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SEFF Backup\2026 January\"/>
    </mc:Choice>
  </mc:AlternateContent>
  <xr:revisionPtr revIDLastSave="0" documentId="13_ncr:1_{AA8F4E41-26E2-4AA8-B8DF-DD24898F9D14}" xr6:coauthVersionLast="47" xr6:coauthVersionMax="47" xr10:uidLastSave="{00000000-0000-0000-0000-000000000000}"/>
  <bookViews>
    <workbookView xWindow="28680" yWindow="2580" windowWidth="24240" windowHeight="13020" tabRatio="895" xr2:uid="{00000000-000D-0000-FFFF-FFFF00000000}"/>
  </bookViews>
  <sheets>
    <sheet name="Table of Contents" sheetId="2" r:id="rId1"/>
    <sheet name="Changes to forecasts" sheetId="119" r:id="rId2"/>
    <sheet name="Figure 1" sheetId="112" r:id="rId3"/>
    <sheet name="Figure 2" sheetId="113" r:id="rId4"/>
    <sheet name="Overall funding position" sheetId="120" r:id="rId5"/>
    <sheet name="Figure 3" sheetId="114" r:id="rId6"/>
    <sheet name="Spending plans" sheetId="121" r:id="rId7"/>
    <sheet name="Figure 4" sheetId="115" r:id="rId8"/>
    <sheet name="Figure 5" sheetId="116" r:id="rId9"/>
    <sheet name="Figure 6" sheetId="117" r:id="rId10"/>
    <sheet name="Figure 7" sheetId="118" r:id="rId11"/>
  </sheets>
  <definedNames>
    <definedName name="_" hidden="1">#REF!</definedName>
    <definedName name="______" localSheetId="3" hidden="1">{#N/A,#N/A,FALSE,"TMCOMP96";#N/A,#N/A,FALSE,"MAT96";#N/A,#N/A,FALSE,"FANDA96";#N/A,#N/A,FALSE,"INTRAN96";#N/A,#N/A,FALSE,"NAA9697";#N/A,#N/A,FALSE,"ECWEBB";#N/A,#N/A,FALSE,"MFT96";#N/A,#N/A,FALSE,"CTrecon"}</definedName>
    <definedName name="______" hidden="1">{#N/A,#N/A,FALSE,"TMCOMP96";#N/A,#N/A,FALSE,"MAT96";#N/A,#N/A,FALSE,"FANDA96";#N/A,#N/A,FALSE,"INTRAN96";#N/A,#N/A,FALSE,"NAA9697";#N/A,#N/A,FALSE,"ECWEBB";#N/A,#N/A,FALSE,"MFT96";#N/A,#N/A,FALSE,"CTrecon"}</definedName>
    <definedName name="__123Graph_A" hidden="1">#REF!</definedName>
    <definedName name="__123Graph_AALLTAX" localSheetId="3" hidden="1">#REF!</definedName>
    <definedName name="__123Graph_AALLTAX" hidden="1">#REF!</definedName>
    <definedName name="__123Graph_ACFSINDIV" localSheetId="3" hidden="1">#REF!</definedName>
    <definedName name="__123Graph_ACFSINDIV" hidden="1">#REF!</definedName>
    <definedName name="__123Graph_ACHGSPD1" localSheetId="3" hidden="1">#REF!</definedName>
    <definedName name="__123Graph_ACHGSPD1" hidden="1">#REF!</definedName>
    <definedName name="__123Graph_ACHGSPD2" localSheetId="3" hidden="1">#REF!</definedName>
    <definedName name="__123Graph_ACHGSPD2" hidden="1">#REF!</definedName>
    <definedName name="__123Graph_AEFF" localSheetId="3" hidden="1">#REF!</definedName>
    <definedName name="__123Graph_AEFF" hidden="1">#REF!</definedName>
    <definedName name="__123Graph_AGR14PBF1" localSheetId="3" hidden="1">#REF!</definedName>
    <definedName name="__123Graph_AGR14PBF1" hidden="1">#REF!</definedName>
    <definedName name="__123Graph_AHOMEVAT" localSheetId="3" hidden="1">#REF!</definedName>
    <definedName name="__123Graph_AHOMEVAT" hidden="1">#REF!</definedName>
    <definedName name="__123Graph_AIMPORT" localSheetId="3" hidden="1">#REF!</definedName>
    <definedName name="__123Graph_AIMPORT" hidden="1">#REF!</definedName>
    <definedName name="__123Graph_ALBFFIN" localSheetId="3" hidden="1">#REF!</definedName>
    <definedName name="__123Graph_ALBFFIN" hidden="1">#REF!</definedName>
    <definedName name="__123Graph_ALBFFIN2" localSheetId="3" hidden="1">#REF!</definedName>
    <definedName name="__123Graph_ALBFFIN2" hidden="1">#REF!</definedName>
    <definedName name="__123Graph_ALBFHIC2" localSheetId="3" hidden="1">#REF!</definedName>
    <definedName name="__123Graph_ALBFHIC2" hidden="1">#REF!</definedName>
    <definedName name="__123Graph_ALCB" localSheetId="3" hidden="1">#REF!</definedName>
    <definedName name="__123Graph_ALCB" hidden="1">#REF!</definedName>
    <definedName name="__123Graph_ANACFIN" localSheetId="3" hidden="1">#REF!</definedName>
    <definedName name="__123Graph_ANACFIN" hidden="1">#REF!</definedName>
    <definedName name="__123Graph_ANACHIC" localSheetId="3" hidden="1">#REF!</definedName>
    <definedName name="__123Graph_ANACHIC" hidden="1">#REF!</definedName>
    <definedName name="__123Graph_APDNUMBERS" localSheetId="3" hidden="1">#REF!</definedName>
    <definedName name="__123Graph_APDNUMBERS" hidden="1">#REF!</definedName>
    <definedName name="__123Graph_APDTRENDS" localSheetId="3" hidden="1">#REF!</definedName>
    <definedName name="__123Graph_APDTRENDS" hidden="1">#REF!</definedName>
    <definedName name="__123Graph_APIC" localSheetId="3" hidden="1">#REF!</definedName>
    <definedName name="__123Graph_APIC" hidden="1">#REF!</definedName>
    <definedName name="__123Graph_ATOBREV" localSheetId="3" hidden="1">#REF!</definedName>
    <definedName name="__123Graph_ATOBREV" hidden="1">#REF!</definedName>
    <definedName name="__123Graph_ATOTAL" localSheetId="3" hidden="1">#REF!</definedName>
    <definedName name="__123Graph_ATOTAL" hidden="1">#REF!</definedName>
    <definedName name="__123Graph_B" localSheetId="3" hidden="1">#REF!</definedName>
    <definedName name="__123Graph_B" hidden="1">#REF!</definedName>
    <definedName name="__123Graph_BCFSINDIV" localSheetId="3" hidden="1">#REF!</definedName>
    <definedName name="__123Graph_BCFSINDIV" hidden="1">#REF!</definedName>
    <definedName name="__123Graph_BCFSUK" localSheetId="3" hidden="1">#REF!</definedName>
    <definedName name="__123Graph_BCFSUK" hidden="1">#REF!</definedName>
    <definedName name="__123Graph_BCHGSPD1" localSheetId="3" hidden="1">#REF!</definedName>
    <definedName name="__123Graph_BCHGSPD1" hidden="1">#REF!</definedName>
    <definedName name="__123Graph_BCHGSPD2" localSheetId="3" hidden="1">#REF!</definedName>
    <definedName name="__123Graph_BCHGSPD2" hidden="1">#REF!</definedName>
    <definedName name="__123Graph_BEFF" localSheetId="3" hidden="1">#REF!</definedName>
    <definedName name="__123Graph_BEFF" hidden="1">#REF!</definedName>
    <definedName name="__123Graph_BHOMEVAT" localSheetId="3" hidden="1">#REF!</definedName>
    <definedName name="__123Graph_BHOMEVAT" hidden="1">#REF!</definedName>
    <definedName name="__123Graph_BIMPORT" localSheetId="3" hidden="1">#REF!</definedName>
    <definedName name="__123Graph_BIMPORT" hidden="1">#REF!</definedName>
    <definedName name="__123Graph_BLBF" localSheetId="3" hidden="1">#REF!</definedName>
    <definedName name="__123Graph_BLBF" hidden="1">#REF!</definedName>
    <definedName name="__123Graph_BLBFFIN" localSheetId="3" hidden="1">#REF!</definedName>
    <definedName name="__123Graph_BLBFFIN" hidden="1">#REF!</definedName>
    <definedName name="__123Graph_BLCB" localSheetId="3" hidden="1">#REF!</definedName>
    <definedName name="__123Graph_BLCB" hidden="1">#REF!</definedName>
    <definedName name="__123Graph_BPDTRENDS" localSheetId="3" hidden="1">#REF!</definedName>
    <definedName name="__123Graph_BPDTRENDS" hidden="1">#REF!</definedName>
    <definedName name="__123Graph_BPIC" localSheetId="3" hidden="1">#REF!</definedName>
    <definedName name="__123Graph_BPIC" hidden="1">#REF!</definedName>
    <definedName name="__123Graph_BTOTAL" localSheetId="3" hidden="1">#REF!</definedName>
    <definedName name="__123Graph_BTOTAL" hidden="1">#REF!</definedName>
    <definedName name="__123Graph_CACT13BUD" localSheetId="3" hidden="1">#REF!</definedName>
    <definedName name="__123Graph_CACT13BUD" hidden="1">#REF!</definedName>
    <definedName name="__123Graph_CCFSINDIV" localSheetId="3" hidden="1">#REF!</definedName>
    <definedName name="__123Graph_CCFSINDIV" hidden="1">#REF!</definedName>
    <definedName name="__123Graph_CCFSUK" localSheetId="3" hidden="1">#REF!</definedName>
    <definedName name="__123Graph_CCFSUK" hidden="1">#REF!</definedName>
    <definedName name="__123Graph_CEFF" localSheetId="3" hidden="1">#REF!</definedName>
    <definedName name="__123Graph_CEFF" hidden="1">#REF!</definedName>
    <definedName name="__123Graph_CGR14PBF1" localSheetId="3" hidden="1">#REF!</definedName>
    <definedName name="__123Graph_CGR14PBF1" hidden="1">#REF!</definedName>
    <definedName name="__123Graph_CLBF" localSheetId="3" hidden="1">#REF!</definedName>
    <definedName name="__123Graph_CLBF" hidden="1">#REF!</definedName>
    <definedName name="__123Graph_CPIC" localSheetId="3" hidden="1">#REF!</definedName>
    <definedName name="__123Graph_CPIC" hidden="1">#REF!</definedName>
    <definedName name="__123Graph_DACT13BUD" localSheetId="3" hidden="1">#REF!</definedName>
    <definedName name="__123Graph_DACT13BUD" hidden="1">#REF!</definedName>
    <definedName name="__123Graph_DCFSINDIV" localSheetId="3" hidden="1">#REF!</definedName>
    <definedName name="__123Graph_DCFSINDIV" hidden="1">#REF!</definedName>
    <definedName name="__123Graph_DCFSUK" localSheetId="3" hidden="1">#REF!</definedName>
    <definedName name="__123Graph_DCFSUK" hidden="1">#REF!</definedName>
    <definedName name="__123Graph_DEFF" localSheetId="3" hidden="1">#REF!</definedName>
    <definedName name="__123Graph_DEFF" hidden="1">#REF!</definedName>
    <definedName name="__123Graph_DGR14PBF1" localSheetId="3" hidden="1">#REF!</definedName>
    <definedName name="__123Graph_DGR14PBF1" hidden="1">#REF!</definedName>
    <definedName name="__123Graph_DLBF" localSheetId="3" hidden="1">#REF!</definedName>
    <definedName name="__123Graph_DLBF" hidden="1">#REF!</definedName>
    <definedName name="__123Graph_DPIC" localSheetId="3" hidden="1">#REF!</definedName>
    <definedName name="__123Graph_DPIC" hidden="1">#REF!</definedName>
    <definedName name="__123Graph_EACT13BUD" localSheetId="3" hidden="1">#REF!</definedName>
    <definedName name="__123Graph_EACT13BUD" hidden="1">#REF!</definedName>
    <definedName name="__123Graph_ECFSINDIV" localSheetId="3" hidden="1">#REF!</definedName>
    <definedName name="__123Graph_ECFSINDIV" hidden="1">#REF!</definedName>
    <definedName name="__123Graph_ECFSUK" localSheetId="3" hidden="1">#REF!</definedName>
    <definedName name="__123Graph_ECFSUK" hidden="1">#REF!</definedName>
    <definedName name="__123Graph_EEFF" localSheetId="3" hidden="1">#REF!</definedName>
    <definedName name="__123Graph_EEFF" hidden="1">#REF!</definedName>
    <definedName name="__123Graph_EEFFHIC" localSheetId="3" hidden="1">#REF!</definedName>
    <definedName name="__123Graph_EEFFHIC" hidden="1">#REF!</definedName>
    <definedName name="__123Graph_EGR14PBF1" localSheetId="3" hidden="1">#REF!</definedName>
    <definedName name="__123Graph_EGR14PBF1" hidden="1">#REF!</definedName>
    <definedName name="__123Graph_ELBF" localSheetId="3" hidden="1">#REF!</definedName>
    <definedName name="__123Graph_ELBF" hidden="1">#REF!</definedName>
    <definedName name="__123Graph_EPIC" localSheetId="3" hidden="1">#REF!</definedName>
    <definedName name="__123Graph_EPIC" hidden="1">#REF!</definedName>
    <definedName name="__123Graph_FACT13BUD" localSheetId="3" hidden="1">#REF!</definedName>
    <definedName name="__123Graph_FACT13BUD" hidden="1">#REF!</definedName>
    <definedName name="__123Graph_FCFSUK" localSheetId="3" hidden="1">#REF!</definedName>
    <definedName name="__123Graph_FCFSUK" hidden="1">#REF!</definedName>
    <definedName name="__123Graph_FEFF" localSheetId="3" hidden="1">#REF!</definedName>
    <definedName name="__123Graph_FEFF" hidden="1">#REF!</definedName>
    <definedName name="__123Graph_FEFFHIC" localSheetId="3" hidden="1">#REF!</definedName>
    <definedName name="__123Graph_FEFFHIC" hidden="1">#REF!</definedName>
    <definedName name="__123Graph_FGR14PBF1" localSheetId="3" hidden="1">#REF!</definedName>
    <definedName name="__123Graph_FGR14PBF1" hidden="1">#REF!</definedName>
    <definedName name="__123Graph_FLBF" localSheetId="3" hidden="1">#REF!</definedName>
    <definedName name="__123Graph_FLBF" hidden="1">#REF!</definedName>
    <definedName name="__123Graph_FPIC" localSheetId="3" hidden="1">#REF!</definedName>
    <definedName name="__123Graph_FPIC" hidden="1">#REF!</definedName>
    <definedName name="__123Graph_LBL_ARESID" localSheetId="3" hidden="1">#REF!</definedName>
    <definedName name="__123Graph_LBL_ARESID" hidden="1">#REF!</definedName>
    <definedName name="__123Graph_LBL_BRESID" localSheetId="3" hidden="1">#REF!</definedName>
    <definedName name="__123Graph_LBL_BRESID" hidden="1">#REF!</definedName>
    <definedName name="__123Graph_X" localSheetId="3" hidden="1">#REF!</definedName>
    <definedName name="__123Graph_X" hidden="1">#REF!</definedName>
    <definedName name="__123Graph_XACTHIC" localSheetId="3" hidden="1">#REF!</definedName>
    <definedName name="__123Graph_XACTHIC" hidden="1">#REF!</definedName>
    <definedName name="__123Graph_XALLTAX" localSheetId="3" hidden="1">#REF!</definedName>
    <definedName name="__123Graph_XALLTAX" hidden="1">#REF!</definedName>
    <definedName name="__123Graph_XCHGSPD1" localSheetId="3" hidden="1">#REF!</definedName>
    <definedName name="__123Graph_XCHGSPD1" hidden="1">#REF!</definedName>
    <definedName name="__123Graph_XCHGSPD2" localSheetId="3" hidden="1">#REF!</definedName>
    <definedName name="__123Graph_XCHGSPD2" hidden="1">#REF!</definedName>
    <definedName name="__123Graph_XEFF" localSheetId="3" hidden="1">#REF!</definedName>
    <definedName name="__123Graph_XEFF" hidden="1">#REF!</definedName>
    <definedName name="__123Graph_XGR14PBF1" localSheetId="3" hidden="1">#REF!</definedName>
    <definedName name="__123Graph_XGR14PBF1" hidden="1">#REF!</definedName>
    <definedName name="__123Graph_XHOMEVAT" localSheetId="3" hidden="1">#REF!</definedName>
    <definedName name="__123Graph_XHOMEVAT" hidden="1">#REF!</definedName>
    <definedName name="__123Graph_XIMPORT" localSheetId="3" hidden="1">#REF!</definedName>
    <definedName name="__123Graph_XIMPORT" hidden="1">#REF!</definedName>
    <definedName name="__123Graph_XLBF" localSheetId="3" hidden="1">#REF!</definedName>
    <definedName name="__123Graph_XLBF" hidden="1">#REF!</definedName>
    <definedName name="__123Graph_XLBFFIN2" localSheetId="3" hidden="1">#REF!</definedName>
    <definedName name="__123Graph_XLBFFIN2" hidden="1">#REF!</definedName>
    <definedName name="__123Graph_XLBFHIC" localSheetId="3" hidden="1">#REF!</definedName>
    <definedName name="__123Graph_XLBFHIC" hidden="1">#REF!</definedName>
    <definedName name="__123Graph_XLBFHIC2" localSheetId="3" hidden="1">#REF!</definedName>
    <definedName name="__123Graph_XLBFHIC2" hidden="1">#REF!</definedName>
    <definedName name="__123Graph_XLCB" localSheetId="3" hidden="1">#REF!</definedName>
    <definedName name="__123Graph_XLCB" hidden="1">#REF!</definedName>
    <definedName name="__123Graph_XNACFIN" localSheetId="3" hidden="1">#REF!</definedName>
    <definedName name="__123Graph_XNACFIN" hidden="1">#REF!</definedName>
    <definedName name="__123Graph_XNACHIC" localSheetId="3" hidden="1">#REF!</definedName>
    <definedName name="__123Graph_XNACHIC" hidden="1">#REF!</definedName>
    <definedName name="__123Graph_XPDNUMBERS" localSheetId="3" hidden="1">#REF!</definedName>
    <definedName name="__123Graph_XPDNUMBERS" hidden="1">#REF!</definedName>
    <definedName name="__123Graph_XPDTRENDS" localSheetId="3" hidden="1">#REF!</definedName>
    <definedName name="__123Graph_XPDTRENDS" hidden="1">#REF!</definedName>
    <definedName name="__123Graph_XPIC" localSheetId="3" hidden="1">#REF!</definedName>
    <definedName name="__123Graph_XPIC" hidden="1">#REF!</definedName>
    <definedName name="__123Graph_XSTAG2ALL" localSheetId="3" hidden="1">#REF!</definedName>
    <definedName name="__123Graph_XSTAG2ALL" hidden="1">#REF!</definedName>
    <definedName name="__123Graph_XSTAG2EC" localSheetId="3" hidden="1">#REF!</definedName>
    <definedName name="__123Graph_XSTAG2EC" hidden="1">#REF!</definedName>
    <definedName name="__123Graph_XTOBREV" localSheetId="3" hidden="1">#REF!</definedName>
    <definedName name="__123Graph_XTOBREV" hidden="1">#REF!</definedName>
    <definedName name="__123Graph_XTOTAL" localSheetId="3" hidden="1">#REF!</definedName>
    <definedName name="__123Graph_XTOTAL" hidden="1">#REF!</definedName>
    <definedName name="_1__123Graph_ACHART_15" localSheetId="3" hidden="1">#REF!</definedName>
    <definedName name="_1__123Graph_ACHART_15" hidden="1">#REF!</definedName>
    <definedName name="_10__123Graph_XCHART_15" localSheetId="3" hidden="1">#REF!</definedName>
    <definedName name="_10__123Graph_XCHART_15" hidden="1">#REF!</definedName>
    <definedName name="_2__123Graph_BCHART_10" localSheetId="3" hidden="1">#REF!</definedName>
    <definedName name="_2__123Graph_BCHART_10" hidden="1">#REF!</definedName>
    <definedName name="_3__123Graph_BCHART_13" localSheetId="3" hidden="1">#REF!</definedName>
    <definedName name="_3__123Graph_BCHART_13" hidden="1">#REF!</definedName>
    <definedName name="_4__123Graph_BCHART_15" localSheetId="3" hidden="1">#REF!</definedName>
    <definedName name="_4__123Graph_BCHART_15" hidden="1">#REF!</definedName>
    <definedName name="_5__123Graph_CCHART_10" localSheetId="3" hidden="1">#REF!</definedName>
    <definedName name="_5__123Graph_CCHART_10" hidden="1">#REF!</definedName>
    <definedName name="_6__123Graph_CCHART_13" localSheetId="3" hidden="1">#REF!</definedName>
    <definedName name="_6__123Graph_CCHART_13" hidden="1">#REF!</definedName>
    <definedName name="_7__123Graph_CCHART_15" localSheetId="3" hidden="1">#REF!</definedName>
    <definedName name="_7__123Graph_CCHART_15" hidden="1">#REF!</definedName>
    <definedName name="_8__123Graph_XCHART_10" localSheetId="3" hidden="1">#REF!</definedName>
    <definedName name="_8__123Graph_XCHART_10" hidden="1">#REF!</definedName>
    <definedName name="_9__123Graph_XCHART_13" localSheetId="3" hidden="1">#REF!</definedName>
    <definedName name="_9__123Graph_XCHART_13" hidden="1">#REF!</definedName>
    <definedName name="_AMO_SingleObject__ROM_F0.SEC2.Print_1.SEC1.BDY.Data_Set_SFC_DETERMINANTS_BUD2021_FER" hidden="1">#REF!</definedName>
    <definedName name="_AMO_SingleObject__ROM_F0.SEC2.Print_1.SEC1.HDR.TXT1" hidden="1">#REF!</definedName>
    <definedName name="_AMO_SingleObject__ROM_F0.SEC2.Print_10.SEC1.BDY.Data_Set_SFC_RATES_BANDS_PC_BUD20_R4" hidden="1">#REF!</definedName>
    <definedName name="_AMO_SingleObject__ROM_F0.SEC2.Print_10.SEC1.HDR.TXT1" hidden="1">#REF!</definedName>
    <definedName name="_AMO_SingleObject__ROM_F0.SEC2.Print_11.SEC1.BDY.Data_Set_SFC_RATES_BANDS_BL_BUD20_R4" hidden="1">#REF!</definedName>
    <definedName name="_AMO_SingleObject__ROM_F0.SEC2.Print_11.SEC1.HDR.TXT1" hidden="1">#REF!</definedName>
    <definedName name="_AMO_SingleObject__ROM_F0.SEC2.Print_12.SEC1.BDY.Data_Set_SFC_RATES_BANDS_PC_BUD20_R4" hidden="1">#REF!</definedName>
    <definedName name="_AMO_SingleObject__ROM_F0.SEC2.Print_12.SEC1.HDR.TXT1" hidden="1">#REF!</definedName>
    <definedName name="_AMO_SingleObject__ROM_F0.SEC2.Print_13.SEC1.BDY.Data_Set_SFC_RATES_BANDS_BL_BUD20_R4" hidden="1">#REF!</definedName>
    <definedName name="_AMO_SingleObject__ROM_F0.SEC2.Print_13.SEC1.HDR.TXT1" hidden="1">#REF!</definedName>
    <definedName name="_AMO_SingleObject__ROM_F0.SEC2.Print_14.SEC1.BDY.Data_Set_SFC_RATES_BANDS_PC_BUD20_R4" hidden="1">#REF!</definedName>
    <definedName name="_AMO_SingleObject__ROM_F0.SEC2.Print_14.SEC1.HDR.TXT1" hidden="1">#REF!</definedName>
    <definedName name="_AMO_SingleObject__ROM_F0.SEC2.Print_2.SEC1.BDY.Data_Set_SFC_RATES_BANDS_BL_BUD20_R4" hidden="1">#REF!</definedName>
    <definedName name="_AMO_SingleObject__ROM_F0.SEC2.Print_2.SEC1.HDR.TXT1" hidden="1">#REF!</definedName>
    <definedName name="_AMO_SingleObject__ROM_F0.SEC2.Print_3.SEC1.BDY.Data_Set_SFC_RATES_BANDS_PC_BUD20_R4" hidden="1">#REF!</definedName>
    <definedName name="_AMO_SingleObject__ROM_F0.SEC2.Print_3.SEC1.HDR.TXT1" hidden="1">#REF!</definedName>
    <definedName name="_AMO_SingleObject__ROM_F0.SEC2.Print_4.SEC1.BDY.Data_Set_SFC_BEHAVIOURAL_PARAMETERS_BUD20_R4" hidden="1">#REF!</definedName>
    <definedName name="_AMO_SingleObject__ROM_F0.SEC2.Print_4.SEC1.HDR.TXT1" hidden="1">#REF!</definedName>
    <definedName name="_AMO_SingleObject__ROM_F0.SEC2.Print_5.SEC1.BDY.Data_Set_SFC_RATES_BANDS_BL_BUD20_R4" hidden="1">#REF!</definedName>
    <definedName name="_AMO_SingleObject__ROM_F0.SEC2.Print_5.SEC1.HDR.TXT1" hidden="1">#REF!</definedName>
    <definedName name="_AMO_SingleObject__ROM_F0.SEC2.Print_6.SEC1.BDY.Data_Set_SFC_RATES_BANDS_PC_BUD20_R4" hidden="1">#REF!</definedName>
    <definedName name="_AMO_SingleObject__ROM_F0.SEC2.Print_6.SEC1.HDR.TXT1" hidden="1">#REF!</definedName>
    <definedName name="_AMO_SingleObject__ROM_F0.SEC2.Print_7.SEC1.BDY.Data_Set_SFC_RATES_BANDS_BL_BUD20_R4" hidden="1">#REF!</definedName>
    <definedName name="_AMO_SingleObject__ROM_F0.SEC2.Print_7.SEC1.HDR.TXT1" hidden="1">#REF!</definedName>
    <definedName name="_AMO_SingleObject__ROM_F0.SEC2.Print_8.SEC1.BDY.Data_Set_SFC_RATES_BANDS_PC_BUD20_R4" hidden="1">#REF!</definedName>
    <definedName name="_AMO_SingleObject__ROM_F0.SEC2.Print_8.SEC1.HDR.TXT1" hidden="1">#REF!</definedName>
    <definedName name="_AMO_SingleObject__ROM_F0.SEC2.Print_9.SEC1.BDY.Data_Set_SFC_RATES_BANDS_BL_BUD20_R4" hidden="1">#REF!</definedName>
    <definedName name="_AMO_SingleObject__ROM_F0.SEC2.Print_9.SEC1.HDR.TXT1" hidden="1">#REF!</definedName>
    <definedName name="_AMO_SingleObject__ROM_F0.SEC2.Tabulate_1.SEC1.BDY.Cross_tabular_summary_report_Table_1" hidden="1">#REF!</definedName>
    <definedName name="_AMO_SingleObject__ROM_F0.SEC2.Tabulate_1.SEC1.HDR.TXT1" hidden="1">#REF!</definedName>
    <definedName name="_AMO_SingleObject__ROM_F0.SEC2.Tabulate_10.SEC1.BDY.Cross_tabular_summary_report_Table_1" hidden="1">#REF!</definedName>
    <definedName name="_AMO_SingleObject__ROM_F0.SEC2.Tabulate_10.SEC1.HDR.TXT1" hidden="1">#REF!</definedName>
    <definedName name="_AMO_SingleObject__ROM_F0.SEC2.Tabulate_11.SEC1.BDY.Cross_tabular_summary_report_Table_1" hidden="1">#REF!</definedName>
    <definedName name="_AMO_SingleObject__ROM_F0.SEC2.Tabulate_11.SEC1.HDR.TXT1" hidden="1">#REF!</definedName>
    <definedName name="_AMO_SingleObject__ROM_F0.SEC2.Tabulate_12.SEC1.BDY.Cross_tabular_summary_report_Table_1" hidden="1">#REF!</definedName>
    <definedName name="_AMO_SingleObject__ROM_F0.SEC2.Tabulate_12.SEC1.HDR.TXT1" hidden="1">#REF!</definedName>
    <definedName name="_AMO_SingleObject__ROM_F0.SEC2.Tabulate_13.SEC1.BDY.Cross_tabular_summary_report_Table_1" hidden="1">#REF!</definedName>
    <definedName name="_AMO_SingleObject__ROM_F0.SEC2.Tabulate_13.SEC1.HDR.TXT1" hidden="1">#REF!</definedName>
    <definedName name="_AMO_SingleObject__ROM_F0.SEC2.Tabulate_14.SEC1.BDY.Cross_tabular_summary_report_Table_1" hidden="1">#REF!</definedName>
    <definedName name="_AMO_SingleObject__ROM_F0.SEC2.Tabulate_14.SEC1.HDR.TXT1" hidden="1">#REF!</definedName>
    <definedName name="_AMO_SingleObject__ROM_F0.SEC2.Tabulate_15.SEC1.BDY.Cross_tabular_summary_report_Table_1" hidden="1">#REF!</definedName>
    <definedName name="_AMO_SingleObject__ROM_F0.SEC2.Tabulate_15.SEC1.HDR.TXT1" hidden="1">#REF!</definedName>
    <definedName name="_AMO_SingleObject__ROM_F0.SEC2.Tabulate_16.SEC1.BDY.Cross_tabular_summary_report_Table_1" hidden="1">#REF!</definedName>
    <definedName name="_AMO_SingleObject__ROM_F0.SEC2.Tabulate_16.SEC1.HDR.TXT1" hidden="1">#REF!</definedName>
    <definedName name="_AMO_SingleObject__ROM_F0.SEC2.Tabulate_17.SEC1.BDY.Cross_tabular_summary_report_Table_1" hidden="1">#REF!</definedName>
    <definedName name="_AMO_SingleObject__ROM_F0.SEC2.Tabulate_17.SEC1.HDR.TXT1" hidden="1">#REF!</definedName>
    <definedName name="_AMO_SingleObject__ROM_F0.SEC2.Tabulate_18.SEC1.BDY.Cross_tabular_summary_report_Table_1" hidden="1">#REF!</definedName>
    <definedName name="_AMO_SingleObject__ROM_F0.SEC2.Tabulate_18.SEC1.HDR.TXT1" hidden="1">#REF!</definedName>
    <definedName name="_AMO_SingleObject__ROM_F0.SEC2.Tabulate_19.SEC1.BDY.Cross_tabular_summary_report_Table_1" hidden="1">#REF!</definedName>
    <definedName name="_AMO_SingleObject__ROM_F0.SEC2.Tabulate_19.SEC1.HDR.TXT1" hidden="1">#REF!</definedName>
    <definedName name="_AMO_SingleObject__ROM_F0.SEC2.Tabulate_2.SEC1.BDY.Cross_tabular_summary_report_Table_1" hidden="1">#REF!</definedName>
    <definedName name="_AMO_SingleObject__ROM_F0.SEC2.Tabulate_2.SEC1.HDR.TXT1" hidden="1">#REF!</definedName>
    <definedName name="_AMO_SingleObject__ROM_F0.SEC2.Tabulate_20.SEC1.BDY.Cross_tabular_summary_report_Table_1" hidden="1">#REF!</definedName>
    <definedName name="_AMO_SingleObject__ROM_F0.SEC2.Tabulate_20.SEC1.HDR.TXT1" hidden="1">#REF!</definedName>
    <definedName name="_AMO_SingleObject__ROM_F0.SEC2.Tabulate_21.SEC1.BDY.Cross_tabular_summary_report_Table_1" hidden="1">#REF!</definedName>
    <definedName name="_AMO_SingleObject__ROM_F0.SEC2.Tabulate_21.SEC1.HDR.TXT1" hidden="1">#REF!</definedName>
    <definedName name="_AMO_SingleObject__ROM_F0.SEC2.Tabulate_22.SEC1.BDY.Cross_tabular_summary_report_Table_1" hidden="1">#REF!</definedName>
    <definedName name="_AMO_SingleObject__ROM_F0.SEC2.Tabulate_22.SEC1.HDR.TXT1" hidden="1">#REF!</definedName>
    <definedName name="_AMO_SingleObject__ROM_F0.SEC2.Tabulate_23.SEC1.BDY.Cross_tabular_summary_report_Table_1" hidden="1">#REF!</definedName>
    <definedName name="_AMO_SingleObject__ROM_F0.SEC2.Tabulate_23.SEC1.HDR.TXT1" hidden="1">#REF!</definedName>
    <definedName name="_AMO_SingleObject__ROM_F0.SEC2.Tabulate_24.SEC1.BDY.Cross_tabular_summary_report_Table_1" hidden="1">#REF!</definedName>
    <definedName name="_AMO_SingleObject__ROM_F0.SEC2.Tabulate_24.SEC1.HDR.TXT1" hidden="1">#REF!</definedName>
    <definedName name="_AMO_SingleObject__ROM_F0.SEC2.Tabulate_25.SEC1.BDY.Cross_tabular_summary_report_Table_1" hidden="1">#REF!</definedName>
    <definedName name="_AMO_SingleObject__ROM_F0.SEC2.Tabulate_25.SEC1.HDR.TXT1" hidden="1">#REF!</definedName>
    <definedName name="_AMO_SingleObject__ROM_F0.SEC2.Tabulate_26.SEC1.BDY.Cross_tabular_summary_report_Table_1" hidden="1">#REF!</definedName>
    <definedName name="_AMO_SingleObject__ROM_F0.SEC2.Tabulate_26.SEC1.HDR.TXT1" hidden="1">#REF!</definedName>
    <definedName name="_AMO_SingleObject__ROM_F0.SEC2.Tabulate_27.SEC1.BDY.Cross_tabular_summary_report_Table_1" hidden="1">#REF!</definedName>
    <definedName name="_AMO_SingleObject__ROM_F0.SEC2.Tabulate_27.SEC1.HDR.TXT1" hidden="1">#REF!</definedName>
    <definedName name="_AMO_SingleObject__ROM_F0.SEC2.Tabulate_28.SEC1.BDY.Cross_tabular_summary_report_Table_1" hidden="1">#REF!</definedName>
    <definedName name="_AMO_SingleObject__ROM_F0.SEC2.Tabulate_28.SEC1.HDR.TXT1" hidden="1">#REF!</definedName>
    <definedName name="_AMO_SingleObject__ROM_F0.SEC2.Tabulate_29.SEC1.BDY.Cross_tabular_summary_report_Table_1" hidden="1">#REF!</definedName>
    <definedName name="_AMO_SingleObject__ROM_F0.SEC2.Tabulate_29.SEC1.HDR.TXT1" hidden="1">#REF!</definedName>
    <definedName name="_AMO_SingleObject__ROM_F0.SEC2.Tabulate_3.SEC1.BDY.Cross_tabular_summary_report_Table_1" hidden="1">#REF!</definedName>
    <definedName name="_AMO_SingleObject__ROM_F0.SEC2.Tabulate_3.SEC1.HDR.TXT1" hidden="1">#REF!</definedName>
    <definedName name="_AMO_SingleObject__ROM_F0.SEC2.Tabulate_30.SEC1.BDY.Cross_tabular_summary_report_Table_1" hidden="1">#REF!</definedName>
    <definedName name="_AMO_SingleObject__ROM_F0.SEC2.Tabulate_30.SEC1.HDR.TXT1" hidden="1">#REF!</definedName>
    <definedName name="_AMO_SingleObject__ROM_F0.SEC2.Tabulate_31.SEC1.BDY.Cross_tabular_summary_report_Table_1" hidden="1">#REF!</definedName>
    <definedName name="_AMO_SingleObject__ROM_F0.SEC2.Tabulate_31.SEC1.HDR.TXT1" hidden="1">#REF!</definedName>
    <definedName name="_AMO_SingleObject__ROM_F0.SEC2.Tabulate_32.SEC1.BDY.Cross_tabular_summary_report_Table_1" hidden="1">#REF!</definedName>
    <definedName name="_AMO_SingleObject__ROM_F0.SEC2.Tabulate_32.SEC1.HDR.TXT1" hidden="1">#REF!</definedName>
    <definedName name="_AMO_SingleObject__ROM_F0.SEC2.Tabulate_33.SEC1.BDY.Cross_tabular_summary_report_Table_1" hidden="1">#REF!</definedName>
    <definedName name="_AMO_SingleObject__ROM_F0.SEC2.Tabulate_33.SEC1.HDR.TXT1" hidden="1">#REF!</definedName>
    <definedName name="_AMO_SingleObject__ROM_F0.SEC2.Tabulate_34.SEC1.BDY.Cross_tabular_summary_report_Table_1" hidden="1">#REF!</definedName>
    <definedName name="_AMO_SingleObject__ROM_F0.SEC2.Tabulate_34.SEC1.HDR.TXT1" hidden="1">#REF!</definedName>
    <definedName name="_AMO_SingleObject__ROM_F0.SEC2.Tabulate_35.SEC1.BDY.Cross_tabular_summary_report_Table_1" hidden="1">#REF!</definedName>
    <definedName name="_AMO_SingleObject__ROM_F0.SEC2.Tabulate_35.SEC1.HDR.TXT1" hidden="1">#REF!</definedName>
    <definedName name="_AMO_SingleObject__ROM_F0.SEC2.Tabulate_36.SEC1.BDY.Cross_tabular_summary_report_Table_1" hidden="1">#REF!</definedName>
    <definedName name="_AMO_SingleObject__ROM_F0.SEC2.Tabulate_36.SEC1.HDR.TXT1" hidden="1">#REF!</definedName>
    <definedName name="_AMO_SingleObject__ROM_F0.SEC2.Tabulate_4.SEC1.BDY.Cross_tabular_summary_report_Table_1" hidden="1">#REF!</definedName>
    <definedName name="_AMO_SingleObject__ROM_F0.SEC2.Tabulate_4.SEC1.HDR.TXT1" hidden="1">#REF!</definedName>
    <definedName name="_AMO_SingleObject__ROM_F0.SEC2.Tabulate_5.SEC1.BDY.Cross_tabular_summary_report_Table_1" hidden="1">#REF!</definedName>
    <definedName name="_AMO_SingleObject__ROM_F0.SEC2.Tabulate_5.SEC1.HDR.TXT1" hidden="1">#REF!</definedName>
    <definedName name="_AMO_SingleObject__ROM_F0.SEC2.Tabulate_6.SEC1.BDY.Cross_tabular_summary_report_Table_1" hidden="1">#REF!</definedName>
    <definedName name="_AMO_SingleObject__ROM_F0.SEC2.Tabulate_6.SEC1.HDR.TXT1" hidden="1">#REF!</definedName>
    <definedName name="_AMO_SingleObject__ROM_F0.SEC2.Tabulate_7.SEC1.BDY.Cross_tabular_summary_report_Table_1" hidden="1">#REF!</definedName>
    <definedName name="_AMO_SingleObject__ROM_F0.SEC2.Tabulate_7.SEC1.HDR.TXT1" hidden="1">#REF!</definedName>
    <definedName name="_AMO_SingleObject__ROM_F0.SEC2.Tabulate_8.SEC1.BDY.Cross_tabular_summary_report_Table_1" hidden="1">#REF!</definedName>
    <definedName name="_AMO_SingleObject__ROM_F0.SEC2.Tabulate_8.SEC1.HDR.TXT1" hidden="1">#REF!</definedName>
    <definedName name="_AMO_SingleObject__ROM_F0.SEC2.Tabulate_9.SEC1.BDY.Cross_tabular_summary_report_Table_1" hidden="1">#REF!</definedName>
    <definedName name="_AMO_SingleObject__ROM_F0.SEC2.Tabulate_9.SEC1.HDR.TXT1" hidden="1">#REF!</definedName>
    <definedName name="_Fill" localSheetId="3" hidden="1">#REF!</definedName>
    <definedName name="_Fill" hidden="1">#REF!</definedName>
    <definedName name="_xlnm._FilterDatabase" localSheetId="8" hidden="1">'Figure 5'!$G$3:$K$3</definedName>
    <definedName name="_xlnm._FilterDatabase" localSheetId="10" hidden="1">'Figure 7'!$H$3:$M$3</definedName>
    <definedName name="_Key1"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adfarg" hidden="1">#REF!</definedName>
    <definedName name="asd" hidden="1">#REF!</definedName>
    <definedName name="asdas" localSheetId="3"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3"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F" localSheetId="3"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3"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dge" hidden="1">#REF!</definedName>
    <definedName name="ASFD" localSheetId="3"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#REF!</definedName>
    <definedName name="BLPH2" localSheetId="3" hidden="1">#REF!</definedName>
    <definedName name="BLPH2" hidden="1">#REF!</definedName>
    <definedName name="BLPH3" localSheetId="3" hidden="1">#REF!</definedName>
    <definedName name="BLPH3" hidden="1">#REF!</definedName>
    <definedName name="BLPH4" localSheetId="3" hidden="1">#REF!</definedName>
    <definedName name="BLPH4" hidden="1">#REF!</definedName>
    <definedName name="BLPH5" localSheetId="3" hidden="1">#REF!</definedName>
    <definedName name="BLPH5" hidden="1">#REF!</definedName>
    <definedName name="COVID" localSheetId="3" hidden="1">#REF!</definedName>
    <definedName name="COVID" hidden="1">#REF!</definedName>
    <definedName name="dgsgf" localSheetId="3"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hidden="1">#REF!</definedName>
    <definedName name="EFO" localSheetId="3" hidden="1">#REF!</definedName>
    <definedName name="EFO" hidden="1">#REF!</definedName>
    <definedName name="ewhwthtweh" hidden="1">#REF!</definedName>
    <definedName name="ewthtehwth" hidden="1">#REF!</definedName>
    <definedName name="ExtraProfiles" localSheetId="3" hidden="1">#REF!</definedName>
    <definedName name="ExtraProfiles" hidden="1">#REF!</definedName>
    <definedName name="FDDD" localSheetId="3"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hfgh" localSheetId="3"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yu" hidden="1">#REF!</definedName>
    <definedName name="gg" localSheetId="3" hidden="1">#REF!</definedName>
    <definedName name="gg" hidden="1">#REF!</definedName>
    <definedName name="ghj" localSheetId="3"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rwiogh" hidden="1">#REF!</definedName>
    <definedName name="hfrse4" localSheetId="3" hidden="1">{#N/A,#N/A,FALSE,"TMCOMP96";#N/A,#N/A,FALSE,"MAT96";#N/A,#N/A,FALSE,"FANDA96";#N/A,#N/A,FALSE,"INTRAN96";#N/A,#N/A,FALSE,"NAA9697";#N/A,#N/A,FALSE,"ECWEBB";#N/A,#N/A,FALSE,"MFT96";#N/A,#N/A,FALSE,"CTrecon"}</definedName>
    <definedName name="hfrse4" hidden="1">{#N/A,#N/A,FALSE,"TMCOMP96";#N/A,#N/A,FALSE,"MAT96";#N/A,#N/A,FALSE,"FANDA96";#N/A,#N/A,FALSE,"INTRAN96";#N/A,#N/A,FALSE,"NAA9697";#N/A,#N/A,FALSE,"ECWEBB";#N/A,#N/A,FALSE,"MFT96";#N/A,#N/A,FALSE,"CTrecon"}</definedName>
    <definedName name="hguj" localSheetId="3"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thwrth" hidden="1">#REF!</definedName>
    <definedName name="HTML_CodePage" hidden="1">1</definedName>
    <definedName name="HTML_Control" localSheetId="3"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jhj" localSheetId="3" hidden="1">{#N/A,#N/A,FALSE,"TMCOMP96";#N/A,#N/A,FALSE,"MAT96";#N/A,#N/A,FALSE,"FANDA96";#N/A,#N/A,FALSE,"INTRAN96";#N/A,#N/A,FALSE,"NAA9697";#N/A,#N/A,FALSE,"ECWEBB";#N/A,#N/A,FALSE,"MFT96";#N/A,#N/A,FALSE,"CTrecon"}</definedName>
    <definedName name="jhj"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kyuh" localSheetId="3" hidden="1">{#N/A,#N/A,FALSE,"TMCOMP96";#N/A,#N/A,FALSE,"MAT96";#N/A,#N/A,FALSE,"FANDA96";#N/A,#N/A,FALSE,"INTRAN96";#N/A,#N/A,FALSE,"NAA9697";#N/A,#N/A,FALSE,"ECWEBB";#N/A,#N/A,FALSE,"MFT96";#N/A,#N/A,FALSE,"CTrecon"}</definedName>
    <definedName name="jkyuh" hidden="1">{#N/A,#N/A,FALSE,"TMCOMP96";#N/A,#N/A,FALSE,"MAT96";#N/A,#N/A,FALSE,"FANDA96";#N/A,#N/A,FALSE,"INTRAN96";#N/A,#N/A,FALSE,"NAA9697";#N/A,#N/A,FALSE,"ECWEBB";#N/A,#N/A,FALSE,"MFT96";#N/A,#N/A,FALSE,"CTrecon"}</definedName>
    <definedName name="jyuhj" localSheetId="3" hidden="1">{#N/A,#N/A,FALSE,"TMCOMP96";#N/A,#N/A,FALSE,"MAT96";#N/A,#N/A,FALSE,"FANDA96";#N/A,#N/A,FALSE,"INTRAN96";#N/A,#N/A,FALSE,"NAA9697";#N/A,#N/A,FALSE,"ECWEBB";#N/A,#N/A,FALSE,"MFT96";#N/A,#N/A,FALSE,"CTrecon"}</definedName>
    <definedName name="jyuhj" hidden="1">{#N/A,#N/A,FALSE,"TMCOMP96";#N/A,#N/A,FALSE,"MAT96";#N/A,#N/A,FALSE,"FANDA96";#N/A,#N/A,FALSE,"INTRAN96";#N/A,#N/A,FALSE,"NAA9697";#N/A,#N/A,FALSE,"ECWEBB";#N/A,#N/A,FALSE,"MFT96";#N/A,#N/A,FALSE,"CTrecon"}</definedName>
    <definedName name="l" localSheetId="3" hidden="1">{#N/A,#N/A,FALSE,"TMCOMP96";#N/A,#N/A,FALSE,"MAT96";#N/A,#N/A,FALSE,"FANDA96";#N/A,#N/A,FALSE,"INTRAN96";#N/A,#N/A,FALSE,"NAA9697";#N/A,#N/A,FALSE,"ECWEBB";#N/A,#N/A,FALSE,"MFT96";#N/A,#N/A,FALSE,"CTrecon"}</definedName>
    <definedName name="l" hidden="1">{#N/A,#N/A,FALSE,"TMCOMP96";#N/A,#N/A,FALSE,"MAT96";#N/A,#N/A,FALSE,"FANDA96";#N/A,#N/A,FALSE,"INTRAN96";#N/A,#N/A,FALSE,"NAA9697";#N/A,#N/A,FALSE,"ECWEBB";#N/A,#N/A,FALSE,"MFT96";#N/A,#N/A,FALSE,"CTrecon"}</definedName>
    <definedName name="New_Object" hidden="1">#REF!</definedName>
    <definedName name="NOCONFLICT" localSheetId="3"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bject" hidden="1">#REF!</definedName>
    <definedName name="Option2" localSheetId="3"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hidden="1">#REF!</definedName>
    <definedName name="Population" localSheetId="3" hidden="1">#REF!</definedName>
    <definedName name="Population" hidden="1">#REF!</definedName>
    <definedName name="Profiles" localSheetId="3" hidden="1">#REF!</definedName>
    <definedName name="Profiles" hidden="1">#REF!</definedName>
    <definedName name="Projections" localSheetId="3" hidden="1">#REF!</definedName>
    <definedName name="Projections" hidden="1">#REF!</definedName>
    <definedName name="Results" localSheetId="3" hidden="1">#REF!</definedName>
    <definedName name="Results" hidden="1">#REF!</definedName>
    <definedName name="sddd" localSheetId="3" hidden="1">{#N/A,#N/A,FALSE,"TMCOMP96";#N/A,#N/A,FALSE,"MAT96";#N/A,#N/A,FALSE,"FANDA96";#N/A,#N/A,FALSE,"INTRAN96";#N/A,#N/A,FALSE,"NAA9697";#N/A,#N/A,FALSE,"ECWEBB";#N/A,#N/A,FALSE,"MFT96";#N/A,#N/A,FALSE,"CTrecon"}</definedName>
    <definedName name="sddd"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4.9i" localSheetId="3"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3"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444444444e" localSheetId="3" hidden="1">{#N/A,#N/A,FALSE,"TMCOMP96";#N/A,#N/A,FALSE,"MAT96";#N/A,#N/A,FALSE,"FANDA96";#N/A,#N/A,FALSE,"INTRAN96";#N/A,#N/A,FALSE,"NAA9697";#N/A,#N/A,FALSE,"ECWEBB";#N/A,#N/A,FALSE,"MFT96";#N/A,#N/A,FALSE,"CTrecon"}</definedName>
    <definedName name="tr444444444e" hidden="1">{#N/A,#N/A,FALSE,"TMCOMP96";#N/A,#N/A,FALSE,"MAT96";#N/A,#N/A,FALSE,"FANDA96";#N/A,#N/A,FALSE,"INTRAN96";#N/A,#N/A,FALSE,"NAA9697";#N/A,#N/A,FALSE,"ECWEBB";#N/A,#N/A,FALSE,"MFT96";#N/A,#N/A,FALSE,"CTrecon"}</definedName>
    <definedName name="tr44f" localSheetId="3"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ujyhv" localSheetId="3" hidden="1">{#N/A,#N/A,FALSE,"TMCOMP96";#N/A,#N/A,FALSE,"MAT96";#N/A,#N/A,FALSE,"FANDA96";#N/A,#N/A,FALSE,"INTRAN96";#N/A,#N/A,FALSE,"NAA9697";#N/A,#N/A,FALSE,"ECWEBB";#N/A,#N/A,FALSE,"MFT96";#N/A,#N/A,FALSE,"CTrecon"}</definedName>
    <definedName name="ujyhv" hidden="1">{#N/A,#N/A,FALSE,"TMCOMP96";#N/A,#N/A,FALSE,"MAT96";#N/A,#N/A,FALSE,"FANDA96";#N/A,#N/A,FALSE,"INTRAN96";#N/A,#N/A,FALSE,"NAA9697";#N/A,#N/A,FALSE,"ECWEBB";#N/A,#N/A,FALSE,"MFT96";#N/A,#N/A,FALSE,"CTrecon"}</definedName>
    <definedName name="vwtbtbt" hidden="1">#REF!</definedName>
    <definedName name="wehwth" hidden="1">#REF!</definedName>
    <definedName name="wgtgytnynyrwn" hidden="1">#REF!</definedName>
    <definedName name="whthtehwe" hidden="1">#REF!</definedName>
    <definedName name="wrn.table1." localSheetId="3" hidden="1">{#N/A,#N/A,FALSE,"CGBR95C"}</definedName>
    <definedName name="wrn.table1." hidden="1">{#N/A,#N/A,FALSE,"CGBR95C"}</definedName>
    <definedName name="wrn.table2." localSheetId="3" hidden="1">{#N/A,#N/A,FALSE,"CGBR95C"}</definedName>
    <definedName name="wrn.table2." hidden="1">{#N/A,#N/A,FALSE,"CGBR95C"}</definedName>
    <definedName name="wrn.tablea." localSheetId="3" hidden="1">{#N/A,#N/A,FALSE,"CGBR95C"}</definedName>
    <definedName name="wrn.tablea." hidden="1">{#N/A,#N/A,FALSE,"CGBR95C"}</definedName>
    <definedName name="wrn.tableb." localSheetId="3" hidden="1">{#N/A,#N/A,FALSE,"CGBR95C"}</definedName>
    <definedName name="wrn.tableb." hidden="1">{#N/A,#N/A,FALSE,"CGBR95C"}</definedName>
    <definedName name="wrn.tableq." localSheetId="3" hidden="1">{#N/A,#N/A,FALSE,"CGBR95C"}</definedName>
    <definedName name="wrn.tableq." hidden="1">{#N/A,#N/A,FALSE,"CGBR95C"}</definedName>
    <definedName name="wrn.TMCOMP." localSheetId="3"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wrnrgtt" hidden="1">#REF!</definedName>
    <definedName name="wtejwthtg" hidden="1">#REF!</definedName>
    <definedName name="wtjwgtwvtjwtj" hidden="1">#REF!</definedName>
    <definedName name="wtjwjtwg" hidden="1">#REF!</definedName>
    <definedName name="wvwr" hidden="1">#REF!</definedName>
    <definedName name="yght" localSheetId="3" hidden="1">{#N/A,#N/A,FALSE,"TMCOMP96";#N/A,#N/A,FALSE,"MAT96";#N/A,#N/A,FALSE,"FANDA96";#N/A,#N/A,FALSE,"INTRAN96";#N/A,#N/A,FALSE,"NAA9697";#N/A,#N/A,FALSE,"ECWEBB";#N/A,#N/A,FALSE,"MFT96";#N/A,#N/A,FALSE,"CTrecon"}</definedName>
    <definedName name="yght" hidden="1">{#N/A,#N/A,FALSE,"TMCOMP96";#N/A,#N/A,FALSE,"MAT96";#N/A,#N/A,FALSE,"FANDA96";#N/A,#N/A,FALSE,"INTRAN96";#N/A,#N/A,FALSE,"NAA9697";#N/A,#N/A,FALSE,"ECWEBB";#N/A,#N/A,FALSE,"MFT96";#N/A,#N/A,FALSE,"CTrecon"}</definedName>
    <definedName name="yhhfvf" localSheetId="3"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localSheetId="3"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 name="Z_5774AB63_4B8A_11D6_8117_08005A7F5BB1_.wvu.Cols" hidden="1">#REF!</definedName>
    <definedName name="Z_5774AB63_4B8A_11D6_8117_08005A7F5BB1_.wvu.PrintArea" localSheetId="3" hidden="1">#REF!</definedName>
    <definedName name="Z_5774AB63_4B8A_11D6_8117_08005A7F5BB1_.wvu.PrintArea"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 l="1"/>
  <c r="A11" i="2"/>
  <c r="A10" i="2"/>
  <c r="A9" i="2"/>
  <c r="A7" i="2"/>
  <c r="A5" i="2" l="1"/>
  <c r="A4" i="2"/>
  <c r="I31" i="112"/>
  <c r="H31" i="112"/>
  <c r="G31" i="112"/>
  <c r="F31" i="112"/>
  <c r="E31" i="112"/>
  <c r="D31" i="112"/>
  <c r="C31" i="112"/>
  <c r="B31" i="112"/>
  <c r="J28" i="112"/>
  <c r="I28" i="112"/>
  <c r="H28" i="112"/>
  <c r="G28" i="112"/>
  <c r="F28" i="112"/>
  <c r="E28" i="112"/>
  <c r="D28" i="112"/>
  <c r="C28" i="112"/>
  <c r="B28" i="112"/>
  <c r="C25" i="112"/>
  <c r="B25" i="112"/>
  <c r="C22" i="112"/>
  <c r="B22" i="112"/>
  <c r="L19" i="112"/>
  <c r="K19" i="112"/>
  <c r="J19" i="112"/>
  <c r="I19" i="112"/>
  <c r="H19" i="112"/>
  <c r="G19" i="112"/>
  <c r="F19" i="112"/>
  <c r="E19" i="112"/>
  <c r="D19" i="112"/>
  <c r="C19" i="112"/>
  <c r="B19" i="112"/>
</calcChain>
</file>

<file path=xl/sharedStrings.xml><?xml version="1.0" encoding="utf-8"?>
<sst xmlns="http://schemas.openxmlformats.org/spreadsheetml/2006/main" count="246" uniqueCount="110">
  <si>
    <t>Table of Contents</t>
  </si>
  <si>
    <t>Return to Table of Contents</t>
  </si>
  <si>
    <t>£ million (nominal terms), unless specified</t>
  </si>
  <si>
    <t>2025-26</t>
  </si>
  <si>
    <t>2026-27</t>
  </si>
  <si>
    <t>2027-28</t>
  </si>
  <si>
    <t>2028-29</t>
  </si>
  <si>
    <t>2029-30</t>
  </si>
  <si>
    <t>2030-31</t>
  </si>
  <si>
    <t>Total funding</t>
  </si>
  <si>
    <t>Nominal terms growth rate (per cent)</t>
  </si>
  <si>
    <t>Real terms growth rate (per cent)</t>
  </si>
  <si>
    <t>Capital funding</t>
  </si>
  <si>
    <t>Source:</t>
  </si>
  <si>
    <t>Scottish Fiscal Commission,</t>
  </si>
  <si>
    <t xml:space="preserve">Scottish Government. </t>
  </si>
  <si>
    <t xml:space="preserve">Source: </t>
  </si>
  <si>
    <t>Scottish Government.</t>
  </si>
  <si>
    <t>Social Justice</t>
  </si>
  <si>
    <t>Justice and Home Affairs</t>
  </si>
  <si>
    <t>Transport</t>
  </si>
  <si>
    <t>Rural Affairs, Land Reform and Islands</t>
  </si>
  <si>
    <t>Constitution, External Affairs and Culture</t>
  </si>
  <si>
    <t>Crown Office and Procurator Fiscal Service</t>
  </si>
  <si>
    <t xml:space="preserve">This worksheet contains one table. The table begins in cell A3. Notes are located below the table and begin in cell A20. </t>
  </si>
  <si>
    <t>Source: Scottish Fiscal Commission.</t>
  </si>
  <si>
    <t xml:space="preserve">This worksheet contains one table. The table begins in cell A3. Notes are located below the table and begin in cell A16. </t>
  </si>
  <si>
    <t>Housing</t>
  </si>
  <si>
    <t>Local Government (incl. NDR)</t>
  </si>
  <si>
    <t>Audit Scotland</t>
  </si>
  <si>
    <t>Total</t>
  </si>
  <si>
    <t>January 2026</t>
  </si>
  <si>
    <t>Education and Skills</t>
  </si>
  <si>
    <t>Scottish Parliament</t>
  </si>
  <si>
    <t>Local Government</t>
  </si>
  <si>
    <t xml:space="preserve">Deputy First Minister, Economy and Gaelic </t>
  </si>
  <si>
    <t>Finance and Corporate Running Costs</t>
  </si>
  <si>
    <t>Climate Action and Energy</t>
  </si>
  <si>
    <t>Portfolio, percentage share</t>
  </si>
  <si>
    <t>Portfolio (£ millions, real terms)</t>
  </si>
  <si>
    <t>[1] Spending by portfolio 2025 26 is the position at the Autumn Budget Revision adjusted for transfers which have not been baselined.</t>
  </si>
  <si>
    <t>Real term growth rates calculated using the OBR’s November 2025 forecast of the Gross Domestic Product (GDP) deflator.</t>
  </si>
  <si>
    <t>Health and Social Care</t>
  </si>
  <si>
    <t>Crown Office and Procurator Fiscal</t>
  </si>
  <si>
    <t>Changes in real term spendidng is positive for some portfolios and negative for others.</t>
  </si>
  <si>
    <t xml:space="preserve">This worksheet contains one table. The table begins in cell A3. Notes are located below the table and begin in cell A18. </t>
  </si>
  <si>
    <t>Finance and Local Government</t>
  </si>
  <si>
    <t>Audit Scotland and Scottish Parliament</t>
  </si>
  <si>
    <t>Change in the social security spending above the BGA funding since December 2024</t>
  </si>
  <si>
    <t>This worksheet contains one chart and one table. The chart begins in cell A5. The table begins in cell A18. Notes are located below the table and begin in cell A23.</t>
  </si>
  <si>
    <t>£ million</t>
  </si>
  <si>
    <t>2020-21</t>
  </si>
  <si>
    <t>2021-22</t>
  </si>
  <si>
    <t>2022-23</t>
  </si>
  <si>
    <t>2023-24</t>
  </si>
  <si>
    <t>2024-25</t>
  </si>
  <si>
    <t>December 2024</t>
  </si>
  <si>
    <t>June 2025</t>
  </si>
  <si>
    <t>Outturn</t>
  </si>
  <si>
    <t>This worksheet contains one chart and one table. The chart begins in cell A5. The table begins in cell A18. Notes are located below the table and begin in cell A34.</t>
  </si>
  <si>
    <t>January 2026 ITNP</t>
  </si>
  <si>
    <t>January 2026 Scottish Income Tax Revenue</t>
  </si>
  <si>
    <t>January 2026 Scottish Income Tax BGA</t>
  </si>
  <si>
    <t>June 2025 ITNP</t>
  </si>
  <si>
    <t>June 2026 Scottish Income Tax Revenue</t>
  </si>
  <si>
    <t>June 2026 Scottish Income Tax BGA</t>
  </si>
  <si>
    <t>December 2024 ITNP</t>
  </si>
  <si>
    <t>December 2024 Scottish Income Tax Revenue</t>
  </si>
  <si>
    <t>December 2024 Scottish Income Tax BGA</t>
  </si>
  <si>
    <t>December 2023 ITNP</t>
  </si>
  <si>
    <t>December 2023 Scottish Income Tax Revenue</t>
  </si>
  <si>
    <t>December 2023 Scottish Income Tax BGA</t>
  </si>
  <si>
    <t>December 2022 ITNP</t>
  </si>
  <si>
    <t>December 2022 Scottish Income Tax Revenue</t>
  </si>
  <si>
    <t>December 2022 Scottish Income Tax BGA</t>
  </si>
  <si>
    <t>Description of Figure 1: Line chart of our previous projections (published in December 2022, December 2023, December 2024, and June 2025) and our new projection (published in January 2026) of the Income Tax net position. All gradually rise over time, but our latest projection sits below our December 2024 in all years.</t>
  </si>
  <si>
    <t>Figure 2: Change in effect of social security spending on the Scottish Budget</t>
  </si>
  <si>
    <t>Description of Figure 2: Line chart showing the effect of social security spending on the Scottish Budget for this forecast, compared with previous forecasts. For 2029-30, this widened from £1.5 billion in our December 2024 forecast to £2.0 billion in June 2025 and then narrowed to £1.2 billion in our January 2026 forecast.</t>
  </si>
  <si>
    <t>Figure 3: Funding outlook, 2025-26 to 2030-31</t>
  </si>
  <si>
    <t>Scotland’s Economic and Fiscal Forecasts - January 2026 - Summary - Figures</t>
  </si>
  <si>
    <t>Figure 1: Current and recent projections of the Income Tax net position</t>
  </si>
  <si>
    <t>Projections since December 2022 show net positon expected to rise over time</t>
  </si>
  <si>
    <r>
      <rPr>
        <b/>
        <sz val="12"/>
        <color rgb="FF000000"/>
        <rFont val="Helvetica"/>
      </rPr>
      <t>Resource funding for public services</t>
    </r>
    <r>
      <rPr>
        <sz val="12"/>
        <color rgb="FF000000"/>
        <rFont val="Helvetica"/>
      </rPr>
      <t xml:space="preserve"> [2]</t>
    </r>
  </si>
  <si>
    <t>[1] Resource funding in 2025-26 is presented before adjusting for underspend additions to the Scotland Reserve.</t>
  </si>
  <si>
    <t>[2] Resource funding less our current forecast of the cost of devolved social security spending.</t>
  </si>
  <si>
    <t>blank</t>
  </si>
  <si>
    <r>
      <rPr>
        <b/>
        <sz val="12"/>
        <color rgb="FF000000"/>
        <rFont val="Helvetica"/>
      </rPr>
      <t xml:space="preserve">Resource funding </t>
    </r>
    <r>
      <rPr>
        <sz val="12"/>
        <color rgb="FF000000"/>
        <rFont val="Helvetica"/>
      </rPr>
      <t>[1]</t>
    </r>
  </si>
  <si>
    <t xml:space="preserve">This worksheet contains one table. The table begins in cell A3. Notes are located below the table and begin in cell A21. </t>
  </si>
  <si>
    <t>2025-26
ABR</t>
  </si>
  <si>
    <t>2025-26
reversing transfers
not baselined</t>
  </si>
  <si>
    <t>2026-27
Budget</t>
  </si>
  <si>
    <t>Real-terms growth
from 2025 26 ABR
(per cent)</t>
  </si>
  <si>
    <t>Real-terms growth
from 2025 26 reversing
transfers not baselined 
(per cent)</t>
  </si>
  <si>
    <t xml:space="preserve">Health and Social care </t>
  </si>
  <si>
    <t>Total resource spending</t>
  </si>
  <si>
    <t>Total resource spending (real terms)</t>
  </si>
  <si>
    <t>Real terms amounts have been calculated using the OBR’s November 2025 forecast of the GDP deflator.</t>
  </si>
  <si>
    <t>Figure 4: Resource spending by portfolio comparison between 2025 26 and 2026 27 with and without transfers not baselined</t>
  </si>
  <si>
    <t>2025-26 [1]</t>
  </si>
  <si>
    <t xml:space="preserve">Figure 5: Resource spending by portfolios as share of total resource spending   </t>
  </si>
  <si>
    <t>This worksheet contains one chart and one table. The chart begin in cell A5. The table begins in cell A18. Notes are located below the table and begin in cell A34.</t>
  </si>
  <si>
    <t>Difference between 2025-26 and 2028-29</t>
  </si>
  <si>
    <t>Deputy First Minister, Economy and Gaelic</t>
  </si>
  <si>
    <t xml:space="preserve">Spending by portfolio 2025-26 is the position at the Autumn Budget Revision adjusted for transfers which have not been baselined. </t>
  </si>
  <si>
    <t>Figure 6: Portfolio changes between 2025-26 and 2028-29, real terms, £ million</t>
  </si>
  <si>
    <t xml:space="preserve">Description of Figure 6: Bar chart showing the real term changes in portfolio spending plans between 2025-26 and 2028-29. The largest positive change applies to the Health and Social Care portfolio, followed by Social Justice. The Local Government portfolio experiences the largest negative change. </t>
  </si>
  <si>
    <t>Figure 7: Capital spending by portfolio as a share of total capital spending</t>
  </si>
  <si>
    <t>Changes to forecasts</t>
  </si>
  <si>
    <t>Overall funding position</t>
  </si>
  <si>
    <t>Spending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</si>
</sst>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164" formatCode="_(&quot;£&quot;* #,##0_);_(&quot;£&quot;* \(#,##0\);_(&quot;£&quot;* &quot;-&quot;_);_(@_)"/>
    <numFmt numFmtId="165" formatCode="_(&quot;£&quot;* #,##0.00_);_(&quot;£&quot;* \(#,##0.00\);_(&quot;£&quot;* &quot;-&quot;??_);_(@_)"/>
    <numFmt numFmtId="166" formatCode="_-* #,##0_-;\-* #,##0_-;_-* &quot;-&quot;??_-;_-@_-"/>
    <numFmt numFmtId="167" formatCode="#,##0_-;\-\ #,##0_-;_-* &quot;-&quot;_-;_-@_-"/>
    <numFmt numFmtId="168" formatCode="0.000000000"/>
    <numFmt numFmtId="169" formatCode="#,##0.0"/>
    <numFmt numFmtId="170" formatCode="0.0"/>
    <numFmt numFmtId="171" formatCode="#,##0.0_-;\-\ #,##0.0_-;_-* &quot;-&quot;_-;_-@_-"/>
    <numFmt numFmtId="172" formatCode="0.0000%"/>
    <numFmt numFmtId="173" formatCode="#,##0.000_-;\-\ #,##0.000_-;_-* &quot;-&quot;_-;_-@_-"/>
    <numFmt numFmtId="174" formatCode="0.00000"/>
    <numFmt numFmtId="175" formatCode="#,##0.000000000000000000"/>
    <numFmt numFmtId="176" formatCode="0.0%"/>
    <numFmt numFmtId="177" formatCode="mmm\ yyyy"/>
  </numFmts>
  <fonts count="45" x14ac:knownFonts="1">
    <font>
      <sz val="12"/>
      <name val="Helvetica"/>
      <family val="2"/>
      <scheme val="minor"/>
    </font>
    <font>
      <sz val="11"/>
      <color theme="1"/>
      <name val="Helvetica"/>
      <family val="2"/>
      <scheme val="minor"/>
    </font>
    <font>
      <sz val="11"/>
      <color theme="1"/>
      <name val="Helvetica"/>
      <family val="2"/>
      <scheme val="minor"/>
    </font>
    <font>
      <sz val="11"/>
      <color theme="1"/>
      <name val="Helvetica"/>
    </font>
    <font>
      <b/>
      <sz val="11"/>
      <color theme="1"/>
      <name val="Helvetica"/>
    </font>
    <font>
      <sz val="9"/>
      <color theme="1"/>
      <name val="Helvetica"/>
    </font>
    <font>
      <sz val="9"/>
      <color rgb="FF2C2926"/>
      <name val="Helvetica"/>
    </font>
    <font>
      <sz val="11"/>
      <color rgb="FF2C2926"/>
      <name val="Helvetica"/>
    </font>
    <font>
      <sz val="10"/>
      <color theme="1"/>
      <name val="Helvetica"/>
    </font>
    <font>
      <b/>
      <sz val="12"/>
      <color theme="0"/>
      <name val="Helvetica"/>
      <family val="2"/>
      <scheme val="minor"/>
    </font>
    <font>
      <b/>
      <sz val="12"/>
      <name val="Helvetica"/>
      <family val="2"/>
      <scheme val="minor"/>
    </font>
    <font>
      <sz val="12"/>
      <color theme="1"/>
      <name val="Helvetica"/>
      <family val="2"/>
      <scheme val="minor"/>
    </font>
    <font>
      <sz val="12"/>
      <color theme="1"/>
      <name val="Helvetica"/>
    </font>
    <font>
      <b/>
      <sz val="12"/>
      <name val="Helvetica"/>
      <scheme val="minor"/>
    </font>
    <font>
      <sz val="12"/>
      <color rgb="FFFF0000"/>
      <name val="Helvetica"/>
    </font>
    <font>
      <b/>
      <sz val="12"/>
      <color rgb="FF3F3F3F"/>
      <name val="Helvetica"/>
      <family val="2"/>
      <scheme val="minor"/>
    </font>
    <font>
      <u/>
      <sz val="12"/>
      <color theme="11"/>
      <name val="Helvetica"/>
      <family val="2"/>
      <scheme val="minor"/>
    </font>
    <font>
      <sz val="18"/>
      <color theme="3"/>
      <name val="Helvetica"/>
      <family val="2"/>
      <scheme val="major"/>
    </font>
    <font>
      <b/>
      <sz val="11"/>
      <color theme="3"/>
      <name val="Helvetica"/>
      <family val="2"/>
      <scheme val="minor"/>
    </font>
    <font>
      <sz val="11"/>
      <color rgb="FF006100"/>
      <name val="Helvetica"/>
      <family val="2"/>
      <scheme val="minor"/>
    </font>
    <font>
      <sz val="11"/>
      <color rgb="FF9C0006"/>
      <name val="Helvetica"/>
      <family val="2"/>
      <scheme val="minor"/>
    </font>
    <font>
      <sz val="11"/>
      <color rgb="FF9C5700"/>
      <name val="Helvetica"/>
      <family val="2"/>
      <scheme val="minor"/>
    </font>
    <font>
      <sz val="11"/>
      <color rgb="FF3F3F76"/>
      <name val="Helvetica"/>
      <family val="2"/>
      <scheme val="minor"/>
    </font>
    <font>
      <b/>
      <sz val="11"/>
      <color rgb="FFFA7D00"/>
      <name val="Helvetica"/>
      <family val="2"/>
      <scheme val="minor"/>
    </font>
    <font>
      <sz val="11"/>
      <color rgb="FFFA7D00"/>
      <name val="Helvetica"/>
      <family val="2"/>
      <scheme val="minor"/>
    </font>
    <font>
      <b/>
      <sz val="11"/>
      <color theme="0"/>
      <name val="Helvetica"/>
      <family val="2"/>
      <scheme val="minor"/>
    </font>
    <font>
      <sz val="11"/>
      <color rgb="FFFF0000"/>
      <name val="Helvetica"/>
      <family val="2"/>
      <scheme val="minor"/>
    </font>
    <font>
      <i/>
      <sz val="11"/>
      <color rgb="FF7F7F7F"/>
      <name val="Helvetica"/>
      <family val="2"/>
      <scheme val="minor"/>
    </font>
    <font>
      <sz val="11"/>
      <color theme="0"/>
      <name val="Helvetica"/>
      <family val="2"/>
      <scheme val="minor"/>
    </font>
    <font>
      <b/>
      <sz val="12"/>
      <color theme="1"/>
      <name val="Helvetica"/>
    </font>
    <font>
      <u/>
      <sz val="12"/>
      <color rgb="FF0000FF"/>
      <name val="Helvetica"/>
      <family val="2"/>
      <scheme val="minor"/>
    </font>
    <font>
      <b/>
      <sz val="14"/>
      <name val="Helvetica"/>
      <family val="2"/>
      <scheme val="minor"/>
    </font>
    <font>
      <sz val="11"/>
      <name val="Helvetica"/>
      <family val="2"/>
      <scheme val="minor"/>
    </font>
    <font>
      <b/>
      <sz val="12"/>
      <color theme="0"/>
      <name val="Helvetica"/>
      <scheme val="minor"/>
    </font>
    <font>
      <sz val="12"/>
      <name val="Helvetica"/>
      <family val="2"/>
      <scheme val="minor"/>
    </font>
    <font>
      <sz val="12"/>
      <name val="Helvetica"/>
      <scheme val="minor"/>
    </font>
    <font>
      <b/>
      <sz val="14"/>
      <name val="Helvetica"/>
      <scheme val="minor"/>
    </font>
    <font>
      <sz val="12"/>
      <name val="Arial"/>
      <family val="2"/>
    </font>
    <font>
      <sz val="11"/>
      <color theme="1" tint="4.9989318521683403E-2"/>
      <name val="Helvetica"/>
      <family val="2"/>
      <scheme val="minor"/>
    </font>
    <font>
      <b/>
      <sz val="18"/>
      <color theme="1"/>
      <name val="Helvetica"/>
    </font>
    <font>
      <sz val="11"/>
      <color rgb="FF000000"/>
      <name val="Aptos Narrow"/>
      <family val="2"/>
    </font>
    <font>
      <sz val="12"/>
      <color theme="1"/>
      <name val="Helvetica"/>
      <scheme val="minor"/>
    </font>
    <font>
      <sz val="9"/>
      <name val="Arial"/>
      <family val="2"/>
    </font>
    <font>
      <b/>
      <sz val="12"/>
      <color rgb="FF000000"/>
      <name val="Helvetica"/>
    </font>
    <font>
      <sz val="12"/>
      <color rgb="FF000000"/>
      <name val="Helvetica"/>
    </font>
  </fonts>
  <fills count="38">
    <fill>
      <patternFill patternType="none"/>
    </fill>
    <fill>
      <patternFill patternType="gray125"/>
    </fill>
    <fill>
      <patternFill patternType="solid">
        <fgColor rgb="FFF2F2F2"/>
      </patternFill>
    </fill>
    <fill>
      <patternFill patternType="solid">
        <fgColor rgb="FFB9DEDA"/>
        <bgColor indexed="64"/>
      </patternFill>
    </fill>
    <fill>
      <patternFill patternType="solid">
        <fgColor rgb="FFE0CBE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AD7E9"/>
        <bgColor indexed="64"/>
      </patternFill>
    </fill>
    <fill>
      <patternFill patternType="solid">
        <fgColor rgb="FFEDF7F6"/>
        <bgColor indexed="64"/>
      </patternFill>
    </fill>
    <fill>
      <patternFill patternType="solid">
        <fgColor rgb="FFFFFFFF"/>
        <bgColor indexed="64"/>
      </patternFill>
    </fill>
  </fills>
  <borders count="16">
    <border>
      <left/>
      <right/>
      <top/>
      <bottom/>
      <diagonal/>
    </border>
    <border>
      <left/>
      <right/>
      <top style="thin">
        <color theme="3"/>
      </top>
      <bottom style="thin">
        <color theme="3"/>
      </bottom>
      <diagonal/>
    </border>
    <border>
      <left style="medium">
        <color theme="0"/>
      </left>
      <right style="medium">
        <color theme="0"/>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left>
      <right/>
      <top/>
      <bottom/>
      <diagonal/>
    </border>
    <border>
      <left/>
      <right style="thin">
        <color theme="0"/>
      </right>
      <top/>
      <bottom/>
      <diagonal/>
    </border>
    <border>
      <left/>
      <right/>
      <top style="thin">
        <color theme="6" tint="-0.24994659260841701"/>
      </top>
      <bottom/>
      <diagonal/>
    </border>
    <border>
      <left/>
      <right/>
      <top/>
      <bottom style="thin">
        <color rgb="FF39A095"/>
      </bottom>
      <diagonal/>
    </border>
    <border>
      <left style="thin">
        <color theme="0" tint="-0.24994659260841701"/>
      </left>
      <right style="thin">
        <color theme="0" tint="-0.24994659260841701"/>
      </right>
      <top style="thin">
        <color theme="6" tint="-0.24994659260841701"/>
      </top>
      <bottom style="thin">
        <color rgb="FF397E77"/>
      </bottom>
      <diagonal/>
    </border>
    <border>
      <left style="thin">
        <color theme="0" tint="-0.24994659260841701"/>
      </left>
      <right/>
      <top style="thin">
        <color theme="6" tint="-0.24994659260841701"/>
      </top>
      <bottom style="thin">
        <color rgb="FF397E77"/>
      </bottom>
      <diagonal/>
    </border>
    <border>
      <left/>
      <right style="medium">
        <color theme="0"/>
      </right>
      <top/>
      <bottom/>
      <diagonal/>
    </border>
    <border>
      <left/>
      <right/>
      <top style="thin">
        <color theme="6" tint="-0.24994659260841701"/>
      </top>
      <bottom style="thin">
        <color theme="6" tint="-0.24994659260841701"/>
      </bottom>
      <diagonal/>
    </border>
  </borders>
  <cellStyleXfs count="52">
    <xf numFmtId="0" fontId="0" fillId="0" borderId="0">
      <alignment horizontal="left" vertical="center"/>
    </xf>
    <xf numFmtId="3" fontId="34" fillId="0" borderId="0" applyFill="0" applyBorder="0" applyProtection="0">
      <alignment horizontal="right"/>
    </xf>
    <xf numFmtId="0" fontId="30" fillId="0" borderId="0" applyNumberFormat="0" applyFill="0" applyBorder="0" applyProtection="0">
      <alignment horizontal="left" vertical="center"/>
    </xf>
    <xf numFmtId="3" fontId="32" fillId="0" borderId="0" applyFill="0" applyBorder="0" applyAlignment="0" applyProtection="0"/>
    <xf numFmtId="0" fontId="31" fillId="0" borderId="0" applyNumberFormat="0" applyFill="0" applyProtection="0">
      <alignment horizontal="left" vertical="center"/>
    </xf>
    <xf numFmtId="0" fontId="10" fillId="0" borderId="0" applyNumberFormat="0" applyFill="0" applyProtection="0">
      <alignment horizontal="left" vertical="center"/>
    </xf>
    <xf numFmtId="0" fontId="9" fillId="0" borderId="2" applyNumberFormat="0" applyFill="0" applyAlignment="0" applyProtection="0"/>
    <xf numFmtId="0" fontId="11" fillId="0" borderId="1" applyNumberFormat="0" applyFill="0" applyAlignment="0" applyProtection="0"/>
    <xf numFmtId="0" fontId="15" fillId="2" borderId="3" applyNumberFormat="0" applyAlignment="0" applyProtection="0"/>
    <xf numFmtId="0" fontId="16" fillId="0" borderId="0" applyNumberFormat="0" applyFill="0" applyBorder="0" applyAlignment="0" applyProtection="0">
      <alignment horizontal="left" vertical="center"/>
    </xf>
    <xf numFmtId="165" fontId="11" fillId="0" borderId="0" applyFont="0" applyFill="0" applyBorder="0" applyAlignment="0" applyProtection="0"/>
    <xf numFmtId="164" fontId="11" fillId="0" borderId="0" applyFont="0" applyFill="0" applyBorder="0" applyAlignment="0" applyProtection="0"/>
    <xf numFmtId="9" fontId="11"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6" borderId="0" applyNumberFormat="0" applyBorder="0" applyAlignment="0" applyProtection="0"/>
    <xf numFmtId="0" fontId="21" fillId="7" borderId="0" applyNumberFormat="0" applyBorder="0" applyAlignment="0" applyProtection="0"/>
    <xf numFmtId="0" fontId="22" fillId="8" borderId="4" applyNumberFormat="0" applyAlignment="0" applyProtection="0"/>
    <xf numFmtId="0" fontId="23" fillId="2" borderId="4" applyNumberFormat="0" applyAlignment="0" applyProtection="0"/>
    <xf numFmtId="0" fontId="24" fillId="0" borderId="5" applyNumberFormat="0" applyFill="0" applyAlignment="0" applyProtection="0"/>
    <xf numFmtId="0" fontId="25" fillId="9" borderId="6" applyNumberFormat="0" applyAlignment="0" applyProtection="0"/>
    <xf numFmtId="0" fontId="26" fillId="0" borderId="0" applyNumberFormat="0" applyFill="0" applyBorder="0" applyAlignment="0" applyProtection="0"/>
    <xf numFmtId="0" fontId="11" fillId="10" borderId="7" applyNumberFormat="0" applyFont="0" applyAlignment="0" applyProtection="0"/>
    <xf numFmtId="0" fontId="27" fillId="0" borderId="0" applyNumberFormat="0" applyFill="0" applyBorder="0" applyAlignment="0" applyProtection="0"/>
    <xf numFmtId="0" fontId="28"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8"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8"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8"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8"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8"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0" fillId="4" borderId="0">
      <alignment horizontal="left" vertical="center"/>
    </xf>
    <xf numFmtId="0" fontId="10" fillId="3" borderId="0">
      <alignment horizontal="left" vertical="center"/>
    </xf>
    <xf numFmtId="0" fontId="10" fillId="35" borderId="0">
      <alignment horizontal="left" vertical="center"/>
    </xf>
  </cellStyleXfs>
  <cellXfs count="130">
    <xf numFmtId="0" fontId="0" fillId="0" borderId="0" xfId="0">
      <alignment horizontal="left" vertical="center"/>
    </xf>
    <xf numFmtId="0" fontId="31" fillId="0" borderId="0" xfId="4" applyFill="1">
      <alignment horizontal="left" vertical="center"/>
    </xf>
    <xf numFmtId="0" fontId="3" fillId="0" borderId="0" xfId="0" applyFont="1">
      <alignment horizontal="left" vertical="center"/>
    </xf>
    <xf numFmtId="0" fontId="12" fillId="0" borderId="0" xfId="0" applyFont="1">
      <alignment horizontal="left" vertical="center"/>
    </xf>
    <xf numFmtId="166" fontId="7" fillId="0" borderId="0" xfId="1" applyNumberFormat="1" applyFont="1" applyFill="1" applyBorder="1" applyAlignment="1">
      <alignment horizontal="right" vertical="center"/>
    </xf>
    <xf numFmtId="0" fontId="14" fillId="0" borderId="0" xfId="0" applyFont="1">
      <alignment horizontal="left" vertical="center"/>
    </xf>
    <xf numFmtId="0" fontId="10" fillId="3" borderId="0" xfId="50">
      <alignment horizontal="left" vertical="center"/>
    </xf>
    <xf numFmtId="0" fontId="30" fillId="0" borderId="0" xfId="2" quotePrefix="1" applyFill="1" applyBorder="1">
      <alignment horizontal="left" vertical="center"/>
    </xf>
    <xf numFmtId="0" fontId="30" fillId="0" borderId="0" xfId="2">
      <alignment horizontal="left" vertical="center"/>
    </xf>
    <xf numFmtId="0" fontId="33" fillId="0" borderId="0" xfId="0" applyFont="1" applyAlignment="1">
      <alignment horizontal="center" vertical="center"/>
    </xf>
    <xf numFmtId="0" fontId="7" fillId="0" borderId="0" xfId="0" applyFont="1">
      <alignment horizontal="left" vertical="center"/>
    </xf>
    <xf numFmtId="3" fontId="34" fillId="0" borderId="0" xfId="1" applyFill="1" applyBorder="1" applyAlignment="1">
      <alignment horizontal="right" vertical="center"/>
    </xf>
    <xf numFmtId="0" fontId="8" fillId="0" borderId="0" xfId="0" applyFont="1">
      <alignment horizontal="left" vertical="center"/>
    </xf>
    <xf numFmtId="0" fontId="0" fillId="0" borderId="0" xfId="0" applyAlignment="1">
      <alignment vertical="center"/>
    </xf>
    <xf numFmtId="0" fontId="6" fillId="0" borderId="0" xfId="0" applyFont="1" applyAlignment="1">
      <alignment vertical="top" wrapText="1"/>
    </xf>
    <xf numFmtId="168" fontId="6" fillId="0" borderId="0" xfId="0" applyNumberFormat="1" applyFont="1" applyAlignment="1">
      <alignment vertical="top" wrapText="1"/>
    </xf>
    <xf numFmtId="0" fontId="35" fillId="0" borderId="0" xfId="0" applyFont="1">
      <alignment horizontal="left" vertical="center"/>
    </xf>
    <xf numFmtId="0" fontId="9" fillId="0" borderId="0" xfId="0" applyFont="1" applyAlignment="1">
      <alignment vertical="center" wrapText="1"/>
    </xf>
    <xf numFmtId="0" fontId="9" fillId="0" borderId="0" xfId="0" applyFont="1" applyAlignment="1">
      <alignment horizontal="center" vertical="center"/>
    </xf>
    <xf numFmtId="0" fontId="9" fillId="0" borderId="9" xfId="0" applyFont="1" applyBorder="1" applyAlignment="1">
      <alignment horizontal="center" vertical="center"/>
    </xf>
    <xf numFmtId="3" fontId="34" fillId="0" borderId="0" xfId="1" applyBorder="1" applyAlignment="1">
      <alignment horizontal="right" vertical="center"/>
    </xf>
    <xf numFmtId="9" fontId="34" fillId="0" borderId="0" xfId="1" applyNumberFormat="1" applyFill="1" applyBorder="1" applyAlignment="1">
      <alignment horizontal="right" vertical="center"/>
    </xf>
    <xf numFmtId="0" fontId="6" fillId="0" borderId="0" xfId="0" applyFont="1" applyAlignment="1">
      <alignment vertical="center" wrapText="1"/>
    </xf>
    <xf numFmtId="3" fontId="0" fillId="0" borderId="0" xfId="1" applyFont="1" applyAlignment="1">
      <alignment horizontal="right" vertical="center"/>
    </xf>
    <xf numFmtId="0" fontId="9" fillId="0" borderId="0" xfId="0" applyFont="1" applyAlignment="1">
      <alignment horizontal="center" vertical="center" wrapText="1"/>
    </xf>
    <xf numFmtId="0" fontId="0" fillId="0" borderId="0" xfId="0" applyAlignment="1">
      <alignment horizontal="center" vertical="center" wrapText="1"/>
    </xf>
    <xf numFmtId="3" fontId="3" fillId="0" borderId="0" xfId="0" applyNumberFormat="1" applyFont="1">
      <alignment horizontal="left" vertical="center"/>
    </xf>
    <xf numFmtId="10" fontId="3" fillId="0" borderId="0" xfId="0" applyNumberFormat="1" applyFont="1">
      <alignment horizontal="left" vertical="center"/>
    </xf>
    <xf numFmtId="3" fontId="10" fillId="3" borderId="0" xfId="1" applyFont="1" applyFill="1" applyAlignment="1">
      <alignment horizontal="right" vertical="center"/>
    </xf>
    <xf numFmtId="169" fontId="0" fillId="0" borderId="0" xfId="1" applyNumberFormat="1" applyFont="1" applyAlignment="1">
      <alignment horizontal="right" vertical="center"/>
    </xf>
    <xf numFmtId="166" fontId="7" fillId="0" borderId="0" xfId="1" applyNumberFormat="1" applyFont="1" applyAlignment="1">
      <alignment horizontal="right" vertical="center"/>
    </xf>
    <xf numFmtId="9" fontId="0" fillId="0" borderId="0" xfId="1" applyNumberFormat="1" applyFont="1" applyAlignment="1">
      <alignment horizontal="right" vertical="center"/>
    </xf>
    <xf numFmtId="0" fontId="9" fillId="0" borderId="8" xfId="0" applyFont="1" applyBorder="1" applyAlignment="1">
      <alignment horizontal="center" vertical="center" wrapText="1"/>
    </xf>
    <xf numFmtId="170" fontId="0" fillId="0" borderId="0" xfId="1" applyNumberFormat="1" applyFont="1" applyAlignment="1">
      <alignment horizontal="right" vertical="center"/>
    </xf>
    <xf numFmtId="167" fontId="7" fillId="0" borderId="0" xfId="1" applyNumberFormat="1" applyFont="1" applyFill="1" applyBorder="1" applyAlignment="1">
      <alignment horizontal="right" vertical="center"/>
    </xf>
    <xf numFmtId="171" fontId="7" fillId="0" borderId="0" xfId="1" applyNumberFormat="1" applyFont="1" applyFill="1" applyBorder="1" applyAlignment="1">
      <alignment horizontal="right" vertical="center"/>
    </xf>
    <xf numFmtId="0" fontId="37" fillId="0" borderId="0" xfId="0" applyFont="1">
      <alignment horizontal="left" vertical="center"/>
    </xf>
    <xf numFmtId="0" fontId="10" fillId="0" borderId="0" xfId="0" applyFont="1">
      <alignment horizontal="left" vertical="center"/>
    </xf>
    <xf numFmtId="0" fontId="29" fillId="0" borderId="0" xfId="0" applyFont="1" applyAlignment="1">
      <alignment vertical="center"/>
    </xf>
    <xf numFmtId="0" fontId="30" fillId="0" borderId="0" xfId="2" applyFill="1" applyBorder="1">
      <alignment horizontal="left" vertical="center"/>
    </xf>
    <xf numFmtId="168" fontId="6" fillId="0" borderId="0" xfId="0" applyNumberFormat="1" applyFont="1" applyAlignment="1">
      <alignment vertical="center" wrapText="1"/>
    </xf>
    <xf numFmtId="0" fontId="29" fillId="0" borderId="0" xfId="0" applyFont="1">
      <alignment horizontal="left" vertical="center"/>
    </xf>
    <xf numFmtId="2" fontId="38" fillId="0" borderId="0" xfId="0" applyNumberFormat="1" applyFont="1" applyAlignment="1">
      <alignment horizontal="center" vertical="center"/>
    </xf>
    <xf numFmtId="10" fontId="38" fillId="0" borderId="0" xfId="0" applyNumberFormat="1" applyFont="1" applyAlignment="1">
      <alignment horizontal="center" vertical="center"/>
    </xf>
    <xf numFmtId="0" fontId="30" fillId="0" borderId="0" xfId="2" applyFill="1">
      <alignment horizontal="left" vertical="center"/>
    </xf>
    <xf numFmtId="0" fontId="39" fillId="0" borderId="0" xfId="0" applyFont="1">
      <alignment horizontal="left" vertical="center"/>
    </xf>
    <xf numFmtId="0" fontId="0" fillId="37" borderId="0" xfId="0" applyFill="1">
      <alignment horizontal="left" vertical="center"/>
    </xf>
    <xf numFmtId="173" fontId="7" fillId="0" borderId="0" xfId="1" applyNumberFormat="1" applyFont="1" applyFill="1" applyBorder="1" applyAlignment="1">
      <alignment horizontal="right" vertical="center"/>
    </xf>
    <xf numFmtId="173" fontId="7" fillId="0" borderId="0" xfId="1" applyNumberFormat="1" applyFont="1" applyAlignment="1">
      <alignment horizontal="right" vertical="center"/>
    </xf>
    <xf numFmtId="169" fontId="35" fillId="0" borderId="0" xfId="1" applyNumberFormat="1" applyFont="1" applyFill="1" applyAlignment="1">
      <alignment horizontal="right" vertical="center"/>
    </xf>
    <xf numFmtId="3" fontId="10" fillId="0" borderId="10" xfId="1" applyFont="1" applyBorder="1" applyAlignment="1">
      <alignment horizontal="right" vertical="center"/>
    </xf>
    <xf numFmtId="0" fontId="36" fillId="0" borderId="0" xfId="4" applyFont="1" applyFill="1">
      <alignment horizontal="left" vertical="center"/>
    </xf>
    <xf numFmtId="3" fontId="34" fillId="0" borderId="0" xfId="1" applyAlignment="1">
      <alignment horizontal="right" vertical="center"/>
    </xf>
    <xf numFmtId="3" fontId="34" fillId="0" borderId="0" xfId="1" applyFill="1" applyAlignment="1">
      <alignment horizontal="right" vertical="center"/>
    </xf>
    <xf numFmtId="167" fontId="7" fillId="0" borderId="0" xfId="1" applyNumberFormat="1" applyFont="1" applyFill="1" applyAlignment="1">
      <alignment horizontal="right" vertical="center"/>
    </xf>
    <xf numFmtId="171" fontId="7" fillId="0" borderId="0" xfId="1" applyNumberFormat="1" applyFont="1" applyFill="1" applyAlignment="1">
      <alignment horizontal="right" vertical="center"/>
    </xf>
    <xf numFmtId="170" fontId="3" fillId="0" borderId="0" xfId="0" applyNumberFormat="1" applyFont="1">
      <alignment horizontal="left" vertical="center"/>
    </xf>
    <xf numFmtId="3" fontId="10" fillId="0" borderId="10" xfId="1" applyFont="1" applyBorder="1" applyAlignment="1">
      <alignment horizontal="left" vertical="center"/>
    </xf>
    <xf numFmtId="4" fontId="3" fillId="0" borderId="0" xfId="0" applyNumberFormat="1" applyFont="1">
      <alignment horizontal="left" vertical="center"/>
    </xf>
    <xf numFmtId="174" fontId="3" fillId="0" borderId="0" xfId="0" applyNumberFormat="1" applyFont="1">
      <alignment horizontal="left" vertical="center"/>
    </xf>
    <xf numFmtId="175" fontId="3" fillId="0" borderId="0" xfId="0" applyNumberFormat="1" applyFont="1">
      <alignment horizontal="left" vertical="center"/>
    </xf>
    <xf numFmtId="0" fontId="0" fillId="36" borderId="0" xfId="0" applyFill="1">
      <alignment horizontal="left" vertical="center"/>
    </xf>
    <xf numFmtId="0" fontId="0" fillId="0" borderId="0" xfId="0" applyAlignment="1" applyProtection="1">
      <alignment horizontal="left" vertical="center" wrapText="1"/>
      <protection locked="0"/>
    </xf>
    <xf numFmtId="0" fontId="0" fillId="0" borderId="0" xfId="0" applyAlignment="1" applyProtection="1">
      <alignment horizontal="center" vertical="center" wrapText="1"/>
      <protection locked="0"/>
    </xf>
    <xf numFmtId="0" fontId="31" fillId="37" borderId="0" xfId="4" applyFill="1">
      <alignment horizontal="left" vertical="center"/>
    </xf>
    <xf numFmtId="0" fontId="3" fillId="37" borderId="0" xfId="0" applyFont="1" applyFill="1">
      <alignment horizontal="left" vertical="center"/>
    </xf>
    <xf numFmtId="0" fontId="10" fillId="37" borderId="0" xfId="0" applyFont="1" applyFill="1">
      <alignment horizontal="left" vertical="center"/>
    </xf>
    <xf numFmtId="0" fontId="7" fillId="37" borderId="0" xfId="0" applyFont="1" applyFill="1">
      <alignment horizontal="left" vertical="center"/>
    </xf>
    <xf numFmtId="0" fontId="6" fillId="37" borderId="0" xfId="0" applyFont="1" applyFill="1" applyAlignment="1">
      <alignment vertical="center" wrapText="1"/>
    </xf>
    <xf numFmtId="167" fontId="7" fillId="37" borderId="0" xfId="1" applyNumberFormat="1" applyFont="1" applyFill="1" applyAlignment="1">
      <alignment horizontal="right" vertical="center"/>
    </xf>
    <xf numFmtId="0" fontId="40" fillId="0" borderId="0" xfId="0" applyFont="1" applyAlignment="1"/>
    <xf numFmtId="0" fontId="5" fillId="0" borderId="0" xfId="0" applyFont="1">
      <alignment horizontal="left" vertical="center"/>
    </xf>
    <xf numFmtId="0" fontId="4" fillId="0" borderId="0" xfId="0" applyFont="1">
      <alignment horizontal="left" vertical="center"/>
    </xf>
    <xf numFmtId="172" fontId="0" fillId="0" borderId="0" xfId="1" applyNumberFormat="1" applyFont="1" applyBorder="1" applyAlignment="1">
      <alignment horizontal="right" vertical="center"/>
    </xf>
    <xf numFmtId="2" fontId="3" fillId="0" borderId="0" xfId="0" applyNumberFormat="1" applyFont="1">
      <alignment horizontal="left" vertical="center"/>
    </xf>
    <xf numFmtId="3" fontId="10" fillId="0" borderId="0" xfId="1" applyFont="1" applyFill="1" applyBorder="1" applyAlignment="1">
      <alignment horizontal="right" vertical="center"/>
    </xf>
    <xf numFmtId="3" fontId="35" fillId="36" borderId="0" xfId="1" applyFont="1" applyFill="1" applyBorder="1" applyAlignment="1">
      <alignment horizontal="left" vertical="center"/>
    </xf>
    <xf numFmtId="0" fontId="13" fillId="0" borderId="12" xfId="0" applyFont="1" applyBorder="1">
      <alignment horizontal="left" vertical="center"/>
    </xf>
    <xf numFmtId="169" fontId="0" fillId="37" borderId="0" xfId="1" applyNumberFormat="1" applyFont="1" applyFill="1" applyAlignment="1">
      <alignment horizontal="right" vertical="center"/>
    </xf>
    <xf numFmtId="169" fontId="0" fillId="37" borderId="0" xfId="1" applyNumberFormat="1" applyFont="1" applyFill="1" applyBorder="1" applyAlignment="1">
      <alignment horizontal="right" vertical="center"/>
    </xf>
    <xf numFmtId="169" fontId="35" fillId="37" borderId="0" xfId="1" applyNumberFormat="1" applyFont="1" applyFill="1" applyAlignment="1">
      <alignment horizontal="right" vertical="center"/>
    </xf>
    <xf numFmtId="169" fontId="0" fillId="36" borderId="0" xfId="1" applyNumberFormat="1" applyFont="1" applyFill="1" applyAlignment="1">
      <alignment horizontal="right" vertical="center"/>
    </xf>
    <xf numFmtId="169" fontId="35" fillId="36" borderId="0" xfId="1" applyNumberFormat="1" applyFont="1" applyFill="1" applyAlignment="1">
      <alignment horizontal="right" vertical="center"/>
    </xf>
    <xf numFmtId="169" fontId="0" fillId="36" borderId="11" xfId="1" applyNumberFormat="1" applyFont="1" applyFill="1" applyBorder="1" applyAlignment="1">
      <alignment horizontal="right" vertical="center"/>
    </xf>
    <xf numFmtId="2" fontId="0" fillId="37" borderId="0" xfId="0" applyNumberFormat="1" applyFill="1" applyAlignment="1">
      <alignment horizontal="center" vertical="center"/>
    </xf>
    <xf numFmtId="0" fontId="8" fillId="37" borderId="0" xfId="0" applyFont="1" applyFill="1">
      <alignment horizontal="left" vertical="center"/>
    </xf>
    <xf numFmtId="3" fontId="0" fillId="36" borderId="0" xfId="1" applyFont="1" applyFill="1" applyBorder="1" applyAlignment="1">
      <alignment horizontal="left" vertical="center"/>
    </xf>
    <xf numFmtId="0" fontId="37" fillId="37" borderId="0" xfId="0" applyFont="1" applyFill="1">
      <alignment horizontal="left" vertical="center"/>
    </xf>
    <xf numFmtId="0" fontId="30" fillId="37" borderId="0" xfId="2" applyFill="1">
      <alignment horizontal="left" vertical="center"/>
    </xf>
    <xf numFmtId="1" fontId="0" fillId="37" borderId="0" xfId="0" applyNumberFormat="1" applyFill="1" applyAlignment="1">
      <alignment vertical="center"/>
    </xf>
    <xf numFmtId="169" fontId="35" fillId="36" borderId="0" xfId="1" applyNumberFormat="1" applyFont="1" applyFill="1" applyBorder="1" applyAlignment="1">
      <alignment horizontal="right" vertical="center"/>
    </xf>
    <xf numFmtId="3" fontId="13" fillId="0" borderId="12" xfId="1" applyFont="1" applyBorder="1" applyAlignment="1">
      <alignment horizontal="right" vertical="center"/>
    </xf>
    <xf numFmtId="3" fontId="13" fillId="0" borderId="13" xfId="1" applyFont="1" applyBorder="1" applyAlignment="1">
      <alignment horizontal="right" vertical="center"/>
    </xf>
    <xf numFmtId="0" fontId="10" fillId="0" borderId="0" xfId="5">
      <alignment horizontal="left" vertical="center"/>
    </xf>
    <xf numFmtId="0" fontId="41" fillId="0" borderId="0" xfId="0" applyFont="1">
      <alignment horizontal="left" vertical="center"/>
    </xf>
    <xf numFmtId="0" fontId="0" fillId="0" borderId="0" xfId="0" applyAlignment="1">
      <alignment horizontal="center" vertical="center"/>
    </xf>
    <xf numFmtId="0" fontId="35" fillId="0" borderId="0" xfId="0" quotePrefix="1" applyFont="1">
      <alignment horizontal="left" vertical="center"/>
    </xf>
    <xf numFmtId="17" fontId="0" fillId="0" borderId="0" xfId="0" quotePrefix="1" applyNumberFormat="1">
      <alignment horizontal="left" vertical="center"/>
    </xf>
    <xf numFmtId="0" fontId="0" fillId="0" borderId="0" xfId="0" quotePrefix="1">
      <alignment horizontal="left" vertical="center"/>
    </xf>
    <xf numFmtId="0" fontId="41" fillId="0" borderId="0" xfId="0" quotePrefix="1" applyFont="1">
      <alignment horizontal="left" vertical="center"/>
    </xf>
    <xf numFmtId="0" fontId="10" fillId="0" borderId="0" xfId="5" applyFill="1" applyAlignment="1">
      <alignment vertical="center"/>
    </xf>
    <xf numFmtId="17" fontId="42" fillId="0" borderId="0" xfId="0" applyNumberFormat="1" applyFont="1" applyAlignment="1">
      <alignment horizontal="center" vertical="center" wrapText="1"/>
    </xf>
    <xf numFmtId="0" fontId="0" fillId="0" borderId="0" xfId="0" applyProtection="1">
      <alignment horizontal="left" vertical="center"/>
      <protection locked="0"/>
    </xf>
    <xf numFmtId="177" fontId="0" fillId="0" borderId="0" xfId="0" applyNumberFormat="1">
      <alignment horizontal="left" vertical="center"/>
    </xf>
    <xf numFmtId="177" fontId="0" fillId="0" borderId="0" xfId="0" applyNumberFormat="1" applyAlignment="1" applyProtection="1">
      <alignment horizontal="center" vertical="center" wrapText="1"/>
      <protection locked="0"/>
    </xf>
    <xf numFmtId="177" fontId="0" fillId="0" borderId="14" xfId="0" applyNumberFormat="1" applyBorder="1" applyProtection="1">
      <alignment horizontal="left" vertical="center"/>
      <protection locked="0"/>
    </xf>
    <xf numFmtId="177" fontId="0" fillId="0" borderId="0" xfId="0" applyNumberFormat="1" applyProtection="1">
      <alignment horizontal="left" vertical="center"/>
      <protection locked="0"/>
    </xf>
    <xf numFmtId="17" fontId="10" fillId="3" borderId="0" xfId="0" quotePrefix="1" applyNumberFormat="1" applyFont="1" applyFill="1">
      <alignment horizontal="left" vertical="center"/>
    </xf>
    <xf numFmtId="3" fontId="13" fillId="3" borderId="0" xfId="1" applyFont="1" applyFill="1" applyBorder="1" applyAlignment="1">
      <alignment horizontal="right" vertical="center"/>
    </xf>
    <xf numFmtId="3" fontId="13" fillId="3" borderId="0" xfId="1" applyFont="1" applyFill="1" applyAlignment="1">
      <alignment horizontal="right" vertical="center"/>
    </xf>
    <xf numFmtId="3" fontId="34" fillId="0" borderId="0" xfId="1" applyFill="1" applyAlignment="1" applyProtection="1">
      <alignment horizontal="right" vertical="center"/>
      <protection locked="0"/>
    </xf>
    <xf numFmtId="169" fontId="34" fillId="0" borderId="0" xfId="1" applyNumberFormat="1" applyFill="1" applyBorder="1" applyAlignment="1">
      <alignment horizontal="right" vertical="center"/>
    </xf>
    <xf numFmtId="0" fontId="13" fillId="3" borderId="0" xfId="0" quotePrefix="1" applyFont="1" applyFill="1">
      <alignment horizontal="left" vertical="center"/>
    </xf>
    <xf numFmtId="0" fontId="10" fillId="3" borderId="0" xfId="0" quotePrefix="1" applyFont="1" applyFill="1">
      <alignment horizontal="left" vertical="center"/>
    </xf>
    <xf numFmtId="3" fontId="0" fillId="0" borderId="0" xfId="0" applyNumberFormat="1">
      <alignment horizontal="left" vertical="center"/>
    </xf>
    <xf numFmtId="0" fontId="43" fillId="3" borderId="0" xfId="50" applyFont="1">
      <alignment horizontal="left" vertical="center"/>
    </xf>
    <xf numFmtId="10" fontId="1" fillId="0" borderId="0" xfId="0" applyNumberFormat="1" applyFont="1" applyProtection="1">
      <alignment horizontal="left" vertical="center"/>
      <protection locked="0"/>
    </xf>
    <xf numFmtId="0" fontId="1" fillId="0" borderId="0" xfId="0" applyFont="1" applyProtection="1">
      <alignment horizontal="left" vertical="center"/>
      <protection locked="0"/>
    </xf>
    <xf numFmtId="176" fontId="1" fillId="0" borderId="0" xfId="0" applyNumberFormat="1" applyFont="1" applyProtection="1">
      <alignment horizontal="left" vertical="center"/>
      <protection locked="0"/>
    </xf>
    <xf numFmtId="17" fontId="35" fillId="3" borderId="0" xfId="0" quotePrefix="1" applyNumberFormat="1" applyFont="1" applyFill="1" applyAlignment="1">
      <alignment horizontal="right" vertical="center"/>
    </xf>
    <xf numFmtId="3" fontId="35" fillId="3" borderId="0" xfId="1" applyFont="1" applyFill="1" applyAlignment="1">
      <alignment horizontal="right" vertical="center"/>
    </xf>
    <xf numFmtId="3" fontId="35" fillId="3" borderId="0" xfId="1" applyFont="1" applyFill="1" applyBorder="1" applyAlignment="1">
      <alignment horizontal="right" vertical="center"/>
    </xf>
    <xf numFmtId="2" fontId="0" fillId="0" borderId="0" xfId="1" applyNumberFormat="1" applyFont="1" applyAlignment="1">
      <alignment horizontal="right" vertical="center"/>
    </xf>
    <xf numFmtId="169" fontId="3" fillId="0" borderId="0" xfId="0" applyNumberFormat="1" applyFont="1">
      <alignment horizontal="left" vertical="center"/>
    </xf>
    <xf numFmtId="169" fontId="34" fillId="0" borderId="0" xfId="1" applyNumberFormat="1" applyAlignment="1">
      <alignment horizontal="right" vertical="center"/>
    </xf>
    <xf numFmtId="0" fontId="0" fillId="0" borderId="15" xfId="0" applyBorder="1">
      <alignment horizontal="left" vertical="center"/>
    </xf>
    <xf numFmtId="3" fontId="34" fillId="0" borderId="15" xfId="1" applyBorder="1" applyAlignment="1">
      <alignment horizontal="right" vertical="center"/>
    </xf>
    <xf numFmtId="169" fontId="34" fillId="0" borderId="15" xfId="1" applyNumberFormat="1" applyBorder="1" applyAlignment="1">
      <alignment horizontal="right" vertical="center"/>
    </xf>
    <xf numFmtId="171" fontId="7" fillId="37" borderId="0" xfId="1" applyNumberFormat="1" applyFont="1" applyFill="1" applyAlignment="1">
      <alignment horizontal="right" vertical="center"/>
    </xf>
    <xf numFmtId="0" fontId="35" fillId="37" borderId="0" xfId="0" applyFont="1" applyFill="1">
      <alignment horizontal="left" vertical="center"/>
    </xf>
  </cellXfs>
  <cellStyles count="52">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6" builtinId="27" hidden="1"/>
    <cellStyle name="Calculation" xfId="19" builtinId="22" hidden="1"/>
    <cellStyle name="Check Cell" xfId="21" builtinId="23" hidden="1"/>
    <cellStyle name="Comma" xfId="1" builtinId="3" customBuiltin="1"/>
    <cellStyle name="Comma [0]" xfId="3" builtinId="6" hidden="1" customBuiltin="1"/>
    <cellStyle name="Currency" xfId="10" builtinId="4" hidden="1"/>
    <cellStyle name="Currency [0]" xfId="11" builtinId="7" hidden="1"/>
    <cellStyle name="Explanatory Text" xfId="24" builtinId="53" hidden="1"/>
    <cellStyle name="FER - Subheading" xfId="51" xr:uid="{D0C18521-E65E-4D8B-AB26-9C3D43B88FE2}"/>
    <cellStyle name="Followed Hyperlink" xfId="9" builtinId="9" hidden="1"/>
    <cellStyle name="Good" xfId="15" builtinId="26" hidden="1"/>
    <cellStyle name="Heading 1" xfId="4" builtinId="16" customBuiltin="1"/>
    <cellStyle name="Heading 2" xfId="5" builtinId="17" customBuiltin="1"/>
    <cellStyle name="Heading 3" xfId="6" builtinId="18" hidden="1" customBuiltin="1"/>
    <cellStyle name="Heading 4" xfId="14" builtinId="19" hidden="1"/>
    <cellStyle name="Hyperlink" xfId="2" builtinId="8" customBuiltin="1"/>
    <cellStyle name="Input" xfId="18" builtinId="20" hidden="1"/>
    <cellStyle name="Linked Cell" xfId="20" builtinId="24" hidden="1"/>
    <cellStyle name="Neutral" xfId="17" builtinId="28" hidden="1"/>
    <cellStyle name="Normal" xfId="0" builtinId="0" customBuiltin="1"/>
    <cellStyle name="Note" xfId="23" builtinId="10" hidden="1"/>
    <cellStyle name="Occassional paper - Subheading" xfId="49" xr:uid="{37E727C9-4C4C-42F3-8A90-7733CFC03A59}"/>
    <cellStyle name="Output" xfId="8" builtinId="21" hidden="1" customBuiltin="1"/>
    <cellStyle name="Per cent" xfId="12" builtinId="5" hidden="1"/>
    <cellStyle name="SEFF - Subheading" xfId="50" xr:uid="{5DC46259-97C2-4B31-AD98-CA6C066AEAD8}"/>
    <cellStyle name="Title" xfId="13" builtinId="15" hidden="1"/>
    <cellStyle name="Total" xfId="7" builtinId="25" hidden="1" customBuiltin="1"/>
    <cellStyle name="Warning Text" xfId="22" builtinId="11" hidden="1"/>
  </cellStyles>
  <dxfs count="71">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alignment horizontal="righ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1" indent="0" justifyLastLine="0" shrinkToFit="0" readingOrder="0"/>
    </dxf>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numFmt numFmtId="169" formatCode="#,##0.0"/>
      <alignment vertical="center" textRotation="0" indent="0" justifyLastLine="0" shrinkToFit="0" readingOrder="0"/>
    </dxf>
    <dxf>
      <numFmt numFmtId="169" formatCode="#,##0.0"/>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font>
        <strike val="0"/>
        <outline val="0"/>
        <shadow val="0"/>
        <u val="none"/>
        <vertAlign val="baseline"/>
        <sz val="12"/>
        <name val="Helvetica"/>
      </font>
      <numFmt numFmtId="2" formatCode="0.00"/>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numFmt numFmtId="2" formatCode="0.00"/>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numFmt numFmtId="2" formatCode="0.00"/>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numFmt numFmtId="2" formatCode="0.00"/>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numFmt numFmtId="2" formatCode="0.00"/>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numFmt numFmtId="2" formatCode="0.00"/>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horizontal="left" vertical="center" textRotation="0" wrapText="0" indent="0" justifyLastLine="0" shrinkToFit="0" readingOrder="0"/>
    </dxf>
    <dxf>
      <alignment vertical="center" textRotation="0" wrapText="0" indent="0" justifyLastLine="0" shrinkToFit="0" readingOrder="0"/>
    </dxf>
    <dxf>
      <alignment vertical="center" textRotation="0" wrapText="0" justifyLastLine="0" shrinkToFit="0" readingOrder="0"/>
    </dxf>
    <dxf>
      <numFmt numFmtId="169" formatCode="#,##0.0"/>
      <fill>
        <patternFill patternType="none">
          <fgColor indexed="64"/>
          <bgColor auto="1"/>
        </patternFill>
      </fill>
      <alignment vertical="center" textRotation="0" indent="0" justifyLastLine="0" shrinkToFit="0" readingOrder="0"/>
    </dxf>
    <dxf>
      <fill>
        <patternFill patternType="none">
          <fgColor indexed="64"/>
          <bgColor indexed="65"/>
        </patternFill>
      </fill>
      <alignment horizontal="right" vertical="center" textRotation="0" wrapText="0" indent="0" justifyLastLine="0" shrinkToFit="0" readingOrder="0"/>
    </dxf>
    <dxf>
      <numFmt numFmtId="169" formatCode="#,##0.0"/>
      <fill>
        <patternFill patternType="none">
          <fgColor indexed="64"/>
          <bgColor indexed="65"/>
        </patternFill>
      </fill>
      <alignment horizontal="right" vertical="center" textRotation="0" wrapText="0" indent="0" justifyLastLine="0" shrinkToFit="0" readingOrder="0"/>
    </dxf>
    <dxf>
      <numFmt numFmtId="169" formatCode="#,##0.0"/>
      <fill>
        <patternFill patternType="none">
          <fgColor indexed="64"/>
          <bgColor auto="1"/>
        </patternFill>
      </fill>
      <alignment vertical="center" textRotation="0" indent="0" justifyLastLine="0" shrinkToFit="0" readingOrder="0"/>
    </dxf>
    <dxf>
      <numFmt numFmtId="169" formatCode="#,##0.0"/>
      <fill>
        <patternFill patternType="none">
          <fgColor indexed="64"/>
          <bgColor auto="1"/>
        </patternFill>
      </fill>
      <alignment vertical="center" textRotation="0" indent="0" justifyLastLine="0" shrinkToFit="0" readingOrder="0"/>
    </dxf>
    <dxf>
      <numFmt numFmtId="169" formatCode="#,##0.0"/>
      <fill>
        <patternFill patternType="none">
          <fgColor indexed="64"/>
          <bgColor auto="1"/>
        </patternFill>
      </fill>
      <alignment vertical="center" textRotation="0" indent="0" justifyLastLine="0" shrinkToFit="0" readingOrder="0"/>
    </dxf>
    <dxf>
      <numFmt numFmtId="169" formatCode="#,##0.0"/>
      <fill>
        <patternFill patternType="none">
          <fgColor indexed="64"/>
          <bgColor auto="1"/>
        </patternFill>
      </fill>
      <alignment vertical="center" textRotation="0" indent="0" justifyLastLine="0" shrinkToFit="0" readingOrder="0"/>
    </dxf>
    <dxf>
      <numFmt numFmtId="169" formatCode="#,##0.0"/>
      <fill>
        <patternFill patternType="none">
          <fgColor indexed="64"/>
          <bgColor auto="1"/>
        </patternFill>
      </fill>
      <alignment vertical="center" textRotation="0" indent="0" justifyLastLine="0" shrinkToFit="0" readingOrder="0"/>
    </dxf>
    <dxf>
      <numFmt numFmtId="169" formatCode="#,##0.0"/>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numFmt numFmtId="177" formatCode="mmm\ yyyy"/>
      <fill>
        <patternFill patternType="none">
          <fgColor rgb="FF000000"/>
          <bgColor auto="1"/>
        </patternFill>
      </fill>
      <alignment vertical="center" textRotation="0" indent="0" justifyLastLine="0" shrinkToFit="0" readingOrder="0"/>
    </dxf>
    <dxf>
      <font>
        <strike val="0"/>
        <outline val="0"/>
        <shadow val="0"/>
        <u val="none"/>
        <vertAlign val="baseline"/>
        <sz val="12"/>
        <color auto="1"/>
        <name val="Helvetica"/>
        <family val="2"/>
        <scheme val="minor"/>
      </font>
      <numFmt numFmtId="177" formatCode="mmm\ yyyy"/>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general" vertical="center" textRotation="0" wrapText="0" indent="0" justifyLastLine="0" shrinkToFit="0" readingOrder="0"/>
    </dxf>
    <dxf>
      <fill>
        <patternFill>
          <bgColor rgb="FFEDF7F6"/>
        </patternFill>
      </fill>
    </dxf>
    <dxf>
      <font>
        <b/>
        <i val="0"/>
        <strike val="0"/>
        <color theme="0"/>
      </font>
      <fill>
        <patternFill>
          <bgColor rgb="FF397E77"/>
        </patternFill>
      </fill>
      <border>
        <left/>
        <right/>
        <vertical style="medium">
          <color theme="0"/>
        </vertical>
      </border>
    </dxf>
    <dxf>
      <border>
        <left/>
        <right/>
        <top/>
        <bottom style="thin">
          <color rgb="FF397E77"/>
        </bottom>
        <vertical style="thin">
          <color theme="0" tint="-0.24994659260841701"/>
        </vertical>
        <horizontal/>
      </border>
    </dxf>
    <dxf>
      <fill>
        <patternFill>
          <bgColor rgb="FFF7F2FB"/>
        </patternFill>
      </fill>
    </dxf>
    <dxf>
      <font>
        <b/>
        <i val="0"/>
        <strike val="0"/>
        <color theme="0"/>
      </font>
      <fill>
        <patternFill>
          <bgColor rgb="FF8B63A6"/>
        </patternFill>
      </fill>
      <border>
        <left/>
        <right/>
        <vertical style="medium">
          <color theme="0"/>
        </vertical>
      </border>
    </dxf>
    <dxf>
      <border>
        <left/>
        <right/>
        <top/>
        <bottom style="thin">
          <color rgb="FF8B63A6"/>
        </bottom>
        <vertical style="thin">
          <color theme="0" tint="-0.24994659260841701"/>
        </vertical>
        <horizontal/>
      </border>
    </dxf>
    <dxf>
      <fill>
        <patternFill>
          <bgColor rgb="FFEEF5FA"/>
        </patternFill>
      </fill>
    </dxf>
    <dxf>
      <font>
        <b/>
        <i val="0"/>
        <strike val="0"/>
        <color rgb="FFFFFFFF"/>
      </font>
      <fill>
        <patternFill>
          <bgColor rgb="FF42799A"/>
        </patternFill>
      </fill>
      <border>
        <left/>
        <right/>
        <vertical style="medium">
          <color theme="0"/>
        </vertical>
      </border>
    </dxf>
    <dxf>
      <border>
        <left/>
        <right/>
        <top/>
        <bottom style="thin">
          <color theme="7" tint="-0.24994659260841701"/>
        </bottom>
        <vertical style="thin">
          <color theme="0" tint="-0.24994659260841701"/>
        </vertical>
        <horizontal/>
      </border>
    </dxf>
  </dxfs>
  <tableStyles count="4" defaultTableStyle="TableStyleMedium2" defaultPivotStyle="PivotStyleLight16">
    <tableStyle name="SFC - FER (blue - blue) no horiz borders" pivot="0" count="3" xr9:uid="{B1E257AB-1A40-4908-939D-9168A15ECBDD}">
      <tableStyleElement type="wholeTable" dxfId="70"/>
      <tableStyleElement type="headerRow" dxfId="69"/>
      <tableStyleElement type="secondRowStripe" dxfId="68"/>
    </tableStyle>
    <tableStyle name="SFC - Occasional paper (purple - purple) no horiz borders" pivot="0" count="3" xr9:uid="{C80EF4EA-48C4-4F3E-B8A1-B2999417CED6}">
      <tableStyleElement type="wholeTable" dxfId="67"/>
      <tableStyleElement type="headerRow" dxfId="66"/>
      <tableStyleElement type="secondRowStripe" dxfId="65"/>
    </tableStyle>
    <tableStyle name="SFC - SEFF (teal - teal) no horiz borders" pivot="0" count="3" xr9:uid="{E62E5E58-7CF0-41F1-83EC-F0D21D7BD2BD}">
      <tableStyleElement type="wholeTable" dxfId="64"/>
      <tableStyleElement type="headerRow" dxfId="63"/>
      <tableStyleElement type="secondRowStripe" dxfId="62"/>
    </tableStyle>
    <tableStyle name="Invisible" pivot="0" table="0" count="0" xr9:uid="{297DE2BF-6DD7-4311-88DB-A716D6C57A0B}"/>
  </tableStyles>
  <colors>
    <mruColors>
      <color rgb="FFFFFFFF"/>
      <color rgb="FFEDF7F6"/>
      <color rgb="FFB9DEDA"/>
      <color rgb="FF397E77"/>
      <color rgb="FF39A095"/>
      <color rgb="FFF5FAF9"/>
      <color rgb="FFB17DD6"/>
      <color rgb="FFD77475"/>
      <color rgb="FF12436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5</xdr:col>
      <xdr:colOff>60746</xdr:colOff>
      <xdr:row>16</xdr:row>
      <xdr:rowOff>155719</xdr:rowOff>
    </xdr:to>
    <xdr:pic>
      <xdr:nvPicPr>
        <xdr:cNvPr id="2" name="Picture 1" descr="Line chart of our previous projections (published in December 2022, December 2023, December 2024, and June 2025) and our new projection (published in January 2026) of the Income Tax net position. All gradually rise over time, but our latest projection sits below our December 2024 in all years.">
          <a:extLst>
            <a:ext uri="{FF2B5EF4-FFF2-40B4-BE49-F238E27FC236}">
              <a16:creationId xmlns:a16="http://schemas.microsoft.com/office/drawing/2014/main" id="{3BF041B7-7A3A-44C6-BD4F-0DC377153BB9}"/>
            </a:ext>
          </a:extLst>
        </xdr:cNvPr>
        <xdr:cNvPicPr>
          <a:picLocks noChangeAspect="1"/>
        </xdr:cNvPicPr>
      </xdr:nvPicPr>
      <xdr:blipFill>
        <a:blip xmlns:r="http://schemas.openxmlformats.org/officeDocument/2006/relationships" r:embed="rId1"/>
        <a:stretch>
          <a:fillRect/>
        </a:stretch>
      </xdr:blipFill>
      <xdr:spPr>
        <a:xfrm>
          <a:off x="0" y="990600"/>
          <a:ext cx="6328196" cy="31275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8</xdr:col>
      <xdr:colOff>99607</xdr:colOff>
      <xdr:row>16</xdr:row>
      <xdr:rowOff>100850</xdr:rowOff>
    </xdr:to>
    <xdr:pic>
      <xdr:nvPicPr>
        <xdr:cNvPr id="3" name="Picture 2" descr="Line chart showing the effect of social security spending on the Scottish Budget for this forecast, compared with previous forecasts. For 2029-30, this widened from £1.5 billion in our December 2024 forecast to £2.0 billion in June 2025 and then narrowed to £1.2 billion in our January 2026 forecast.">
          <a:extLst>
            <a:ext uri="{FF2B5EF4-FFF2-40B4-BE49-F238E27FC236}">
              <a16:creationId xmlns:a16="http://schemas.microsoft.com/office/drawing/2014/main" id="{7F4C855A-370B-AD6F-BB5C-CF2352DB2C2F}"/>
            </a:ext>
          </a:extLst>
        </xdr:cNvPr>
        <xdr:cNvPicPr>
          <a:picLocks noChangeAspect="1"/>
        </xdr:cNvPicPr>
      </xdr:nvPicPr>
      <xdr:blipFill>
        <a:blip xmlns:r="http://schemas.openxmlformats.org/officeDocument/2006/relationships" r:embed="rId1"/>
        <a:stretch>
          <a:fillRect/>
        </a:stretch>
      </xdr:blipFill>
      <xdr:spPr>
        <a:xfrm>
          <a:off x="0" y="990600"/>
          <a:ext cx="6309907" cy="30726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4</xdr:col>
      <xdr:colOff>204382</xdr:colOff>
      <xdr:row>16</xdr:row>
      <xdr:rowOff>100850</xdr:rowOff>
    </xdr:to>
    <xdr:pic>
      <xdr:nvPicPr>
        <xdr:cNvPr id="2" name="Picture 1" descr="Bar chart showing the real term changes in portfolio spending plans between 2025-26 and 2028-29. The largest positive change applies to the Health and Social Care portfolio, followed by Social Justice. The Local Government portfolio experiences the largest negative change. ">
          <a:extLst>
            <a:ext uri="{FF2B5EF4-FFF2-40B4-BE49-F238E27FC236}">
              <a16:creationId xmlns:a16="http://schemas.microsoft.com/office/drawing/2014/main" id="{A3CF8585-FBAE-44DA-B9E9-E88AE4BF69EB}"/>
            </a:ext>
          </a:extLst>
        </xdr:cNvPr>
        <xdr:cNvPicPr>
          <a:picLocks noChangeAspect="1"/>
        </xdr:cNvPicPr>
      </xdr:nvPicPr>
      <xdr:blipFill>
        <a:blip xmlns:r="http://schemas.openxmlformats.org/officeDocument/2006/relationships" r:embed="rId1"/>
        <a:stretch>
          <a:fillRect/>
        </a:stretch>
      </xdr:blipFill>
      <xdr:spPr>
        <a:xfrm>
          <a:off x="0" y="990600"/>
          <a:ext cx="6309907" cy="30726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656419B-BC2C-4B16-853D-3DCC3EC5A341}" name="Contents" displayName="Contents" ref="A2:A12" totalsRowShown="0" headerRowDxfId="61">
  <autoFilter ref="A2:A12" xr:uid="{B656419B-BC2C-4B16-853D-3DCC3EC5A341}">
    <filterColumn colId="0" hiddenButton="1"/>
  </autoFilter>
  <tableColumns count="1">
    <tableColumn id="1" xr3:uid="{A78E3BF8-7FAC-4D0B-B649-B1A518D87025}" name="Table of Contents"/>
  </tableColumns>
  <tableStyleInfo name="SFC - SEFF (teal - teal) no horiz border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74CDEC1-F4F8-42A9-A3E0-011386DB0B33}" name="Figure4point47" displayName="Figure4point47" ref="A18:L33" totalsRowShown="0" headerRowDxfId="60" dataDxfId="59" dataCellStyle="Normal">
  <autoFilter ref="A18:L33" xr:uid="{EB9EF5FA-18BE-4FEF-874C-1B03A28751D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CC1B4C6C-7C5D-4C23-8F84-42A746B3BCB6}" name="£ million" dataDxfId="58" dataCellStyle="Normal"/>
    <tableColumn id="2" xr3:uid="{57C5B6E1-66C7-4950-AFB2-E1129E141045}" name="2020-21" dataDxfId="57" dataCellStyle="Comma"/>
    <tableColumn id="13" xr3:uid="{3ADCAF23-95C0-4694-AB12-0828E4EC3550}" name="2021-22"/>
    <tableColumn id="12" xr3:uid="{4ECFE47F-61C1-4970-B1F1-2C971FCACD90}" name="2022-23"/>
    <tableColumn id="3" xr3:uid="{BE7037A2-2E6A-4940-A894-F3AD08F4A98B}" name="2023-24" dataDxfId="56" dataCellStyle="Comma"/>
    <tableColumn id="4" xr3:uid="{5B49826F-567F-477D-A01E-CD644C83EBF7}" name="2024-25" dataDxfId="55" dataCellStyle="Comma"/>
    <tableColumn id="5" xr3:uid="{77C45299-6BA6-44AE-A997-74EB565C74DC}" name="2025-26" dataDxfId="54" dataCellStyle="Comma"/>
    <tableColumn id="6" xr3:uid="{950858B7-07AC-4AA3-BAFE-5DAB6D4EAB61}" name="2026-27" dataDxfId="53" dataCellStyle="Comma"/>
    <tableColumn id="7" xr3:uid="{56B7252C-E2C4-4098-AF3B-BF9B1932BDC4}" name="2027-28" dataDxfId="52" dataCellStyle="Comma"/>
    <tableColumn id="9" xr3:uid="{4AFA2BBF-8111-405F-A4D9-21A52AAC5864}" name="2028-29" dataDxfId="51" dataCellStyle="Comma"/>
    <tableColumn id="10" xr3:uid="{948BC3C5-4C89-484C-B329-0E93D3E7B6A7}" name="2029-30" dataDxfId="50" dataCellStyle="Comma"/>
    <tableColumn id="8" xr3:uid="{AE7C5A02-9C81-49BC-BEB6-75A12ED0D67A}" name="2030-31" dataDxfId="49" dataCellStyle="Comma"/>
  </tableColumns>
  <tableStyleInfo name="SFC - SEFF (teal - teal) no horiz border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6928217-F42D-44F0-920D-F720E7CB5E7B}" name="Table5point5" displayName="Table5point5" ref="A18:L22" totalsRowShown="0" headerRowDxfId="48" dataDxfId="47">
  <tableColumns count="12">
    <tableColumn id="1" xr3:uid="{AFDF69C0-2E96-4292-B222-F834C422A1A7}" name="£ million" dataDxfId="46"/>
    <tableColumn id="2" xr3:uid="{6DF17C14-DBF9-4695-835F-42F7C6D798D2}" name="2020-21" dataDxfId="45" dataCellStyle="Comma"/>
    <tableColumn id="3" xr3:uid="{A15DECAB-695A-419B-A54E-DFCDC6BBA61B}" name="2021-22" dataDxfId="44" dataCellStyle="Comma"/>
    <tableColumn id="4" xr3:uid="{BBEB25CE-2A5E-4BC3-8FB0-DD52789DDBF7}" name="2022-23" dataDxfId="43" dataCellStyle="Comma"/>
    <tableColumn id="5" xr3:uid="{D8EA7E6C-AD56-42D1-82C0-309A597F5F0C}" name="2023-24" dataDxfId="42" dataCellStyle="Comma"/>
    <tableColumn id="6" xr3:uid="{9AE7C287-3C80-48A9-AF9F-17E80C1190AB}" name="2024-25" dataDxfId="41" dataCellStyle="Comma"/>
    <tableColumn id="7" xr3:uid="{5F33F946-5CAB-4CB8-93F0-7066AF3406D9}" name="2025-26" dataDxfId="40" dataCellStyle="Comma"/>
    <tableColumn id="8" xr3:uid="{EDB78322-80DB-43FE-8556-DF3273710E0C}" name="2026-27" dataDxfId="39" dataCellStyle="Comma"/>
    <tableColumn id="9" xr3:uid="{3CF3D820-61B6-4AB5-BB86-C87307717B9F}" name="2027-28" dataDxfId="38" dataCellStyle="Comma"/>
    <tableColumn id="10" xr3:uid="{59D1A9DF-A030-4739-96DC-BBABEAB4EFE9}" name="2028-29" dataDxfId="37" dataCellStyle="Comma"/>
    <tableColumn id="11" xr3:uid="{93934121-1D63-41FD-93C0-3A87370CC04B}" name="2029-30" dataDxfId="36" dataCellStyle="Comma"/>
    <tableColumn id="12" xr3:uid="{1350AD03-88BF-4111-BB46-3DBD04373A20}" name="2030-31" dataDxfId="35" dataCellStyle="Comma"/>
  </tableColumns>
  <tableStyleInfo name="SFC - SEFF (teal - teal) no horiz border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DD5C6A8-8C4F-47FC-BDD3-E79E8AEB8E90}" name="Figure2point1" displayName="Figure2point1" ref="A3:G15" totalsRowShown="0" headerRowDxfId="34" dataDxfId="33">
  <autoFilter ref="A3:G15" xr:uid="{2E226827-1FEE-4918-AE25-E5CFCA89F9A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07D25B8-6CE9-4D75-87F3-C1AAA9220300}" name="£ million (nominal terms), unless specified" dataDxfId="32"/>
    <tableColumn id="3" xr3:uid="{432E5B06-CD4A-4B35-B9AF-8FCACABD6C33}" name="2025-26" dataDxfId="31" dataCellStyle="Comma"/>
    <tableColumn id="4" xr3:uid="{EE47A156-EECB-45B7-B387-866265F91F47}" name="2026-27" dataDxfId="30" dataCellStyle="Comma"/>
    <tableColumn id="2" xr3:uid="{365E6435-4AD9-4BF5-8886-EEF2915C6342}" name="2027-28" dataDxfId="29"/>
    <tableColumn id="5" xr3:uid="{253D5F7E-0FFF-4709-A6B2-D70F0E949348}" name="2028-29" dataDxfId="28"/>
    <tableColumn id="6" xr3:uid="{F64E1A5C-6880-41E8-8B38-F3B55CFFF8F4}" name="2029-30" dataDxfId="27"/>
    <tableColumn id="7" xr3:uid="{D92D370F-79E0-4CEC-BADB-F0463045EA1F}" name="2030-31" dataDxfId="26"/>
  </tableColumns>
  <tableStyleInfo name="SFC - SEFF (teal - teal) no horiz border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406E4A2-F8DF-4D4E-87A0-6585A911C673}" name="Figure2point8" displayName="Figure2point8" ref="A3:F20" totalsRowShown="0" headerRowDxfId="25" dataDxfId="24">
  <tableColumns count="6">
    <tableColumn id="1" xr3:uid="{15297E76-2B07-42E6-BD27-69EF46A2E579}" name="£ million (nominal terms), unless specified" dataDxfId="23"/>
    <tableColumn id="3" xr3:uid="{1A4EC765-754A-4DAD-8BFC-293C93ADF11C}" name="2025-26_x000a_ABR" dataDxfId="22" dataCellStyle="Comma"/>
    <tableColumn id="4" xr3:uid="{8BCB11C2-DE3E-4905-8920-DA7933B8B955}" name="2025-26_x000a_reversing transfers_x000a_not baselined" dataDxfId="21" dataCellStyle="Comma"/>
    <tableColumn id="2" xr3:uid="{64DFC885-1FD4-4990-A92E-19DA7A73BFE5}" name="2026-27_x000a_Budget" dataDxfId="20" dataCellStyle="Comma"/>
    <tableColumn id="5" xr3:uid="{62DEAC24-C3E5-428B-83A0-FC4C97B773B8}" name="Real-terms growth_x000a_from 2025 26 ABR_x000a_(per cent)" dataDxfId="19" dataCellStyle="Comma">
      <calculatedColumnFormula>(Figure2point8[[#This Row],[2026-27
Budget]]/($C$32/$B$32))/(Figure2point8[[#This Row],[2025-26
ABR]]/($C$32/$B$32))*100-100</calculatedColumnFormula>
    </tableColumn>
    <tableColumn id="6" xr3:uid="{F99AF4F9-145D-4C40-AD9C-378BC98256F1}" name="Real-terms growth_x000a_from 2025 26 reversing_x000a_transfers not baselined _x000a_(per cent)" dataDxfId="18" dataCellStyle="Comma">
      <calculatedColumnFormula>Figure2point8[[#This Row],[2026-27
Budget]]/($C$32/100)/Figure2point8[[#This Row],[2025-26
reversing transfers
not baselined]]*100-100</calculatedColumnFormula>
    </tableColumn>
  </tableColumns>
  <tableStyleInfo name="SFC - SEFF (teal - teal) no horiz border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EF857D9-4306-4F67-8919-EBD3BE7F1B98}" name="Figure2point9" displayName="Figure2point9" ref="A3:E19" totalsRowShown="0" headerRowDxfId="17" dataDxfId="16">
  <tableColumns count="5">
    <tableColumn id="1" xr3:uid="{44923E13-B564-4C62-8BBB-2B2350A4CFF1}" name="Portfolio, percentage share" dataDxfId="15"/>
    <tableColumn id="3" xr3:uid="{B935F9CE-CB52-413E-ABF7-B29DEB7916B6}" name="2025-26 [1]" dataDxfId="14" dataCellStyle="Comma"/>
    <tableColumn id="4" xr3:uid="{9762AA74-3E19-48CB-A35F-1C473B959209}" name="2026-27" dataDxfId="13" dataCellStyle="Comma"/>
    <tableColumn id="2" xr3:uid="{C74F2740-73CF-4DBB-9245-573B54262B29}" name="2027-28" dataDxfId="12"/>
    <tableColumn id="5" xr3:uid="{0F79E257-FA4A-4E64-BC83-C52A92149C4D}" name="2028-29" dataDxfId="11"/>
  </tableColumns>
  <tableStyleInfo name="SFC - SEFF (teal - teal) no horiz border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D4653E9-556B-4919-AEE6-CB750EA98821}" name="Figure2point10" displayName="Figure2point10" ref="A18:B33" totalsRowShown="0" headerRowDxfId="10" dataDxfId="9">
  <tableColumns count="2">
    <tableColumn id="1" xr3:uid="{5BD8711F-B140-402A-8097-E9EF7EB00550}" name="Portfolio (£ millions, real terms)" dataDxfId="8"/>
    <tableColumn id="2" xr3:uid="{0C851017-6A7D-4621-97BE-30015BCFF9BE}" name="Difference between 2025-26 and 2028-29" dataDxfId="7" dataCellStyle="Comma"/>
  </tableColumns>
  <tableStyleInfo name="SFC - SEFF (teal - teal) no horiz border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F865C2C-996D-4FF9-93EC-2C7833F08120}" name="Figure2point11" displayName="Figure2point11" ref="A3:F17" totalsRowShown="0" headerRowDxfId="6" dataDxfId="5">
  <tableColumns count="6">
    <tableColumn id="1" xr3:uid="{139BEA3A-617F-45AF-822E-4EADCF757F3B}" name="Portfolio, percentage share" dataDxfId="4"/>
    <tableColumn id="3" xr3:uid="{4861F1A9-1067-4286-ABCC-68D2521E4CF1}" name="2025-26" dataDxfId="3" dataCellStyle="Comma"/>
    <tableColumn id="4" xr3:uid="{94BF9CDA-8DF3-4118-AFF5-E8AFCB179783}" name="2026-27" dataDxfId="2" dataCellStyle="Comma"/>
    <tableColumn id="2" xr3:uid="{BC7B9AB5-4D8B-4381-AE12-583932D3B3EC}" name="2027-28" dataDxfId="1"/>
    <tableColumn id="6" xr3:uid="{C200F356-E177-4EBD-A2C0-4E12E0203AD9}" name="2028-29"/>
    <tableColumn id="5" xr3:uid="{DCF1C78B-75B9-418A-AB1D-6FE1C822DC45}" name="2029-30" dataDxfId="0"/>
  </tableColumns>
  <tableStyleInfo name="SFC - SEFF (teal - teal) no horiz borders" showFirstColumn="0" showLastColumn="0" showRowStripes="1" showColumnStripes="0"/>
</table>
</file>

<file path=xl/theme/theme1.xml><?xml version="1.0" encoding="utf-8"?>
<a:theme xmlns:a="http://schemas.openxmlformats.org/drawingml/2006/main" name="Office Theme">
  <a:themeElements>
    <a:clrScheme name="SFC">
      <a:dk1>
        <a:srgbClr val="000000"/>
      </a:dk1>
      <a:lt1>
        <a:sysClr val="window" lastClr="FFFFFF"/>
      </a:lt1>
      <a:dk2>
        <a:srgbClr val="000000"/>
      </a:dk2>
      <a:lt2>
        <a:srgbClr val="FFFFFF"/>
      </a:lt2>
      <a:accent1>
        <a:srgbClr val="F39E2A"/>
      </a:accent1>
      <a:accent2>
        <a:srgbClr val="B17DD6"/>
      </a:accent2>
      <a:accent3>
        <a:srgbClr val="4FACA2"/>
      </a:accent3>
      <a:accent4>
        <a:srgbClr val="539AC9"/>
      </a:accent4>
      <a:accent5>
        <a:srgbClr val="8F8F8F"/>
      </a:accent5>
      <a:accent6>
        <a:srgbClr val="000000"/>
      </a:accent6>
      <a:hlink>
        <a:srgbClr val="0563C1"/>
      </a:hlink>
      <a:folHlink>
        <a:srgbClr val="954F72"/>
      </a:folHlink>
    </a:clrScheme>
    <a:fontScheme name="SFC">
      <a:majorFont>
        <a:latin typeface="Helvetica"/>
        <a:ea typeface=""/>
        <a:cs typeface=""/>
      </a:majorFont>
      <a:minorFont>
        <a:latin typeface="Helvetic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resentation2" id="{B84D513F-D5F7-48A1-8D30-8B40C5D18A49}" vid="{5FC08C5C-AFA0-4E30-B3BD-6600DCD2D1F3}"/>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2"/>
  <sheetViews>
    <sheetView showGridLines="0" tabSelected="1" zoomScaleNormal="100" workbookViewId="0"/>
  </sheetViews>
  <sheetFormatPr defaultColWidth="8.44140625" defaultRowHeight="20.100000000000001" customHeight="1" x14ac:dyDescent="0.2"/>
  <cols>
    <col min="1" max="1" width="98.6640625" style="3" bestFit="1" customWidth="1"/>
    <col min="2" max="16384" width="8.44140625" style="3"/>
  </cols>
  <sheetData>
    <row r="1" spans="1:3" ht="20.100000000000001" customHeight="1" x14ac:dyDescent="0.2">
      <c r="A1" s="1" t="s">
        <v>79</v>
      </c>
      <c r="C1" s="5"/>
    </row>
    <row r="2" spans="1:3" ht="20.100000000000001" customHeight="1" x14ac:dyDescent="0.2">
      <c r="A2" t="s">
        <v>0</v>
      </c>
      <c r="C2" s="5"/>
    </row>
    <row r="3" spans="1:3" ht="20.100000000000001" customHeight="1" x14ac:dyDescent="0.2">
      <c r="A3" s="6" t="s">
        <v>107</v>
      </c>
      <c r="C3" s="5"/>
    </row>
    <row r="4" spans="1:3" ht="20.100000000000001" customHeight="1" x14ac:dyDescent="0.2">
      <c r="A4" s="7" t="str">
        <f>'Figure 1'!A1</f>
        <v>Figure 1: Current and recent projections of the Income Tax net position</v>
      </c>
    </row>
    <row r="5" spans="1:3" ht="20.100000000000001" customHeight="1" x14ac:dyDescent="0.2">
      <c r="A5" s="39" t="str">
        <f>'Figure 2'!A1</f>
        <v>Figure 2: Change in effect of social security spending on the Scottish Budget</v>
      </c>
    </row>
    <row r="6" spans="1:3" ht="20.100000000000001" customHeight="1" x14ac:dyDescent="0.2">
      <c r="A6" s="6" t="s">
        <v>108</v>
      </c>
    </row>
    <row r="7" spans="1:3" ht="20.100000000000001" customHeight="1" x14ac:dyDescent="0.2">
      <c r="A7" s="39" t="str">
        <f>'Figure 3'!A1</f>
        <v>Figure 3: Funding outlook, 2025-26 to 2030-31</v>
      </c>
    </row>
    <row r="8" spans="1:3" ht="20.100000000000001" customHeight="1" x14ac:dyDescent="0.2">
      <c r="A8" s="6" t="s">
        <v>109</v>
      </c>
    </row>
    <row r="9" spans="1:3" ht="20.100000000000001" customHeight="1" x14ac:dyDescent="0.2">
      <c r="A9" s="8" t="str">
        <f>'Figure 4'!A1</f>
        <v>Figure 4: Resource spending by portfolio comparison between 2025 26 and 2026 27 with and without transfers not baselined</v>
      </c>
    </row>
    <row r="10" spans="1:3" ht="20.100000000000001" customHeight="1" x14ac:dyDescent="0.2">
      <c r="A10" s="39" t="str">
        <f>'Figure 5'!A1</f>
        <v xml:space="preserve">Figure 5: Resource spending by portfolios as share of total resource spending   </v>
      </c>
    </row>
    <row r="11" spans="1:3" ht="20.100000000000001" customHeight="1" x14ac:dyDescent="0.2">
      <c r="A11" s="39" t="str">
        <f>'Figure 6'!A1</f>
        <v>Figure 6: Portfolio changes between 2025-26 and 2028-29, real terms, £ million</v>
      </c>
    </row>
    <row r="12" spans="1:3" ht="20.100000000000001" customHeight="1" x14ac:dyDescent="0.2">
      <c r="A12" s="8" t="str">
        <f>'Figure 7'!A1</f>
        <v>Figure 7: Capital spending by portfolio as a share of total capital spending</v>
      </c>
    </row>
  </sheetData>
  <hyperlinks>
    <hyperlink ref="A4" location="'Figure 1'!A1" display="'Figure 1'!A1" xr:uid="{00000000-0004-0000-0000-000000000000}"/>
    <hyperlink ref="A7" location="'Figure 3'!A1" display="'Figure 3'!A1" xr:uid="{AC55F2E7-9552-4860-B63A-D4F7A5DA38BF}"/>
    <hyperlink ref="A11" location="'Figure 6'!A1" display="'Figure 6'!A1" xr:uid="{F40B9836-AF3F-44B2-A36C-F6BC29EAD9B1}"/>
    <hyperlink ref="A5" location="'Figure 2'!A1" display="'Figure 2'!A1" xr:uid="{FC67FEBA-B5A9-49A1-B095-D66ED1F22C20}"/>
    <hyperlink ref="A9" location="'Figure 4'!A1" display="'Figure 4'!A1" xr:uid="{A4C2BA3A-D6B6-4A3D-A045-541044691A02}"/>
    <hyperlink ref="A10" location="'Figure 5'!A1" display="'Figure 5'!A1" xr:uid="{32F22CBD-E13C-41F4-8634-41BA4D3ABC2C}"/>
    <hyperlink ref="A12" location="'Figure 7'!A1" display="'Figure 7'!A1" xr:uid="{AF33E4A1-FBD0-41FE-81C8-350E895F74E7}"/>
  </hyperlink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647A7-7684-49CE-ACA2-703AF7B19DD5}">
  <dimension ref="A1:I39"/>
  <sheetViews>
    <sheetView showGridLines="0" zoomScaleNormal="100" workbookViewId="0"/>
  </sheetViews>
  <sheetFormatPr defaultRowHeight="20.100000000000001" customHeight="1" x14ac:dyDescent="0.2"/>
  <cols>
    <col min="1" max="1" width="36.77734375" customWidth="1"/>
    <col min="2" max="2" width="16.6640625" customWidth="1"/>
  </cols>
  <sheetData>
    <row r="1" spans="1:9" s="46" customFormat="1" ht="20.100000000000001" customHeight="1" x14ac:dyDescent="0.2">
      <c r="A1" s="64" t="s">
        <v>104</v>
      </c>
      <c r="B1" s="65"/>
      <c r="D1" s="65"/>
      <c r="E1" s="65"/>
    </row>
    <row r="2" spans="1:9" s="46" customFormat="1" ht="20.100000000000001" customHeight="1" x14ac:dyDescent="0.2">
      <c r="A2" s="66" t="s">
        <v>44</v>
      </c>
      <c r="B2" s="65"/>
      <c r="D2" s="65"/>
      <c r="E2" s="65"/>
    </row>
    <row r="3" spans="1:9" ht="20.100000000000001" customHeight="1" x14ac:dyDescent="0.2">
      <c r="A3" t="s">
        <v>100</v>
      </c>
      <c r="B3" s="2"/>
      <c r="D3" s="2"/>
      <c r="E3" s="2"/>
    </row>
    <row r="4" spans="1:9" s="46" customFormat="1" ht="20.100000000000001" customHeight="1" x14ac:dyDescent="0.2">
      <c r="A4" s="87" t="s">
        <v>105</v>
      </c>
      <c r="B4" s="65"/>
      <c r="D4" s="65"/>
      <c r="E4" s="65"/>
    </row>
    <row r="5" spans="1:9" ht="20.100000000000001" customHeight="1" x14ac:dyDescent="0.2">
      <c r="B5" s="12"/>
      <c r="C5" s="12"/>
      <c r="D5" s="12"/>
      <c r="E5" s="41"/>
    </row>
    <row r="6" spans="1:9" ht="20.100000000000001" customHeight="1" x14ac:dyDescent="0.2">
      <c r="A6" s="12"/>
      <c r="B6" s="12"/>
      <c r="C6" s="45"/>
      <c r="D6" s="12"/>
      <c r="E6" s="3"/>
    </row>
    <row r="7" spans="1:9" ht="20.100000000000001" customHeight="1" x14ac:dyDescent="0.2">
      <c r="A7" s="12"/>
      <c r="B7" s="12"/>
      <c r="D7" s="12"/>
      <c r="E7" s="3"/>
    </row>
    <row r="8" spans="1:9" ht="20.100000000000001" customHeight="1" x14ac:dyDescent="0.2">
      <c r="A8" s="12"/>
      <c r="B8" s="12"/>
      <c r="C8" s="12"/>
      <c r="D8" s="12"/>
      <c r="E8" s="3"/>
    </row>
    <row r="9" spans="1:9" ht="20.100000000000001" customHeight="1" x14ac:dyDescent="0.2">
      <c r="A9" s="12"/>
      <c r="B9" s="12"/>
      <c r="C9" s="12"/>
      <c r="D9" s="12"/>
      <c r="E9" s="3"/>
    </row>
    <row r="10" spans="1:9" ht="20.100000000000001" customHeight="1" x14ac:dyDescent="0.2">
      <c r="A10" s="12"/>
      <c r="B10" s="12"/>
      <c r="C10" s="12"/>
      <c r="D10" s="12"/>
      <c r="E10" s="12"/>
    </row>
    <row r="11" spans="1:9" ht="20.100000000000001" customHeight="1" x14ac:dyDescent="0.2">
      <c r="B11" s="12"/>
      <c r="C11" s="12"/>
      <c r="D11" s="12"/>
      <c r="E11" s="12"/>
    </row>
    <row r="12" spans="1:9" ht="20.100000000000001" customHeight="1" x14ac:dyDescent="0.2">
      <c r="A12" s="12"/>
      <c r="B12" s="12"/>
      <c r="C12" s="12"/>
      <c r="D12" s="12"/>
      <c r="E12" s="12"/>
    </row>
    <row r="13" spans="1:9" ht="20.100000000000001" customHeight="1" x14ac:dyDescent="0.2">
      <c r="A13" s="12"/>
      <c r="B13" s="12"/>
      <c r="C13" s="12"/>
      <c r="D13" s="12"/>
      <c r="E13" s="12"/>
    </row>
    <row r="14" spans="1:9" ht="20.100000000000001" customHeight="1" x14ac:dyDescent="0.2">
      <c r="A14" s="12"/>
      <c r="B14" s="12"/>
      <c r="C14" s="12"/>
      <c r="D14" s="12"/>
      <c r="E14" s="12"/>
    </row>
    <row r="15" spans="1:9" ht="20.100000000000001" customHeight="1" x14ac:dyDescent="0.2">
      <c r="A15" s="12"/>
      <c r="B15" s="12"/>
      <c r="C15" s="12"/>
      <c r="D15" s="12"/>
      <c r="E15" s="12"/>
      <c r="G15" s="42"/>
      <c r="H15" s="42"/>
      <c r="I15" s="42"/>
    </row>
    <row r="16" spans="1:9" ht="20.100000000000001" customHeight="1" x14ac:dyDescent="0.2">
      <c r="A16" s="12"/>
      <c r="B16" s="12"/>
      <c r="C16" s="12"/>
      <c r="D16" s="12"/>
      <c r="E16" s="12"/>
    </row>
    <row r="17" spans="1:8" ht="20.100000000000001" customHeight="1" x14ac:dyDescent="0.2">
      <c r="A17" s="12"/>
      <c r="B17" s="12"/>
      <c r="C17" s="12"/>
      <c r="D17" s="12"/>
      <c r="E17" s="12"/>
    </row>
    <row r="18" spans="1:8" ht="45" x14ac:dyDescent="0.25">
      <c r="A18" s="62" t="s">
        <v>39</v>
      </c>
      <c r="B18" s="63" t="s">
        <v>101</v>
      </c>
      <c r="C18" s="12"/>
      <c r="E18" s="70"/>
      <c r="F18" s="70"/>
      <c r="G18" s="70"/>
      <c r="H18" s="43"/>
    </row>
    <row r="19" spans="1:8" ht="20.100000000000001" customHeight="1" x14ac:dyDescent="0.25">
      <c r="A19" t="s">
        <v>29</v>
      </c>
      <c r="B19" s="52">
        <v>-3.2296987999999999E-2</v>
      </c>
      <c r="C19" s="12"/>
      <c r="E19" s="70"/>
      <c r="F19" s="70"/>
      <c r="G19" s="70"/>
      <c r="H19" s="12"/>
    </row>
    <row r="20" spans="1:8" ht="20.100000000000001" customHeight="1" x14ac:dyDescent="0.25">
      <c r="A20" t="s">
        <v>37</v>
      </c>
      <c r="B20" s="52">
        <v>-1.63369152</v>
      </c>
      <c r="C20" s="12"/>
      <c r="E20" s="70"/>
      <c r="F20" s="70"/>
      <c r="G20" s="70"/>
    </row>
    <row r="21" spans="1:8" ht="20.100000000000001" customHeight="1" x14ac:dyDescent="0.25">
      <c r="A21" t="s">
        <v>27</v>
      </c>
      <c r="B21" s="52">
        <v>-6.9229374039999998</v>
      </c>
      <c r="C21" s="12"/>
      <c r="E21" s="70"/>
      <c r="F21" s="70"/>
      <c r="G21" s="70"/>
    </row>
    <row r="22" spans="1:8" ht="20.100000000000001" customHeight="1" x14ac:dyDescent="0.25">
      <c r="A22" t="s">
        <v>33</v>
      </c>
      <c r="B22" s="52">
        <v>7.249793929</v>
      </c>
      <c r="C22" s="12"/>
      <c r="E22" s="70"/>
      <c r="F22" s="70"/>
      <c r="G22" s="70"/>
    </row>
    <row r="23" spans="1:8" ht="20.100000000000001" customHeight="1" x14ac:dyDescent="0.25">
      <c r="A23" t="s">
        <v>43</v>
      </c>
      <c r="B23" s="52">
        <v>-9.3963809390000002</v>
      </c>
      <c r="C23" s="12"/>
      <c r="E23" s="70"/>
      <c r="F23" s="70"/>
      <c r="G23" s="70"/>
    </row>
    <row r="24" spans="1:8" ht="20.100000000000001" customHeight="1" x14ac:dyDescent="0.25">
      <c r="A24" t="s">
        <v>102</v>
      </c>
      <c r="B24" s="52">
        <v>-10.522127530000001</v>
      </c>
      <c r="C24" s="12"/>
      <c r="E24" s="70"/>
      <c r="F24" s="70"/>
      <c r="G24" s="70"/>
    </row>
    <row r="25" spans="1:8" ht="20.100000000000001" customHeight="1" x14ac:dyDescent="0.25">
      <c r="A25" t="s">
        <v>22</v>
      </c>
      <c r="B25" s="52">
        <v>44.596891720000002</v>
      </c>
      <c r="C25" s="12"/>
      <c r="E25" s="70"/>
      <c r="F25" s="70"/>
      <c r="G25" s="70"/>
    </row>
    <row r="26" spans="1:8" ht="20.100000000000001" customHeight="1" x14ac:dyDescent="0.25">
      <c r="A26" t="s">
        <v>21</v>
      </c>
      <c r="B26" s="52">
        <v>-53.506437159999997</v>
      </c>
      <c r="C26" s="12"/>
      <c r="E26" s="70"/>
      <c r="F26" s="70"/>
      <c r="G26" s="70"/>
    </row>
    <row r="27" spans="1:8" ht="20.100000000000001" customHeight="1" x14ac:dyDescent="0.25">
      <c r="A27" t="s">
        <v>19</v>
      </c>
      <c r="B27" s="52">
        <v>-61.560322960000001</v>
      </c>
      <c r="C27" s="12"/>
      <c r="E27" s="70"/>
      <c r="F27" s="70"/>
      <c r="G27" s="70"/>
    </row>
    <row r="28" spans="1:8" ht="20.100000000000001" customHeight="1" x14ac:dyDescent="0.25">
      <c r="A28" t="s">
        <v>32</v>
      </c>
      <c r="B28" s="52">
        <v>-69.300269119999996</v>
      </c>
      <c r="C28" s="12"/>
      <c r="E28" s="70"/>
      <c r="F28" s="70"/>
      <c r="G28" s="70"/>
    </row>
    <row r="29" spans="1:8" ht="20.100000000000001" customHeight="1" x14ac:dyDescent="0.25">
      <c r="A29" t="s">
        <v>36</v>
      </c>
      <c r="B29" s="52">
        <v>-80.600585730000006</v>
      </c>
      <c r="C29" s="12"/>
      <c r="E29" s="70"/>
      <c r="F29" s="70"/>
      <c r="G29" s="70"/>
    </row>
    <row r="30" spans="1:8" ht="20.100000000000001" customHeight="1" x14ac:dyDescent="0.25">
      <c r="A30" t="s">
        <v>20</v>
      </c>
      <c r="B30" s="52">
        <v>202.21346940000001</v>
      </c>
      <c r="C30" s="12"/>
      <c r="E30" s="70"/>
      <c r="F30" s="70"/>
      <c r="G30" s="70"/>
    </row>
    <row r="31" spans="1:8" ht="20.100000000000001" customHeight="1" x14ac:dyDescent="0.25">
      <c r="A31" t="s">
        <v>34</v>
      </c>
      <c r="B31" s="52">
        <v>-471.94890800000002</v>
      </c>
      <c r="C31" s="12"/>
      <c r="E31" s="70"/>
      <c r="F31" s="70"/>
      <c r="G31" s="70"/>
    </row>
    <row r="32" spans="1:8" ht="20.100000000000001" customHeight="1" x14ac:dyDescent="0.25">
      <c r="A32" t="s">
        <v>18</v>
      </c>
      <c r="B32" s="52">
        <v>852.34587020000004</v>
      </c>
      <c r="C32" s="12"/>
      <c r="E32" s="70"/>
      <c r="F32" s="70"/>
      <c r="G32" s="70"/>
    </row>
    <row r="33" spans="1:5" s="46" customFormat="1" ht="19.5" customHeight="1" x14ac:dyDescent="0.2">
      <c r="A33" t="s">
        <v>42</v>
      </c>
      <c r="B33" s="52">
        <v>1140.589604</v>
      </c>
      <c r="C33" s="85"/>
      <c r="D33" s="85"/>
      <c r="E33" s="85"/>
    </row>
    <row r="34" spans="1:5" s="46" customFormat="1" ht="19.5" customHeight="1" x14ac:dyDescent="0.2">
      <c r="A34" s="46" t="s">
        <v>16</v>
      </c>
      <c r="B34" s="89"/>
      <c r="C34" s="85"/>
      <c r="D34" s="85"/>
      <c r="E34" s="85"/>
    </row>
    <row r="35" spans="1:5" s="46" customFormat="1" ht="20.100000000000001" customHeight="1" x14ac:dyDescent="0.2">
      <c r="A35" s="46" t="s">
        <v>14</v>
      </c>
      <c r="B35" s="69"/>
    </row>
    <row r="36" spans="1:5" s="46" customFormat="1" ht="20.100000000000001" customHeight="1" x14ac:dyDescent="0.2">
      <c r="A36" s="46" t="s">
        <v>17</v>
      </c>
      <c r="B36" s="69"/>
    </row>
    <row r="37" spans="1:5" s="46" customFormat="1" ht="20.100000000000001" customHeight="1" x14ac:dyDescent="0.2">
      <c r="A37" t="s">
        <v>103</v>
      </c>
      <c r="B37" s="84"/>
    </row>
    <row r="38" spans="1:5" s="46" customFormat="1" ht="20.100000000000001" customHeight="1" x14ac:dyDescent="0.2">
      <c r="A38" s="88" t="s">
        <v>1</v>
      </c>
      <c r="B38" s="84"/>
    </row>
    <row r="39" spans="1:5" s="46" customFormat="1" ht="20.100000000000001" customHeight="1" x14ac:dyDescent="0.2">
      <c r="A39"/>
      <c r="B39" s="68"/>
    </row>
  </sheetData>
  <hyperlinks>
    <hyperlink ref="A38" location="'Table of Contents'!A1" display="Return to Contents" xr:uid="{2021C63B-5E93-41E7-A317-D3BE57122425}"/>
  </hyperlinks>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7DB8E-5E4F-4A52-ACE7-457030D8CEA6}">
  <dimension ref="A1:G23"/>
  <sheetViews>
    <sheetView showGridLines="0" zoomScaleNormal="100" workbookViewId="0"/>
  </sheetViews>
  <sheetFormatPr defaultRowHeight="15" x14ac:dyDescent="0.2"/>
  <cols>
    <col min="1" max="1" width="38" customWidth="1"/>
    <col min="2" max="6" width="8.6640625" customWidth="1"/>
    <col min="9" max="9" width="34.44140625" bestFit="1" customWidth="1"/>
  </cols>
  <sheetData>
    <row r="1" spans="1:7" s="46" customFormat="1" ht="20.100000000000001" customHeight="1" x14ac:dyDescent="0.2">
      <c r="A1" s="64" t="s">
        <v>106</v>
      </c>
      <c r="B1" s="67"/>
      <c r="C1" s="67"/>
      <c r="D1" s="67"/>
      <c r="E1" s="67"/>
      <c r="F1" s="67"/>
      <c r="G1" s="65"/>
    </row>
    <row r="2" spans="1:7" ht="20.100000000000001" customHeight="1" x14ac:dyDescent="0.2">
      <c r="A2" t="s">
        <v>45</v>
      </c>
      <c r="B2" s="10"/>
      <c r="C2" s="10"/>
      <c r="D2" s="10"/>
      <c r="E2" s="10"/>
      <c r="F2" s="10"/>
      <c r="G2" s="2"/>
    </row>
    <row r="3" spans="1:7" ht="20.100000000000001" customHeight="1" x14ac:dyDescent="0.2">
      <c r="A3" s="17" t="s">
        <v>38</v>
      </c>
      <c r="B3" s="25" t="s">
        <v>3</v>
      </c>
      <c r="C3" s="24" t="s">
        <v>4</v>
      </c>
      <c r="D3" s="32" t="s">
        <v>5</v>
      </c>
      <c r="E3" s="24" t="s">
        <v>6</v>
      </c>
      <c r="F3" s="24" t="s">
        <v>7</v>
      </c>
      <c r="G3" s="18"/>
    </row>
    <row r="4" spans="1:7" ht="20.100000000000001" customHeight="1" x14ac:dyDescent="0.2">
      <c r="A4" t="s">
        <v>20</v>
      </c>
      <c r="B4" s="29">
        <v>28.560195204887819</v>
      </c>
      <c r="C4" s="29">
        <v>31.333418128391461</v>
      </c>
      <c r="D4" s="29">
        <v>32.689438758251747</v>
      </c>
      <c r="E4" s="29">
        <v>34.231547766732284</v>
      </c>
      <c r="F4" s="29">
        <v>34.410595755164785</v>
      </c>
      <c r="G4" s="23"/>
    </row>
    <row r="5" spans="1:7" ht="20.100000000000001" customHeight="1" x14ac:dyDescent="0.2">
      <c r="A5" t="s">
        <v>42</v>
      </c>
      <c r="B5" s="29">
        <v>14.967349434702811</v>
      </c>
      <c r="C5" s="29">
        <v>14.100421380916877</v>
      </c>
      <c r="D5" s="29">
        <v>12.634413947518899</v>
      </c>
      <c r="E5" s="29">
        <v>15.121368217631264</v>
      </c>
      <c r="F5" s="29">
        <v>14.230534021337018</v>
      </c>
      <c r="G5" s="23"/>
    </row>
    <row r="6" spans="1:7" ht="20.100000000000001" customHeight="1" x14ac:dyDescent="0.2">
      <c r="A6" t="s">
        <v>27</v>
      </c>
      <c r="B6" s="29">
        <v>12.930829987314892</v>
      </c>
      <c r="C6" s="29">
        <v>14.319286028341482</v>
      </c>
      <c r="D6" s="29">
        <v>15.452076853787458</v>
      </c>
      <c r="E6" s="29">
        <v>16.163161696191782</v>
      </c>
      <c r="F6" s="29">
        <v>17.642737957061662</v>
      </c>
      <c r="G6" s="23"/>
    </row>
    <row r="7" spans="1:7" ht="20.100000000000001" customHeight="1" x14ac:dyDescent="0.2">
      <c r="A7" t="s">
        <v>46</v>
      </c>
      <c r="B7" s="29">
        <v>11.254392794647995</v>
      </c>
      <c r="C7" s="29">
        <v>9.1819393353487495</v>
      </c>
      <c r="D7" s="29">
        <v>9.0618110985198008</v>
      </c>
      <c r="E7" s="29">
        <v>9.1480721835354046</v>
      </c>
      <c r="F7" s="29">
        <v>9.2944780282917296</v>
      </c>
      <c r="G7" s="30"/>
    </row>
    <row r="8" spans="1:7" ht="20.100000000000001" customHeight="1" x14ac:dyDescent="0.2">
      <c r="A8" t="s">
        <v>35</v>
      </c>
      <c r="B8" s="29">
        <v>8.3935833350507778</v>
      </c>
      <c r="C8" s="29">
        <v>7.56379319290944</v>
      </c>
      <c r="D8" s="29">
        <v>7.612341825067749</v>
      </c>
      <c r="E8" s="29">
        <v>6.4361627547954186</v>
      </c>
      <c r="F8" s="29">
        <v>6.3816268474832905</v>
      </c>
      <c r="G8" s="30"/>
    </row>
    <row r="9" spans="1:7" ht="20.100000000000001" customHeight="1" x14ac:dyDescent="0.2">
      <c r="A9" t="s">
        <v>19</v>
      </c>
      <c r="B9" s="29">
        <v>6.9837810144407753</v>
      </c>
      <c r="C9" s="29">
        <v>8.7836959994756629</v>
      </c>
      <c r="D9" s="29">
        <v>6.5266125331618436</v>
      </c>
      <c r="E9" s="29">
        <v>3.6635404778051619</v>
      </c>
      <c r="F9" s="29">
        <v>3.0595986914944655</v>
      </c>
      <c r="G9" s="30"/>
    </row>
    <row r="10" spans="1:7" ht="20.100000000000001" customHeight="1" x14ac:dyDescent="0.2">
      <c r="A10" t="s">
        <v>32</v>
      </c>
      <c r="B10" s="49">
        <v>6.7007969999461947</v>
      </c>
      <c r="C10" s="49">
        <v>6.3518566157896323</v>
      </c>
      <c r="D10" s="49">
        <v>6.5507900454438568</v>
      </c>
      <c r="E10" s="49">
        <v>6.5802416042255922</v>
      </c>
      <c r="F10" s="49">
        <v>6.3452641441397697</v>
      </c>
      <c r="G10" s="30"/>
    </row>
    <row r="11" spans="1:7" ht="20.100000000000001" customHeight="1" x14ac:dyDescent="0.2">
      <c r="A11" t="s">
        <v>37</v>
      </c>
      <c r="B11" s="29">
        <v>6.0337187922603546</v>
      </c>
      <c r="C11" s="29">
        <v>4.4125791625361499</v>
      </c>
      <c r="D11" s="29">
        <v>4.4160980017094218</v>
      </c>
      <c r="E11" s="29">
        <v>4.3945367506381938</v>
      </c>
      <c r="F11" s="29">
        <v>4.6529780033234083</v>
      </c>
      <c r="G11" s="2"/>
    </row>
    <row r="12" spans="1:7" ht="20.100000000000001" customHeight="1" x14ac:dyDescent="0.2">
      <c r="A12" t="s">
        <v>21</v>
      </c>
      <c r="B12" s="29">
        <v>2.8023979295512409</v>
      </c>
      <c r="C12" s="29">
        <v>2.6096024600125074</v>
      </c>
      <c r="D12" s="29">
        <v>2.7299344465953848</v>
      </c>
      <c r="E12" s="29">
        <v>2.904495068120041</v>
      </c>
      <c r="F12" s="29">
        <v>2.8332023761012617</v>
      </c>
      <c r="G12" s="2"/>
    </row>
    <row r="13" spans="1:7" ht="20.100000000000001" customHeight="1" x14ac:dyDescent="0.2">
      <c r="A13" t="s">
        <v>18</v>
      </c>
      <c r="B13" s="29">
        <v>0.70543368313397847</v>
      </c>
      <c r="C13" s="29">
        <v>0.58714774548920323</v>
      </c>
      <c r="D13" s="49">
        <v>0.9166621436626684</v>
      </c>
      <c r="E13" s="49">
        <v>0.48243655270136904</v>
      </c>
      <c r="F13" s="49">
        <v>0.38625026313299177</v>
      </c>
      <c r="G13" s="2"/>
    </row>
    <row r="14" spans="1:7" ht="20.100000000000001" customHeight="1" x14ac:dyDescent="0.2">
      <c r="A14" t="s">
        <v>22</v>
      </c>
      <c r="B14" s="29">
        <v>0.47719578181059702</v>
      </c>
      <c r="C14" s="29">
        <v>0.58720236388413238</v>
      </c>
      <c r="D14" s="29">
        <v>1.210342163881867</v>
      </c>
      <c r="E14" s="29">
        <v>0.65286071091850406</v>
      </c>
      <c r="F14" s="29">
        <v>0.54804773942895113</v>
      </c>
      <c r="G14" s="2"/>
    </row>
    <row r="15" spans="1:7" ht="20.100000000000001" customHeight="1" x14ac:dyDescent="0.2">
      <c r="A15" t="s">
        <v>23</v>
      </c>
      <c r="B15" s="49">
        <v>0.1715138462159827</v>
      </c>
      <c r="C15" s="49">
        <v>0.14994114867946373</v>
      </c>
      <c r="D15" s="49">
        <v>0.18028968058819889</v>
      </c>
      <c r="E15" s="49">
        <v>0.19538680384405446</v>
      </c>
      <c r="F15" s="49">
        <v>0.18157900762927037</v>
      </c>
    </row>
    <row r="16" spans="1:7" ht="20.100000000000001" customHeight="1" x14ac:dyDescent="0.2">
      <c r="A16" t="s">
        <v>47</v>
      </c>
      <c r="B16" s="29">
        <v>1.8811196036591656E-2</v>
      </c>
      <c r="C16" s="29">
        <v>1.9116438225229869E-2</v>
      </c>
      <c r="D16" s="29">
        <v>1.9188501811120449E-2</v>
      </c>
      <c r="E16" s="29">
        <v>2.618941286093146E-2</v>
      </c>
      <c r="F16" s="29">
        <v>3.3107165411399297E-2</v>
      </c>
    </row>
    <row r="17" spans="1:7" ht="20.100000000000001" customHeight="1" x14ac:dyDescent="0.2">
      <c r="A17" s="57" t="s">
        <v>30</v>
      </c>
      <c r="B17" s="50">
        <v>100</v>
      </c>
      <c r="C17" s="50">
        <v>100</v>
      </c>
      <c r="D17" s="50">
        <v>100</v>
      </c>
      <c r="E17" s="50">
        <v>100</v>
      </c>
      <c r="F17" s="50">
        <v>100</v>
      </c>
    </row>
    <row r="18" spans="1:7" ht="20.100000000000001" customHeight="1" x14ac:dyDescent="0.2">
      <c r="A18" t="s">
        <v>13</v>
      </c>
      <c r="B18" s="31"/>
      <c r="C18" s="2"/>
      <c r="D18" s="2"/>
      <c r="E18" s="2"/>
      <c r="F18" s="2"/>
      <c r="G18" s="2"/>
    </row>
    <row r="19" spans="1:7" ht="20.100000000000001" customHeight="1" x14ac:dyDescent="0.2">
      <c r="A19" t="s">
        <v>14</v>
      </c>
      <c r="B19" s="54"/>
      <c r="C19" s="2"/>
      <c r="D19" s="2"/>
      <c r="E19" s="2"/>
      <c r="F19" s="2"/>
    </row>
    <row r="20" spans="1:7" ht="20.100000000000001" customHeight="1" x14ac:dyDescent="0.2">
      <c r="A20" t="s">
        <v>15</v>
      </c>
      <c r="B20" s="55"/>
      <c r="C20" s="55"/>
      <c r="D20" s="55"/>
      <c r="E20" s="55"/>
      <c r="F20" s="55"/>
    </row>
    <row r="21" spans="1:7" ht="20.100000000000001" customHeight="1" x14ac:dyDescent="0.2">
      <c r="A21" s="8" t="s">
        <v>1</v>
      </c>
      <c r="B21" s="54"/>
      <c r="C21" s="22"/>
      <c r="D21" s="22"/>
      <c r="E21" s="22"/>
      <c r="F21" s="40"/>
    </row>
    <row r="22" spans="1:7" ht="20.100000000000001" customHeight="1" x14ac:dyDescent="0.2">
      <c r="B22" s="22"/>
      <c r="C22" s="22"/>
      <c r="D22" s="22"/>
      <c r="E22" s="22"/>
      <c r="F22" s="22"/>
    </row>
    <row r="23" spans="1:7" x14ac:dyDescent="0.2">
      <c r="A23" s="2"/>
      <c r="B23" s="2"/>
      <c r="C23" s="2"/>
      <c r="D23" s="2"/>
      <c r="E23" s="2"/>
      <c r="F23" s="2"/>
    </row>
  </sheetData>
  <hyperlinks>
    <hyperlink ref="A21" location="'Table of Contents'!A1" display="Return to Contents" xr:uid="{0B5A1F5E-83DD-401B-8101-6AF2D9D4F7E2}"/>
  </hyperlink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E720D-ECAC-4268-B6E9-B86C23979014}">
  <sheetPr>
    <tabColor theme="6" tint="-0.249977111117893"/>
  </sheetPr>
  <dimension ref="A1"/>
  <sheetViews>
    <sheetView showGridLines="0" workbookViewId="0"/>
  </sheetViews>
  <sheetFormatPr defaultRowHeight="15" x14ac:dyDescent="0.2"/>
  <sheetData>
    <row r="1" spans="1:1" x14ac:dyDescent="0.2">
      <c r="A1" s="44" t="s">
        <v>1</v>
      </c>
    </row>
  </sheetData>
  <hyperlinks>
    <hyperlink ref="A1" location="'Table of Contents'!A1" display="Return to Contents" xr:uid="{3048E00E-5E53-4694-9398-7BB420A00A5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BAEFE-05D6-40D0-A2B8-6E8EB4098BC8}">
  <dimension ref="A1:AK36"/>
  <sheetViews>
    <sheetView showGridLines="0" zoomScaleNormal="100" workbookViewId="0"/>
  </sheetViews>
  <sheetFormatPr defaultColWidth="8.88671875" defaultRowHeight="20.100000000000001" customHeight="1" x14ac:dyDescent="0.2"/>
  <cols>
    <col min="1" max="1" width="38.44140625" customWidth="1"/>
    <col min="2" max="12" width="8.6640625" customWidth="1"/>
    <col min="21" max="21" width="8.88671875" bestFit="1" customWidth="1"/>
    <col min="26" max="26" width="14.109375" customWidth="1"/>
    <col min="27" max="29" width="11.5546875" customWidth="1"/>
    <col min="30" max="30" width="15.5546875" customWidth="1"/>
    <col min="31" max="36" width="12.5546875" customWidth="1"/>
    <col min="37" max="37" width="17.5546875" customWidth="1"/>
  </cols>
  <sheetData>
    <row r="1" spans="1:37" s="2" customFormat="1" ht="20.100000000000001" customHeight="1" x14ac:dyDescent="0.2">
      <c r="A1" s="1" t="s">
        <v>80</v>
      </c>
      <c r="L1"/>
    </row>
    <row r="2" spans="1:37" s="2" customFormat="1" ht="20.100000000000001" customHeight="1" x14ac:dyDescent="0.2">
      <c r="A2" s="100" t="s">
        <v>81</v>
      </c>
      <c r="L2"/>
    </row>
    <row r="3" spans="1:37" s="2" customFormat="1" ht="20.100000000000001" customHeight="1" x14ac:dyDescent="0.2">
      <c r="A3" t="s">
        <v>59</v>
      </c>
      <c r="L3"/>
    </row>
    <row r="4" spans="1:37" s="2" customFormat="1" ht="20.100000000000001" customHeight="1" x14ac:dyDescent="0.2">
      <c r="A4" t="s">
        <v>75</v>
      </c>
      <c r="L4"/>
    </row>
    <row r="5" spans="1:37" s="102" customFormat="1" ht="20.100000000000001" customHeight="1" x14ac:dyDescent="0.2">
      <c r="A5" s="12"/>
      <c r="B5" s="12"/>
      <c r="C5" s="12"/>
      <c r="D5" s="12"/>
      <c r="E5" s="12"/>
      <c r="F5" s="12"/>
      <c r="G5" s="12"/>
      <c r="H5" s="12"/>
      <c r="I5" s="12"/>
      <c r="J5" s="12"/>
      <c r="K5" s="12"/>
      <c r="L5" s="12"/>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row>
    <row r="6" spans="1:37" s="102" customFormat="1" ht="20.100000000000001" customHeight="1" x14ac:dyDescent="0.2">
      <c r="A6" s="12"/>
      <c r="B6" s="12"/>
      <c r="C6" s="12"/>
      <c r="D6" s="12"/>
      <c r="E6" s="12"/>
      <c r="F6" s="12"/>
      <c r="G6" s="12"/>
      <c r="H6" s="12"/>
      <c r="I6" s="12"/>
      <c r="J6" s="12"/>
      <c r="K6" s="12"/>
      <c r="L6" s="12"/>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row>
    <row r="7" spans="1:37" s="102" customFormat="1" ht="20.100000000000001" customHeight="1" x14ac:dyDescent="0.2">
      <c r="A7" s="12"/>
      <c r="B7" s="12"/>
      <c r="C7" s="12"/>
      <c r="D7" s="12"/>
      <c r="E7" s="12"/>
      <c r="F7" s="12"/>
      <c r="G7" s="12"/>
      <c r="H7" s="12"/>
      <c r="I7" s="12"/>
      <c r="J7" s="12"/>
      <c r="K7" s="12"/>
      <c r="L7" s="12"/>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row>
    <row r="8" spans="1:37" s="102" customFormat="1" ht="20.100000000000001" customHeight="1" x14ac:dyDescent="0.2">
      <c r="A8" s="12"/>
      <c r="B8" s="12"/>
      <c r="C8" s="12"/>
      <c r="D8" s="12"/>
      <c r="E8" s="12"/>
      <c r="F8" s="12"/>
      <c r="G8" s="12"/>
      <c r="H8" s="12"/>
      <c r="I8" s="12"/>
      <c r="J8" s="12"/>
      <c r="K8" s="12"/>
      <c r="L8" s="12"/>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row>
    <row r="9" spans="1:37" s="102" customFormat="1" ht="20.100000000000001" customHeight="1" x14ac:dyDescent="0.2">
      <c r="A9" s="12"/>
      <c r="B9" s="12"/>
      <c r="C9" s="12"/>
      <c r="D9" s="12"/>
      <c r="E9" s="12"/>
      <c r="F9" s="12"/>
      <c r="G9" s="12"/>
      <c r="H9" s="12"/>
      <c r="I9" s="12"/>
      <c r="J9" s="12"/>
      <c r="K9" s="12"/>
      <c r="L9" s="12"/>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row>
    <row r="10" spans="1:37" s="102" customFormat="1" ht="20.100000000000001" customHeight="1" x14ac:dyDescent="0.2">
      <c r="A10" s="12"/>
      <c r="B10" s="12"/>
      <c r="C10" s="12"/>
      <c r="D10" s="12"/>
      <c r="E10" s="12"/>
      <c r="F10" s="12"/>
      <c r="G10" s="12"/>
      <c r="H10" s="12"/>
      <c r="I10" s="12"/>
      <c r="J10" s="12"/>
      <c r="K10" s="12"/>
      <c r="L10" s="12"/>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row>
    <row r="11" spans="1:37" s="102" customFormat="1" ht="20.100000000000001" customHeight="1" x14ac:dyDescent="0.2">
      <c r="A11" s="12"/>
      <c r="B11" s="12"/>
      <c r="C11" s="12"/>
      <c r="D11" s="12"/>
      <c r="E11" s="12"/>
      <c r="F11" s="12"/>
      <c r="G11" s="12"/>
      <c r="H11" s="12"/>
      <c r="I11" s="12"/>
      <c r="J11" s="12"/>
      <c r="K11" s="12"/>
      <c r="L11" s="12"/>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row>
    <row r="12" spans="1:37" s="102" customFormat="1" ht="20.100000000000001" customHeight="1" x14ac:dyDescent="0.2">
      <c r="A12" s="12"/>
      <c r="B12" s="12"/>
      <c r="C12" s="12"/>
      <c r="D12" s="12"/>
      <c r="E12" s="12"/>
      <c r="F12" s="12"/>
      <c r="G12" s="12"/>
      <c r="H12" s="12"/>
      <c r="I12" s="12"/>
      <c r="J12" s="12"/>
      <c r="K12" s="12"/>
      <c r="L12" s="12"/>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row>
    <row r="13" spans="1:37" s="102" customFormat="1" ht="20.100000000000001" customHeight="1" x14ac:dyDescent="0.2">
      <c r="A13" s="12"/>
      <c r="B13" s="12"/>
      <c r="C13" s="12"/>
      <c r="D13" s="12"/>
      <c r="E13" s="12"/>
      <c r="F13" s="12"/>
      <c r="G13" s="12"/>
      <c r="H13" s="12"/>
      <c r="I13" s="12"/>
      <c r="J13" s="12"/>
      <c r="K13" s="12"/>
      <c r="L13" s="12"/>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row>
    <row r="14" spans="1:37" s="102" customFormat="1" ht="20.100000000000001" customHeight="1" x14ac:dyDescent="0.2">
      <c r="A14" s="12"/>
      <c r="B14" s="12"/>
      <c r="C14" s="12"/>
      <c r="D14" s="12"/>
      <c r="E14" s="12"/>
      <c r="F14" s="12"/>
      <c r="G14" s="12"/>
      <c r="H14" s="12"/>
      <c r="I14" s="12"/>
      <c r="J14" s="12"/>
      <c r="K14" s="12"/>
      <c r="L14" s="12"/>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row>
    <row r="15" spans="1:37" s="102" customFormat="1" ht="20.100000000000001" customHeight="1" x14ac:dyDescent="0.2">
      <c r="A15" s="12"/>
      <c r="B15" s="12"/>
      <c r="C15" s="12"/>
      <c r="D15" s="12"/>
      <c r="E15" s="12"/>
      <c r="F15" s="12"/>
      <c r="G15" s="12"/>
      <c r="H15" s="12"/>
      <c r="I15" s="12"/>
      <c r="J15" s="12"/>
      <c r="K15" s="12"/>
      <c r="L15" s="12"/>
    </row>
    <row r="16" spans="1:37" s="102" customFormat="1" ht="20.100000000000001" customHeight="1" x14ac:dyDescent="0.2">
      <c r="A16" s="12"/>
      <c r="B16" s="12"/>
      <c r="C16" s="12"/>
      <c r="D16" s="12"/>
      <c r="E16" s="12"/>
      <c r="F16" s="12"/>
      <c r="G16" s="12"/>
      <c r="H16" s="12"/>
      <c r="I16" s="12"/>
      <c r="J16" s="12"/>
      <c r="K16" s="12"/>
      <c r="L16" s="12"/>
    </row>
    <row r="17" spans="1:13" s="102" customFormat="1" ht="20.100000000000001" customHeight="1" x14ac:dyDescent="0.2">
      <c r="A17" s="12"/>
      <c r="B17" s="12"/>
      <c r="C17" s="12"/>
      <c r="D17" s="12"/>
      <c r="E17" s="12"/>
      <c r="F17" s="12"/>
      <c r="G17" s="12"/>
      <c r="H17" s="12"/>
      <c r="I17" s="12"/>
      <c r="J17" s="12"/>
      <c r="K17" s="12"/>
      <c r="L17" s="12"/>
    </row>
    <row r="18" spans="1:13" s="106" customFormat="1" ht="20.100000000000001" customHeight="1" x14ac:dyDescent="0.2">
      <c r="A18" s="103" t="s">
        <v>50</v>
      </c>
      <c r="B18" s="104" t="s">
        <v>51</v>
      </c>
      <c r="C18" s="104" t="s">
        <v>52</v>
      </c>
      <c r="D18" s="104" t="s">
        <v>53</v>
      </c>
      <c r="E18" s="104" t="s">
        <v>54</v>
      </c>
      <c r="F18" s="104" t="s">
        <v>55</v>
      </c>
      <c r="G18" s="104" t="s">
        <v>3</v>
      </c>
      <c r="H18" s="104" t="s">
        <v>4</v>
      </c>
      <c r="I18" s="104" t="s">
        <v>5</v>
      </c>
      <c r="J18" s="104" t="s">
        <v>6</v>
      </c>
      <c r="K18" s="104" t="s">
        <v>7</v>
      </c>
      <c r="L18" s="104" t="s">
        <v>8</v>
      </c>
      <c r="M18" s="105"/>
    </row>
    <row r="19" spans="1:13" s="106" customFormat="1" ht="20.100000000000001" customHeight="1" x14ac:dyDescent="0.2">
      <c r="A19" s="107" t="s">
        <v>60</v>
      </c>
      <c r="B19" s="108">
        <f t="shared" ref="B19:C19" si="0">B20+B21</f>
        <v>96.43999999999869</v>
      </c>
      <c r="C19" s="108">
        <f t="shared" si="0"/>
        <v>85.372276828000395</v>
      </c>
      <c r="D19" s="108">
        <f>D20+D21</f>
        <v>260.45857649791651</v>
      </c>
      <c r="E19" s="108">
        <f t="shared" ref="E19:L19" si="1">E20+E21</f>
        <v>730.38456222189052</v>
      </c>
      <c r="F19" s="108">
        <f t="shared" si="1"/>
        <v>1101.715749706138</v>
      </c>
      <c r="G19" s="109">
        <f t="shared" si="1"/>
        <v>912.77380554466072</v>
      </c>
      <c r="H19" s="109">
        <f t="shared" si="1"/>
        <v>968.68499569212872</v>
      </c>
      <c r="I19" s="109">
        <f t="shared" si="1"/>
        <v>1442.3182903367924</v>
      </c>
      <c r="J19" s="109">
        <f t="shared" si="1"/>
        <v>1941.2059162264777</v>
      </c>
      <c r="K19" s="109">
        <f t="shared" si="1"/>
        <v>2270.1773221127551</v>
      </c>
      <c r="L19" s="109">
        <f t="shared" si="1"/>
        <v>2687.2970294710503</v>
      </c>
    </row>
    <row r="20" spans="1:13" s="106" customFormat="1" ht="20.100000000000001" customHeight="1" x14ac:dyDescent="0.2">
      <c r="A20" t="s">
        <v>61</v>
      </c>
      <c r="B20" s="11">
        <v>11947.97</v>
      </c>
      <c r="C20" s="11">
        <v>13724.415131</v>
      </c>
      <c r="D20" s="110">
        <v>15169.043819317261</v>
      </c>
      <c r="E20" s="110">
        <v>17092.58193919609</v>
      </c>
      <c r="F20" s="110">
        <v>18940.824092602546</v>
      </c>
      <c r="G20" s="110">
        <v>20279.515939932495</v>
      </c>
      <c r="H20" s="110">
        <v>21507.761191639951</v>
      </c>
      <c r="I20" s="110">
        <v>22827.868842894735</v>
      </c>
      <c r="J20" s="110">
        <v>24050.725206226118</v>
      </c>
      <c r="K20" s="110">
        <v>25397.91758613315</v>
      </c>
      <c r="L20" s="110">
        <v>26769.08976001359</v>
      </c>
    </row>
    <row r="21" spans="1:13" s="106" customFormat="1" ht="20.100000000000001" customHeight="1" x14ac:dyDescent="0.2">
      <c r="A21" t="s">
        <v>62</v>
      </c>
      <c r="B21" s="11">
        <v>-11851.53</v>
      </c>
      <c r="C21" s="11">
        <v>-13639.042854171999</v>
      </c>
      <c r="D21" s="11">
        <v>-14908.585242819345</v>
      </c>
      <c r="E21" s="11">
        <v>-16362.1973769742</v>
      </c>
      <c r="F21" s="11">
        <v>-17839.108342896408</v>
      </c>
      <c r="G21" s="11">
        <v>-19366.742134387834</v>
      </c>
      <c r="H21" s="11">
        <v>-20539.076195947822</v>
      </c>
      <c r="I21" s="11">
        <v>-21385.550552557943</v>
      </c>
      <c r="J21" s="11">
        <v>-22109.51928999964</v>
      </c>
      <c r="K21" s="11">
        <v>-23127.740264020395</v>
      </c>
      <c r="L21" s="11">
        <v>-24081.79273054254</v>
      </c>
    </row>
    <row r="22" spans="1:13" ht="20.100000000000001" customHeight="1" x14ac:dyDescent="0.2">
      <c r="A22" s="107" t="s">
        <v>63</v>
      </c>
      <c r="B22" s="108">
        <f t="shared" ref="B22:C22" si="2">B23+B24</f>
        <v>96.43999999999869</v>
      </c>
      <c r="C22" s="108">
        <f t="shared" si="2"/>
        <v>85.372276828000395</v>
      </c>
      <c r="D22" s="108">
        <v>260.45857649791651</v>
      </c>
      <c r="E22" s="108">
        <v>604.03997892006009</v>
      </c>
      <c r="F22" s="108">
        <v>561.61224779746772</v>
      </c>
      <c r="G22" s="108">
        <v>615.95650163380196</v>
      </c>
      <c r="H22" s="108">
        <v>1071.8216661911792</v>
      </c>
      <c r="I22" s="108">
        <v>1525.5109629118197</v>
      </c>
      <c r="J22" s="108">
        <v>1898.7891131687174</v>
      </c>
      <c r="K22" s="108">
        <v>2181.5191466723809</v>
      </c>
      <c r="L22" s="119" t="s">
        <v>85</v>
      </c>
    </row>
    <row r="23" spans="1:13" ht="20.100000000000001" customHeight="1" x14ac:dyDescent="0.2">
      <c r="A23" t="s">
        <v>64</v>
      </c>
      <c r="B23" s="11">
        <v>11947.97</v>
      </c>
      <c r="C23" s="11">
        <v>13724.415131</v>
      </c>
      <c r="D23" s="11">
        <v>15169.043819317261</v>
      </c>
      <c r="E23" s="52">
        <v>17071.90254271212</v>
      </c>
      <c r="F23" s="52">
        <v>18992.29375128663</v>
      </c>
      <c r="G23" s="52">
        <v>20495.176081398709</v>
      </c>
      <c r="H23" s="52">
        <v>21901.437670695603</v>
      </c>
      <c r="I23" s="52">
        <v>23139.193682098481</v>
      </c>
      <c r="J23" s="52">
        <v>24186.160956642994</v>
      </c>
      <c r="K23" s="52">
        <v>25288.078741324476</v>
      </c>
      <c r="L23" s="111" t="s">
        <v>85</v>
      </c>
    </row>
    <row r="24" spans="1:13" ht="20.100000000000001" customHeight="1" x14ac:dyDescent="0.2">
      <c r="A24" t="s">
        <v>65</v>
      </c>
      <c r="B24" s="11">
        <v>-11851.53</v>
      </c>
      <c r="C24" s="11">
        <v>-13639.042854171999</v>
      </c>
      <c r="D24" s="11">
        <v>-14908.585242819345</v>
      </c>
      <c r="E24" s="52">
        <v>-16467.86256379206</v>
      </c>
      <c r="F24" s="52">
        <v>-18430.681503489162</v>
      </c>
      <c r="G24" s="52">
        <v>-19879.219579764907</v>
      </c>
      <c r="H24" s="52">
        <v>-20829.616004504423</v>
      </c>
      <c r="I24" s="52">
        <v>-21613.682719186661</v>
      </c>
      <c r="J24" s="52">
        <v>-22287.371843474277</v>
      </c>
      <c r="K24" s="52">
        <v>-23106.559594652095</v>
      </c>
      <c r="L24" s="111" t="s">
        <v>85</v>
      </c>
    </row>
    <row r="25" spans="1:13" ht="20.100000000000001" customHeight="1" x14ac:dyDescent="0.2">
      <c r="A25" s="112" t="s">
        <v>66</v>
      </c>
      <c r="B25" s="108">
        <f t="shared" ref="B25:C25" si="3">B26+B27</f>
        <v>96.43999999999869</v>
      </c>
      <c r="C25" s="108">
        <f t="shared" si="3"/>
        <v>85.372276828000395</v>
      </c>
      <c r="D25" s="108">
        <v>260.45857649791651</v>
      </c>
      <c r="E25" s="108">
        <v>787.60123364559695</v>
      </c>
      <c r="F25" s="108">
        <v>710.77102664895574</v>
      </c>
      <c r="G25" s="108">
        <v>837.54403023347186</v>
      </c>
      <c r="H25" s="108">
        <v>1313.940657251529</v>
      </c>
      <c r="I25" s="108">
        <v>1773.6859898703005</v>
      </c>
      <c r="J25" s="108">
        <v>2051.1017633936499</v>
      </c>
      <c r="K25" s="108">
        <v>2255.3767023221735</v>
      </c>
      <c r="L25" s="120" t="s">
        <v>85</v>
      </c>
    </row>
    <row r="26" spans="1:13" ht="20.100000000000001" customHeight="1" x14ac:dyDescent="0.2">
      <c r="A26" t="s">
        <v>67</v>
      </c>
      <c r="B26" s="11">
        <v>11947.97</v>
      </c>
      <c r="C26" s="11">
        <v>13724.415131</v>
      </c>
      <c r="D26" s="11">
        <v>15169.043819317261</v>
      </c>
      <c r="E26" s="11">
        <v>17314.667533485572</v>
      </c>
      <c r="F26" s="11">
        <v>19099.315664327292</v>
      </c>
      <c r="G26" s="11">
        <v>20477.043824688146</v>
      </c>
      <c r="H26" s="11">
        <v>21782.16727353022</v>
      </c>
      <c r="I26" s="11">
        <v>22980.358524634899</v>
      </c>
      <c r="J26" s="11">
        <v>23913.210986994734</v>
      </c>
      <c r="K26" s="11">
        <v>24930.001378176916</v>
      </c>
      <c r="L26" s="110" t="s">
        <v>85</v>
      </c>
    </row>
    <row r="27" spans="1:13" ht="20.100000000000001" customHeight="1" x14ac:dyDescent="0.2">
      <c r="A27" t="s">
        <v>68</v>
      </c>
      <c r="B27" s="11">
        <v>-11851.53</v>
      </c>
      <c r="C27" s="11">
        <v>-13639.042854171999</v>
      </c>
      <c r="D27" s="11">
        <v>-14908.585242819345</v>
      </c>
      <c r="E27" s="11">
        <v>-16527.066299839975</v>
      </c>
      <c r="F27" s="11">
        <v>-18388.544637678337</v>
      </c>
      <c r="G27" s="11">
        <v>-19639.499794454674</v>
      </c>
      <c r="H27" s="11">
        <v>-20468.226616278691</v>
      </c>
      <c r="I27" s="11">
        <v>-21206.672534764599</v>
      </c>
      <c r="J27" s="11">
        <v>-21862.109223601085</v>
      </c>
      <c r="K27" s="11">
        <v>-22674.624675854742</v>
      </c>
      <c r="L27" s="11" t="s">
        <v>85</v>
      </c>
    </row>
    <row r="28" spans="1:13" ht="20.100000000000001" customHeight="1" x14ac:dyDescent="0.2">
      <c r="A28" s="113" t="s">
        <v>69</v>
      </c>
      <c r="B28" s="108">
        <f t="shared" ref="B28:C28" si="4">B29+B30</f>
        <v>96.43999999999869</v>
      </c>
      <c r="C28" s="108">
        <f t="shared" si="4"/>
        <v>85.372276828000395</v>
      </c>
      <c r="D28" s="108">
        <f>D29+D30</f>
        <v>541.79714573837373</v>
      </c>
      <c r="E28" s="108">
        <f t="shared" ref="E28:J28" si="5">E29+E30</f>
        <v>826.69148581922127</v>
      </c>
      <c r="F28" s="108">
        <f t="shared" si="5"/>
        <v>1412.1468631945827</v>
      </c>
      <c r="G28" s="108">
        <f t="shared" si="5"/>
        <v>1748.5819235650779</v>
      </c>
      <c r="H28" s="108">
        <f t="shared" si="5"/>
        <v>1895.9059964903972</v>
      </c>
      <c r="I28" s="108">
        <f t="shared" si="5"/>
        <v>2178.2408633174928</v>
      </c>
      <c r="J28" s="108">
        <f t="shared" si="5"/>
        <v>2287.7258313362909</v>
      </c>
      <c r="K28" s="121" t="s">
        <v>85</v>
      </c>
      <c r="L28" s="121" t="s">
        <v>85</v>
      </c>
    </row>
    <row r="29" spans="1:13" ht="20.100000000000001" customHeight="1" x14ac:dyDescent="0.2">
      <c r="A29" t="s">
        <v>70</v>
      </c>
      <c r="B29" s="11">
        <v>11947.97</v>
      </c>
      <c r="C29" s="11">
        <v>13724.415131</v>
      </c>
      <c r="D29" s="11">
        <v>15309.484573127973</v>
      </c>
      <c r="E29" s="11">
        <v>17356.893222777911</v>
      </c>
      <c r="F29" s="11">
        <v>18844.082446482815</v>
      </c>
      <c r="G29" s="11">
        <v>19873.27939174978</v>
      </c>
      <c r="H29" s="11">
        <v>20855.99725965827</v>
      </c>
      <c r="I29" s="11">
        <v>22055.666005958847</v>
      </c>
      <c r="J29" s="11">
        <v>22980.788558499444</v>
      </c>
      <c r="K29" s="111" t="s">
        <v>85</v>
      </c>
      <c r="L29" s="111" t="s">
        <v>85</v>
      </c>
    </row>
    <row r="30" spans="1:13" ht="20.100000000000001" customHeight="1" x14ac:dyDescent="0.2">
      <c r="A30" t="s">
        <v>71</v>
      </c>
      <c r="B30" s="11">
        <v>-11851.53</v>
      </c>
      <c r="C30" s="11">
        <v>-13639.042854171999</v>
      </c>
      <c r="D30" s="11">
        <v>-14767.687427389599</v>
      </c>
      <c r="E30" s="11">
        <v>-16530.20173695869</v>
      </c>
      <c r="F30" s="11">
        <v>-17431.935583288232</v>
      </c>
      <c r="G30" s="11">
        <v>-18124.697468184702</v>
      </c>
      <c r="H30" s="11">
        <v>-18960.091263167873</v>
      </c>
      <c r="I30" s="11">
        <v>-19877.425142641354</v>
      </c>
      <c r="J30" s="11">
        <v>-20693.062727163153</v>
      </c>
      <c r="K30" s="111" t="s">
        <v>85</v>
      </c>
      <c r="L30" s="111" t="s">
        <v>85</v>
      </c>
    </row>
    <row r="31" spans="1:13" s="2" customFormat="1" ht="20.100000000000001" customHeight="1" x14ac:dyDescent="0.2">
      <c r="A31" s="113" t="s">
        <v>72</v>
      </c>
      <c r="B31" s="28">
        <f t="shared" ref="B31:C31" si="6">B32+B33</f>
        <v>96.43999999999869</v>
      </c>
      <c r="C31" s="28">
        <f t="shared" si="6"/>
        <v>-256.44000000000051</v>
      </c>
      <c r="D31" s="28">
        <f>D32+D33</f>
        <v>-106.68000000000029</v>
      </c>
      <c r="E31" s="28">
        <f t="shared" ref="E31:I31" si="7">E32+E33</f>
        <v>324.71000000000095</v>
      </c>
      <c r="F31" s="28">
        <f t="shared" si="7"/>
        <v>700.30000000000109</v>
      </c>
      <c r="G31" s="28">
        <f t="shared" si="7"/>
        <v>914.95999999999913</v>
      </c>
      <c r="H31" s="28">
        <f t="shared" si="7"/>
        <v>1068.25</v>
      </c>
      <c r="I31" s="28">
        <f t="shared" si="7"/>
        <v>1331.5999999999985</v>
      </c>
      <c r="J31" s="121" t="s">
        <v>85</v>
      </c>
      <c r="K31" s="121" t="s">
        <v>85</v>
      </c>
      <c r="L31" s="120" t="s">
        <v>85</v>
      </c>
    </row>
    <row r="32" spans="1:13" s="2" customFormat="1" ht="20.100000000000001" customHeight="1" x14ac:dyDescent="0.2">
      <c r="A32" t="s">
        <v>73</v>
      </c>
      <c r="B32" s="11">
        <v>11947.97</v>
      </c>
      <c r="C32" s="11">
        <v>13337.23</v>
      </c>
      <c r="D32" s="11">
        <v>14574.58</v>
      </c>
      <c r="E32" s="11">
        <v>15809.95</v>
      </c>
      <c r="F32" s="11">
        <v>16632.63</v>
      </c>
      <c r="G32" s="11">
        <v>17369.77</v>
      </c>
      <c r="H32" s="11">
        <v>18247.060000000001</v>
      </c>
      <c r="I32" s="11">
        <v>19436.66</v>
      </c>
      <c r="J32" s="111" t="s">
        <v>85</v>
      </c>
      <c r="K32" s="111" t="s">
        <v>85</v>
      </c>
      <c r="L32" s="11" t="s">
        <v>85</v>
      </c>
    </row>
    <row r="33" spans="1:12" ht="20.100000000000001" customHeight="1" x14ac:dyDescent="0.2">
      <c r="A33" t="s">
        <v>74</v>
      </c>
      <c r="B33" s="11">
        <v>-11851.53</v>
      </c>
      <c r="C33" s="11">
        <v>-13593.67</v>
      </c>
      <c r="D33" s="11">
        <v>-14681.26</v>
      </c>
      <c r="E33" s="11">
        <v>-15485.24</v>
      </c>
      <c r="F33" s="11">
        <v>-15932.33</v>
      </c>
      <c r="G33" s="11">
        <v>-16454.810000000001</v>
      </c>
      <c r="H33" s="11">
        <v>-17178.810000000001</v>
      </c>
      <c r="I33" s="11">
        <v>-18105.060000000001</v>
      </c>
      <c r="J33" s="111" t="s">
        <v>85</v>
      </c>
      <c r="K33" s="111" t="s">
        <v>85</v>
      </c>
      <c r="L33" s="11" t="s">
        <v>85</v>
      </c>
    </row>
    <row r="34" spans="1:12" ht="20.100000000000001" customHeight="1" x14ac:dyDescent="0.2">
      <c r="A34" t="s">
        <v>25</v>
      </c>
      <c r="B34" s="34"/>
      <c r="C34" s="34"/>
      <c r="D34" s="34"/>
      <c r="E34" s="34"/>
      <c r="F34" s="34"/>
      <c r="G34" s="34"/>
      <c r="H34" s="34"/>
      <c r="I34" s="34"/>
      <c r="J34" s="34"/>
      <c r="K34" s="34"/>
      <c r="L34" s="4"/>
    </row>
    <row r="35" spans="1:12" ht="20.100000000000001" customHeight="1" x14ac:dyDescent="0.2">
      <c r="A35" s="44" t="s">
        <v>1</v>
      </c>
      <c r="B35" s="14"/>
      <c r="C35" s="14"/>
      <c r="D35" s="14"/>
      <c r="E35" s="14"/>
      <c r="F35" s="14"/>
      <c r="G35" s="14"/>
      <c r="H35" s="15"/>
      <c r="I35" s="14"/>
      <c r="J35" s="14"/>
      <c r="K35" s="14"/>
      <c r="L35" s="14"/>
    </row>
    <row r="36" spans="1:12" ht="20.100000000000001" customHeight="1" x14ac:dyDescent="0.2">
      <c r="F36" s="114"/>
      <c r="G36" s="114"/>
    </row>
  </sheetData>
  <hyperlinks>
    <hyperlink ref="A35" location="'Table of Contents'!A1" display="Return to Contents" xr:uid="{C29040EB-B3C3-4C59-8BF8-659346540BEC}"/>
  </hyperlinks>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B646E-274B-4404-B076-3A5433AF33A2}">
  <dimension ref="A1:L42"/>
  <sheetViews>
    <sheetView showGridLines="0" zoomScaleNormal="100" workbookViewId="0"/>
  </sheetViews>
  <sheetFormatPr defaultColWidth="8.77734375" defaultRowHeight="20.100000000000001" customHeight="1" x14ac:dyDescent="0.2"/>
  <cols>
    <col min="1" max="1" width="19.77734375" style="94" customWidth="1"/>
    <col min="2" max="3" width="7.44140625" style="94" bestFit="1" customWidth="1"/>
    <col min="4" max="4" width="7.44140625" style="94" customWidth="1"/>
    <col min="5" max="5" width="8" style="94" bestFit="1" customWidth="1"/>
    <col min="6" max="12" width="7.44140625" style="94" bestFit="1" customWidth="1"/>
    <col min="13" max="16384" width="8.77734375" style="94"/>
  </cols>
  <sheetData>
    <row r="1" spans="1:11" customFormat="1" ht="20.100000000000001" customHeight="1" x14ac:dyDescent="0.2">
      <c r="A1" s="1" t="s">
        <v>76</v>
      </c>
      <c r="B1" s="13"/>
      <c r="C1" s="13"/>
      <c r="D1" s="13"/>
      <c r="E1" s="13"/>
      <c r="F1" s="13"/>
      <c r="G1" s="13"/>
      <c r="H1" s="13"/>
      <c r="I1" s="13"/>
      <c r="J1" s="13"/>
      <c r="K1" s="13"/>
    </row>
    <row r="2" spans="1:11" customFormat="1" ht="20.100000000000001" customHeight="1" x14ac:dyDescent="0.2">
      <c r="A2" s="93" t="s">
        <v>48</v>
      </c>
      <c r="B2" s="13"/>
      <c r="C2" s="13"/>
      <c r="D2" s="13"/>
      <c r="E2" s="13"/>
      <c r="F2" s="13"/>
      <c r="G2" s="13"/>
      <c r="H2" s="13"/>
      <c r="I2" s="13"/>
      <c r="J2" s="13"/>
      <c r="K2" s="13"/>
    </row>
    <row r="3" spans="1:11" customFormat="1" ht="20.100000000000001" customHeight="1" x14ac:dyDescent="0.2">
      <c r="A3" s="94" t="s">
        <v>49</v>
      </c>
      <c r="B3" s="13"/>
      <c r="C3" s="13"/>
      <c r="D3" s="13"/>
      <c r="E3" s="13"/>
      <c r="F3" s="13"/>
      <c r="G3" s="13"/>
      <c r="H3" s="13"/>
      <c r="I3" s="13"/>
      <c r="J3" s="13"/>
      <c r="K3" s="13"/>
    </row>
    <row r="4" spans="1:11" customFormat="1" ht="20.100000000000001" customHeight="1" x14ac:dyDescent="0.2">
      <c r="A4" s="94" t="s">
        <v>77</v>
      </c>
      <c r="B4" s="13"/>
      <c r="C4" s="13"/>
      <c r="D4" s="13"/>
      <c r="E4" s="13"/>
      <c r="F4" s="13"/>
      <c r="G4" s="13"/>
      <c r="H4" s="13"/>
      <c r="I4" s="13"/>
      <c r="J4" s="13"/>
      <c r="K4" s="13"/>
    </row>
    <row r="18" spans="1:12" ht="20.100000000000001" customHeight="1" x14ac:dyDescent="0.2">
      <c r="A18" t="s">
        <v>50</v>
      </c>
      <c r="B18" s="95" t="s">
        <v>51</v>
      </c>
      <c r="C18" s="95" t="s">
        <v>52</v>
      </c>
      <c r="D18" s="95" t="s">
        <v>53</v>
      </c>
      <c r="E18" s="95" t="s">
        <v>54</v>
      </c>
      <c r="F18" s="95" t="s">
        <v>55</v>
      </c>
      <c r="G18" s="95" t="s">
        <v>3</v>
      </c>
      <c r="H18" s="95" t="s">
        <v>4</v>
      </c>
      <c r="I18" s="95" t="s">
        <v>5</v>
      </c>
      <c r="J18" s="95" t="s">
        <v>6</v>
      </c>
      <c r="K18" s="95" t="s">
        <v>7</v>
      </c>
      <c r="L18" s="95" t="s">
        <v>8</v>
      </c>
    </row>
    <row r="19" spans="1:12" ht="20.100000000000001" customHeight="1" x14ac:dyDescent="0.2">
      <c r="A19" s="96" t="s">
        <v>56</v>
      </c>
      <c r="B19" s="52" t="s">
        <v>85</v>
      </c>
      <c r="C19" s="52" t="s">
        <v>85</v>
      </c>
      <c r="D19" s="52" t="s">
        <v>85</v>
      </c>
      <c r="E19" s="52">
        <v>-898.59997721520085</v>
      </c>
      <c r="F19" s="52">
        <v>-1042.0803356518718</v>
      </c>
      <c r="G19" s="52">
        <v>-1333.9841172473934</v>
      </c>
      <c r="H19" s="52">
        <v>-1453.0859394870104</v>
      </c>
      <c r="I19" s="52">
        <v>-1474.5917498881163</v>
      </c>
      <c r="J19" s="52">
        <v>-1475.8603110928061</v>
      </c>
      <c r="K19" s="52">
        <v>-1462.9946903517211</v>
      </c>
      <c r="L19" s="52" t="s">
        <v>85</v>
      </c>
    </row>
    <row r="20" spans="1:12" ht="20.100000000000001" customHeight="1" x14ac:dyDescent="0.2">
      <c r="A20" s="97" t="s">
        <v>57</v>
      </c>
      <c r="B20" s="52" t="s">
        <v>85</v>
      </c>
      <c r="C20" s="52" t="s">
        <v>85</v>
      </c>
      <c r="D20" s="52" t="s">
        <v>85</v>
      </c>
      <c r="E20" s="52">
        <v>-898.59997721520267</v>
      </c>
      <c r="F20" s="52">
        <v>-921.53841698880024</v>
      </c>
      <c r="G20" s="52">
        <v>-1213.1882970656306</v>
      </c>
      <c r="H20" s="52">
        <v>-1522.4891360790507</v>
      </c>
      <c r="I20" s="52">
        <v>-1711.8500310249628</v>
      </c>
      <c r="J20" s="52">
        <v>-1879.3647078821141</v>
      </c>
      <c r="K20" s="52">
        <v>-2008.1526415006319</v>
      </c>
      <c r="L20" s="52">
        <v>-2135.2840781328696</v>
      </c>
    </row>
    <row r="21" spans="1:12" ht="20.100000000000001" customHeight="1" x14ac:dyDescent="0.2">
      <c r="A21" s="97" t="s">
        <v>31</v>
      </c>
      <c r="B21" s="52" t="s">
        <v>85</v>
      </c>
      <c r="C21" s="52" t="s">
        <v>85</v>
      </c>
      <c r="D21" s="52" t="s">
        <v>85</v>
      </c>
      <c r="E21" s="52">
        <v>-898.60036647520337</v>
      </c>
      <c r="F21" s="52">
        <v>-953.60031384703962</v>
      </c>
      <c r="G21" s="52">
        <v>-955.8111134584442</v>
      </c>
      <c r="H21" s="52">
        <v>-1081.5354225449364</v>
      </c>
      <c r="I21" s="52">
        <v>-1137.2397732155987</v>
      </c>
      <c r="J21" s="52">
        <v>-1166.9447101439864</v>
      </c>
      <c r="K21" s="52">
        <v>-1199.6683972234259</v>
      </c>
      <c r="L21" s="52">
        <v>-1202.133802254205</v>
      </c>
    </row>
    <row r="22" spans="1:12" ht="20.100000000000001" customHeight="1" x14ac:dyDescent="0.2">
      <c r="A22" s="98" t="s">
        <v>58</v>
      </c>
      <c r="B22" s="53">
        <v>-327.85330110050609</v>
      </c>
      <c r="C22" s="53">
        <v>-339.63737930316256</v>
      </c>
      <c r="D22" s="53">
        <v>-480.76472070007912</v>
      </c>
      <c r="E22" s="53">
        <v>-898.60036647520337</v>
      </c>
      <c r="F22" s="53">
        <v>-953.60031384703962</v>
      </c>
      <c r="G22" s="52" t="s">
        <v>85</v>
      </c>
      <c r="H22" s="52" t="s">
        <v>85</v>
      </c>
      <c r="I22" s="52" t="s">
        <v>85</v>
      </c>
      <c r="J22" s="52" t="s">
        <v>85</v>
      </c>
      <c r="K22" s="52" t="s">
        <v>85</v>
      </c>
      <c r="L22" s="52" t="s">
        <v>85</v>
      </c>
    </row>
    <row r="23" spans="1:12" ht="20.100000000000001" customHeight="1" x14ac:dyDescent="0.2">
      <c r="A23" t="s">
        <v>25</v>
      </c>
      <c r="B23" s="52"/>
      <c r="C23" s="52"/>
      <c r="D23" s="52"/>
      <c r="E23" s="52"/>
      <c r="F23" s="52"/>
      <c r="G23" s="52"/>
      <c r="H23" s="52"/>
      <c r="I23" s="52"/>
      <c r="J23" s="52"/>
      <c r="K23" s="52"/>
      <c r="L23" s="52"/>
    </row>
    <row r="24" spans="1:12" s="44" customFormat="1" ht="20.100000000000001" customHeight="1" x14ac:dyDescent="0.2">
      <c r="A24" s="44" t="s">
        <v>1</v>
      </c>
    </row>
    <row r="25" spans="1:12" customFormat="1" ht="20.100000000000001" customHeight="1" x14ac:dyDescent="0.2">
      <c r="A25" s="98"/>
    </row>
    <row r="26" spans="1:12" customFormat="1" ht="20.100000000000001" customHeight="1" x14ac:dyDescent="0.2">
      <c r="A26" s="98"/>
    </row>
    <row r="27" spans="1:12" customFormat="1" ht="20.100000000000001" customHeight="1" x14ac:dyDescent="0.2">
      <c r="A27" s="98"/>
    </row>
    <row r="28" spans="1:12" customFormat="1" ht="20.100000000000001" customHeight="1" x14ac:dyDescent="0.2">
      <c r="A28" s="98"/>
    </row>
    <row r="29" spans="1:12" customFormat="1" ht="20.100000000000001" customHeight="1" x14ac:dyDescent="0.2">
      <c r="A29" s="98"/>
    </row>
    <row r="30" spans="1:12" customFormat="1" ht="20.100000000000001" customHeight="1" x14ac:dyDescent="0.2">
      <c r="A30" s="98"/>
    </row>
    <row r="31" spans="1:12" customFormat="1" ht="20.100000000000001" customHeight="1" x14ac:dyDescent="0.2">
      <c r="A31" s="98"/>
    </row>
    <row r="32" spans="1:12" customFormat="1" ht="20.100000000000001" customHeight="1" x14ac:dyDescent="0.2">
      <c r="A32" s="98"/>
    </row>
    <row r="33" spans="1:1" customFormat="1" ht="20.100000000000001" customHeight="1" x14ac:dyDescent="0.2">
      <c r="A33" s="98"/>
    </row>
    <row r="34" spans="1:1" customFormat="1" ht="20.100000000000001" customHeight="1" x14ac:dyDescent="0.2">
      <c r="A34" s="98"/>
    </row>
    <row r="35" spans="1:1" customFormat="1" ht="20.100000000000001" customHeight="1" x14ac:dyDescent="0.2">
      <c r="A35" s="98"/>
    </row>
    <row r="36" spans="1:1" customFormat="1" ht="20.100000000000001" customHeight="1" x14ac:dyDescent="0.2">
      <c r="A36" s="98"/>
    </row>
    <row r="37" spans="1:1" customFormat="1" ht="20.100000000000001" customHeight="1" x14ac:dyDescent="0.2">
      <c r="A37" s="98"/>
    </row>
    <row r="38" spans="1:1" ht="20.100000000000001" customHeight="1" x14ac:dyDescent="0.2">
      <c r="A38" s="99"/>
    </row>
    <row r="42" spans="1:1" ht="20.100000000000001" customHeight="1" x14ac:dyDescent="0.2">
      <c r="A42" s="99"/>
    </row>
  </sheetData>
  <hyperlinks>
    <hyperlink ref="A24" location="'Table of Contents'!A1" display="Return to Contents" xr:uid="{C0476D90-A5AA-4DEB-ACC8-A3A82047F21F}"/>
  </hyperlinks>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A7B31-900A-4E8E-BCE8-513CF2C05B44}">
  <sheetPr>
    <tabColor theme="6" tint="-0.249977111117893"/>
  </sheetPr>
  <dimension ref="A1"/>
  <sheetViews>
    <sheetView showGridLines="0" workbookViewId="0"/>
  </sheetViews>
  <sheetFormatPr defaultRowHeight="15" x14ac:dyDescent="0.2"/>
  <sheetData>
    <row r="1" spans="1:1" x14ac:dyDescent="0.2">
      <c r="A1" s="44" t="s">
        <v>1</v>
      </c>
    </row>
  </sheetData>
  <hyperlinks>
    <hyperlink ref="A1" location="'Table of Contents'!A1" display="Return to Contents" xr:uid="{5998D6F6-24BE-47EB-9E65-351C1A7E0C6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7B2EA-6F83-4DC1-92C1-8C6EB3DBAEA6}">
  <dimension ref="A1:V38"/>
  <sheetViews>
    <sheetView showGridLines="0" zoomScaleNormal="100" workbookViewId="0"/>
  </sheetViews>
  <sheetFormatPr defaultColWidth="8.44140625" defaultRowHeight="20.100000000000001" customHeight="1" x14ac:dyDescent="0.2"/>
  <cols>
    <col min="1" max="1" width="38.88671875" style="2" customWidth="1"/>
    <col min="2" max="7" width="8.6640625" style="2" customWidth="1"/>
    <col min="8" max="8" width="8.44140625" style="2"/>
    <col min="9" max="9" width="22" style="2" bestFit="1" customWidth="1"/>
    <col min="10" max="10" width="20.109375" style="2" bestFit="1" customWidth="1"/>
    <col min="11" max="13" width="21.109375" style="2" bestFit="1" customWidth="1"/>
    <col min="14" max="16" width="8.44140625" style="2"/>
    <col min="17" max="17" width="12" style="2" bestFit="1" customWidth="1"/>
    <col min="18" max="16384" width="8.44140625" style="2"/>
  </cols>
  <sheetData>
    <row r="1" spans="1:22" ht="20.100000000000001" customHeight="1" x14ac:dyDescent="0.2">
      <c r="A1" s="51" t="s">
        <v>78</v>
      </c>
      <c r="B1" s="10"/>
      <c r="C1" s="10"/>
      <c r="D1" s="10"/>
      <c r="E1" s="10"/>
    </row>
    <row r="2" spans="1:22" ht="20.100000000000001" customHeight="1" x14ac:dyDescent="0.2">
      <c r="A2" t="s">
        <v>26</v>
      </c>
      <c r="B2" s="10"/>
      <c r="C2" s="10"/>
      <c r="D2" s="10"/>
      <c r="E2" s="10"/>
    </row>
    <row r="3" spans="1:22" s="3" customFormat="1" ht="31.5" customHeight="1" x14ac:dyDescent="0.2">
      <c r="A3" s="17" t="s">
        <v>2</v>
      </c>
      <c r="B3" s="18" t="s">
        <v>3</v>
      </c>
      <c r="C3" s="18" t="s">
        <v>4</v>
      </c>
      <c r="D3" s="18" t="s">
        <v>5</v>
      </c>
      <c r="E3" s="18" t="s">
        <v>6</v>
      </c>
      <c r="F3" s="18" t="s">
        <v>7</v>
      </c>
      <c r="G3" s="19" t="s">
        <v>8</v>
      </c>
      <c r="H3" s="9"/>
      <c r="J3" s="37"/>
      <c r="K3" s="38"/>
      <c r="L3" s="38"/>
      <c r="M3" s="38"/>
      <c r="N3" s="38"/>
    </row>
    <row r="4" spans="1:22" ht="20.100000000000001" customHeight="1" x14ac:dyDescent="0.2">
      <c r="A4" s="6" t="s">
        <v>9</v>
      </c>
      <c r="B4" s="28">
        <v>59535.789479134037</v>
      </c>
      <c r="C4" s="28">
        <v>61676.696323671269</v>
      </c>
      <c r="D4" s="28">
        <v>62968.137306971657</v>
      </c>
      <c r="E4" s="28">
        <v>64583.245045143049</v>
      </c>
      <c r="F4" s="28">
        <v>66730.807195814748</v>
      </c>
      <c r="G4" s="28">
        <v>68420.46781154038</v>
      </c>
      <c r="H4" s="11"/>
      <c r="I4" s="60"/>
      <c r="J4" s="60"/>
      <c r="K4" s="60"/>
      <c r="L4" s="60"/>
      <c r="M4" s="60"/>
      <c r="N4" s="26"/>
      <c r="O4" s="26"/>
      <c r="P4" s="26"/>
      <c r="Q4" s="26"/>
    </row>
    <row r="5" spans="1:22" ht="20.100000000000001" customHeight="1" x14ac:dyDescent="0.2">
      <c r="A5" t="s">
        <v>10</v>
      </c>
      <c r="B5" s="122" t="s">
        <v>85</v>
      </c>
      <c r="C5" s="33">
        <v>3.5959997562265755</v>
      </c>
      <c r="D5" s="33">
        <v>2.0938880651503666</v>
      </c>
      <c r="E5" s="33">
        <v>2.5649603231832714</v>
      </c>
      <c r="F5" s="33">
        <v>3.3252620693967572</v>
      </c>
      <c r="G5" s="33">
        <v>2.5320548135548506</v>
      </c>
      <c r="H5" s="11"/>
      <c r="I5" s="58"/>
      <c r="J5" s="58"/>
      <c r="K5" s="58"/>
      <c r="L5" s="58"/>
      <c r="M5" s="58"/>
      <c r="N5" s="58"/>
    </row>
    <row r="6" spans="1:22" ht="20.100000000000001" customHeight="1" x14ac:dyDescent="0.2">
      <c r="A6" t="s">
        <v>11</v>
      </c>
      <c r="B6" s="122" t="s">
        <v>85</v>
      </c>
      <c r="C6" s="33">
        <v>1.3362683046681809</v>
      </c>
      <c r="D6" s="33">
        <v>8.0989231263515649E-2</v>
      </c>
      <c r="E6" s="33">
        <v>0.66808127578114807</v>
      </c>
      <c r="F6" s="33">
        <v>1.4530489714595092</v>
      </c>
      <c r="G6" s="33">
        <v>0.56891028939618593</v>
      </c>
      <c r="H6" s="11"/>
    </row>
    <row r="7" spans="1:22" ht="20.100000000000001" customHeight="1" x14ac:dyDescent="0.2">
      <c r="A7" s="115" t="s">
        <v>86</v>
      </c>
      <c r="B7" s="28">
        <v>52340.195479134039</v>
      </c>
      <c r="C7" s="28">
        <v>54108.514870566622</v>
      </c>
      <c r="D7" s="28">
        <v>55420.255403747637</v>
      </c>
      <c r="E7" s="28">
        <v>57017.943229377517</v>
      </c>
      <c r="F7" s="28">
        <v>59120.078520985342</v>
      </c>
      <c r="G7" s="28">
        <v>60909.181811540388</v>
      </c>
      <c r="H7" s="11"/>
      <c r="I7" s="56"/>
    </row>
    <row r="8" spans="1:22" ht="20.100000000000001" customHeight="1" x14ac:dyDescent="0.2">
      <c r="A8" t="s">
        <v>10</v>
      </c>
      <c r="B8" s="122" t="s">
        <v>85</v>
      </c>
      <c r="C8" s="33">
        <v>3.378511247894636</v>
      </c>
      <c r="D8" s="33">
        <v>2.4242774659752513</v>
      </c>
      <c r="E8" s="33">
        <v>2.8828590088414501</v>
      </c>
      <c r="F8" s="33">
        <v>3.6867960725120383</v>
      </c>
      <c r="G8" s="33">
        <v>3.0262194085550504</v>
      </c>
      <c r="H8" s="20"/>
      <c r="I8" s="123"/>
      <c r="J8" s="58"/>
      <c r="K8" s="58"/>
      <c r="L8" s="58"/>
      <c r="M8" s="58"/>
      <c r="N8" s="56"/>
      <c r="O8" s="59"/>
    </row>
    <row r="9" spans="1:22" ht="20.100000000000001" customHeight="1" x14ac:dyDescent="0.2">
      <c r="A9" t="s">
        <v>11</v>
      </c>
      <c r="B9" s="122" t="s">
        <v>85</v>
      </c>
      <c r="C9" s="33">
        <v>1.1235238561820609</v>
      </c>
      <c r="D9" s="33">
        <v>0.40486462373534948</v>
      </c>
      <c r="E9" s="33">
        <v>0.98010061088803013</v>
      </c>
      <c r="F9" s="33">
        <v>1.8080321206748806</v>
      </c>
      <c r="G9" s="33">
        <v>1.0536132919171166</v>
      </c>
      <c r="H9" s="4"/>
      <c r="Q9" s="26"/>
      <c r="R9" s="26"/>
      <c r="S9" s="26"/>
      <c r="T9" s="26"/>
      <c r="U9" s="26"/>
      <c r="V9" s="26"/>
    </row>
    <row r="10" spans="1:22" ht="20.100000000000001" customHeight="1" x14ac:dyDescent="0.2">
      <c r="A10" s="115" t="s">
        <v>82</v>
      </c>
      <c r="B10" s="28">
        <v>45581.628199091319</v>
      </c>
      <c r="C10" s="28">
        <v>46703.680787235011</v>
      </c>
      <c r="D10" s="28">
        <v>47532.150924522939</v>
      </c>
      <c r="E10" s="28">
        <v>48718.130688989579</v>
      </c>
      <c r="F10" s="28">
        <v>50362.031662631736</v>
      </c>
      <c r="G10" s="28">
        <v>51682.808343873592</v>
      </c>
      <c r="H10" s="4"/>
      <c r="I10" s="26"/>
      <c r="J10" s="26"/>
      <c r="K10" s="26"/>
      <c r="L10" s="26"/>
      <c r="M10" s="26"/>
      <c r="N10" s="26"/>
    </row>
    <row r="11" spans="1:22" ht="20.100000000000001" customHeight="1" x14ac:dyDescent="0.2">
      <c r="A11" t="s">
        <v>10</v>
      </c>
      <c r="B11" s="122" t="s">
        <v>85</v>
      </c>
      <c r="C11" s="33">
        <v>2.461633409062955</v>
      </c>
      <c r="D11" s="33">
        <v>1.7738861762569371</v>
      </c>
      <c r="E11" s="33">
        <v>2.4951106596246291</v>
      </c>
      <c r="F11" s="33">
        <v>3.3743104474525296</v>
      </c>
      <c r="G11" s="33">
        <v>2.6225643359456967</v>
      </c>
      <c r="H11" s="4"/>
      <c r="J11" s="58"/>
      <c r="K11" s="58"/>
      <c r="L11" s="58"/>
      <c r="M11" s="58"/>
    </row>
    <row r="12" spans="1:22" ht="20.100000000000001" customHeight="1" x14ac:dyDescent="0.2">
      <c r="A12" t="s">
        <v>11</v>
      </c>
      <c r="B12" s="122" t="s">
        <v>85</v>
      </c>
      <c r="C12" s="33">
        <v>0.22664580203819185</v>
      </c>
      <c r="D12" s="33">
        <v>-0.23270345106328705</v>
      </c>
      <c r="E12" s="33">
        <v>0.59952344096065247</v>
      </c>
      <c r="F12" s="33">
        <v>1.5012086122017791</v>
      </c>
      <c r="G12" s="33">
        <v>0.65768685838440888</v>
      </c>
      <c r="H12" s="4"/>
    </row>
    <row r="13" spans="1:22" ht="20.100000000000001" customHeight="1" x14ac:dyDescent="0.2">
      <c r="A13" s="6" t="s">
        <v>12</v>
      </c>
      <c r="B13" s="28">
        <v>7195.5940000000001</v>
      </c>
      <c r="C13" s="28">
        <v>7568.181453104653</v>
      </c>
      <c r="D13" s="28">
        <v>7547.8819032240162</v>
      </c>
      <c r="E13" s="28">
        <v>7565.3018157655279</v>
      </c>
      <c r="F13" s="28">
        <v>7610.7286748294055</v>
      </c>
      <c r="G13" s="28">
        <v>7511.2860000000001</v>
      </c>
      <c r="I13" s="26"/>
    </row>
    <row r="14" spans="1:22" ht="20.100000000000001" customHeight="1" x14ac:dyDescent="0.2">
      <c r="A14" t="s">
        <v>10</v>
      </c>
      <c r="B14" s="122" t="s">
        <v>85</v>
      </c>
      <c r="C14" s="33">
        <v>5.1779943824603407</v>
      </c>
      <c r="D14" s="33">
        <v>-0.26822229364373129</v>
      </c>
      <c r="E14" s="33">
        <v>0.23079206544119302</v>
      </c>
      <c r="F14" s="33">
        <v>0.60046327522864829</v>
      </c>
      <c r="G14" s="33">
        <v>-1.3066117461037265</v>
      </c>
      <c r="H14" s="56"/>
      <c r="I14" s="58"/>
      <c r="J14" s="58"/>
      <c r="K14" s="58"/>
      <c r="L14" s="58"/>
      <c r="M14" s="58"/>
      <c r="O14" s="27"/>
    </row>
    <row r="15" spans="1:22" ht="20.100000000000001" customHeight="1" x14ac:dyDescent="0.2">
      <c r="A15" t="s">
        <v>11</v>
      </c>
      <c r="B15" s="122" t="s">
        <v>85</v>
      </c>
      <c r="C15" s="33">
        <v>2.883755005677898</v>
      </c>
      <c r="D15" s="33">
        <v>-2.2345493955999416</v>
      </c>
      <c r="E15" s="33">
        <v>-1.6229179030935512</v>
      </c>
      <c r="F15" s="33">
        <v>-1.2223775405627464</v>
      </c>
      <c r="G15" s="33">
        <v>-3.1962586967438824</v>
      </c>
      <c r="H15" s="56"/>
      <c r="I15" s="58"/>
    </row>
    <row r="16" spans="1:22" ht="20.100000000000001" customHeight="1" x14ac:dyDescent="0.2">
      <c r="A16" t="s">
        <v>13</v>
      </c>
      <c r="B16" s="21"/>
    </row>
    <row r="17" spans="1:17" ht="20.100000000000001" customHeight="1" x14ac:dyDescent="0.2">
      <c r="A17" t="s">
        <v>14</v>
      </c>
      <c r="B17" s="47"/>
      <c r="C17" s="48"/>
      <c r="D17" s="48"/>
      <c r="E17" s="48"/>
      <c r="F17" s="48"/>
      <c r="G17" s="48"/>
    </row>
    <row r="18" spans="1:17" ht="20.100000000000001" customHeight="1" x14ac:dyDescent="0.2">
      <c r="A18" t="s">
        <v>15</v>
      </c>
      <c r="B18" s="35"/>
      <c r="C18" s="35"/>
      <c r="D18" s="35"/>
      <c r="E18" s="35"/>
      <c r="F18" s="35"/>
      <c r="G18" s="14"/>
    </row>
    <row r="19" spans="1:17" ht="20.100000000000001" customHeight="1" x14ac:dyDescent="0.2">
      <c r="A19" s="16" t="s">
        <v>41</v>
      </c>
      <c r="B19" s="34"/>
      <c r="C19" s="14"/>
      <c r="D19" s="14"/>
      <c r="E19" s="15"/>
      <c r="F19" s="14"/>
      <c r="G19" s="14"/>
    </row>
    <row r="20" spans="1:17" ht="20.100000000000001" customHeight="1" x14ac:dyDescent="0.2">
      <c r="A20" t="s">
        <v>83</v>
      </c>
      <c r="B20" s="34"/>
      <c r="C20" s="14"/>
      <c r="D20" s="14"/>
      <c r="E20" s="15"/>
      <c r="F20" s="14"/>
      <c r="G20" s="14"/>
    </row>
    <row r="21" spans="1:17" ht="20.100000000000001" customHeight="1" x14ac:dyDescent="0.2">
      <c r="A21" t="s">
        <v>84</v>
      </c>
      <c r="B21" s="35"/>
      <c r="C21" s="35"/>
      <c r="D21" s="35"/>
      <c r="E21" s="35"/>
      <c r="F21" s="35"/>
      <c r="G21" s="14"/>
    </row>
    <row r="22" spans="1:17" ht="20.100000000000001" customHeight="1" x14ac:dyDescent="0.2">
      <c r="A22" s="8" t="s">
        <v>1</v>
      </c>
      <c r="B22" s="22"/>
      <c r="C22" s="22"/>
      <c r="D22" s="22"/>
      <c r="E22" s="22"/>
      <c r="F22" s="22"/>
    </row>
    <row r="27" spans="1:17" ht="20.100000000000001" customHeight="1" x14ac:dyDescent="0.2">
      <c r="B27" s="26"/>
      <c r="C27" s="26"/>
      <c r="D27" s="26"/>
      <c r="E27" s="26"/>
      <c r="F27" s="26"/>
      <c r="G27" s="26"/>
    </row>
    <row r="28" spans="1:17" ht="20.100000000000001" customHeight="1" x14ac:dyDescent="0.2">
      <c r="A28" s="71"/>
    </row>
    <row r="29" spans="1:17" ht="20.100000000000001" customHeight="1" x14ac:dyDescent="0.2">
      <c r="A29" s="72"/>
      <c r="B29" s="26"/>
      <c r="C29" s="26"/>
      <c r="D29" s="26"/>
      <c r="E29" s="26"/>
      <c r="F29" s="26"/>
      <c r="G29" s="26"/>
    </row>
    <row r="31" spans="1:17" ht="20.100000000000001" customHeight="1" x14ac:dyDescent="0.2">
      <c r="Q31" s="73"/>
    </row>
    <row r="36" spans="2:7" ht="20.100000000000001" customHeight="1" x14ac:dyDescent="0.2">
      <c r="B36" s="74"/>
      <c r="C36" s="74"/>
      <c r="D36" s="74"/>
      <c r="E36" s="74"/>
      <c r="F36" s="74"/>
      <c r="G36" s="74"/>
    </row>
    <row r="37" spans="2:7" ht="20.100000000000001" customHeight="1" x14ac:dyDescent="0.2">
      <c r="B37" s="74"/>
      <c r="C37" s="74"/>
      <c r="D37" s="74"/>
      <c r="E37" s="74"/>
      <c r="F37" s="74"/>
      <c r="G37" s="74"/>
    </row>
    <row r="38" spans="2:7" ht="20.100000000000001" customHeight="1" x14ac:dyDescent="0.2">
      <c r="B38" s="74"/>
      <c r="C38" s="74"/>
      <c r="D38" s="74"/>
      <c r="E38" s="74"/>
      <c r="F38" s="74"/>
      <c r="G38" s="74"/>
    </row>
  </sheetData>
  <hyperlinks>
    <hyperlink ref="A22" location="'Table of Contents'!A1" display="Return to Contents" xr:uid="{FF89447C-0277-4D4B-B2AD-F275FCD3CF85}"/>
  </hyperlink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136AD-2EC9-4682-B954-C926DCC9D84F}">
  <sheetPr>
    <tabColor theme="6" tint="-0.249977111117893"/>
  </sheetPr>
  <dimension ref="A1"/>
  <sheetViews>
    <sheetView showGridLines="0" workbookViewId="0"/>
  </sheetViews>
  <sheetFormatPr defaultRowHeight="15" x14ac:dyDescent="0.2"/>
  <sheetData>
    <row r="1" spans="1:1" x14ac:dyDescent="0.2">
      <c r="A1" s="44" t="s">
        <v>1</v>
      </c>
    </row>
  </sheetData>
  <hyperlinks>
    <hyperlink ref="A1" location="'Table of Contents'!A1" display="Return to Contents" xr:uid="{73C920E0-E10B-4937-AC10-0562AA96B65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1A699-4DC6-445A-8D2F-E7778F58AEE2}">
  <dimension ref="A1:J31"/>
  <sheetViews>
    <sheetView showGridLines="0" zoomScaleNormal="100" workbookViewId="0"/>
  </sheetViews>
  <sheetFormatPr defaultRowHeight="15" x14ac:dyDescent="0.2"/>
  <cols>
    <col min="1" max="1" width="38.21875" customWidth="1"/>
    <col min="2" max="2" width="8.77734375" customWidth="1"/>
    <col min="3" max="3" width="17.21875" bestFit="1" customWidth="1"/>
    <col min="4" max="4" width="8.77734375" customWidth="1"/>
    <col min="5" max="5" width="16.33203125" customWidth="1"/>
    <col min="6" max="6" width="20.6640625" bestFit="1" customWidth="1"/>
  </cols>
  <sheetData>
    <row r="1" spans="1:9" s="46" customFormat="1" ht="20.100000000000001" customHeight="1" x14ac:dyDescent="0.2">
      <c r="A1" s="64" t="s">
        <v>97</v>
      </c>
      <c r="B1" s="67"/>
      <c r="C1" s="67"/>
      <c r="D1" s="67"/>
      <c r="E1" s="67"/>
      <c r="F1" s="65"/>
    </row>
    <row r="2" spans="1:9" ht="20.100000000000001" customHeight="1" x14ac:dyDescent="0.2">
      <c r="A2" t="s">
        <v>87</v>
      </c>
      <c r="B2" s="10"/>
      <c r="C2" s="10"/>
      <c r="D2" s="10"/>
      <c r="E2" s="10"/>
      <c r="F2" s="2"/>
    </row>
    <row r="3" spans="1:9" ht="60" x14ac:dyDescent="0.2">
      <c r="A3" t="s">
        <v>2</v>
      </c>
      <c r="B3" s="25" t="s">
        <v>88</v>
      </c>
      <c r="C3" s="25" t="s">
        <v>89</v>
      </c>
      <c r="D3" s="25" t="s">
        <v>90</v>
      </c>
      <c r="E3" s="25" t="s">
        <v>91</v>
      </c>
      <c r="F3" s="25" t="s">
        <v>92</v>
      </c>
    </row>
    <row r="4" spans="1:9" ht="20.100000000000001" customHeight="1" x14ac:dyDescent="0.2">
      <c r="A4" t="s">
        <v>93</v>
      </c>
      <c r="B4" s="52">
        <v>20156.539681999999</v>
      </c>
      <c r="C4" s="52">
        <v>20316.596999999998</v>
      </c>
      <c r="D4" s="52">
        <v>20919.148000000001</v>
      </c>
      <c r="E4" s="124">
        <v>1.5196089276714702</v>
      </c>
      <c r="F4" s="124">
        <v>0.71982162424797025</v>
      </c>
      <c r="I4" s="13"/>
    </row>
    <row r="5" spans="1:9" ht="20.100000000000001" customHeight="1" x14ac:dyDescent="0.2">
      <c r="A5" t="s">
        <v>34</v>
      </c>
      <c r="B5" s="52">
        <v>14252.245699999999</v>
      </c>
      <c r="C5" s="52">
        <v>13776.422699999999</v>
      </c>
      <c r="D5" s="52">
        <v>14141.1505</v>
      </c>
      <c r="E5" s="124">
        <v>-2.9437817746496506</v>
      </c>
      <c r="F5" s="124">
        <v>0.40843686224228293</v>
      </c>
      <c r="I5" s="13"/>
    </row>
    <row r="6" spans="1:9" ht="20.100000000000001" customHeight="1" x14ac:dyDescent="0.2">
      <c r="A6" t="s">
        <v>18</v>
      </c>
      <c r="B6" s="52">
        <v>7331.4659000000001</v>
      </c>
      <c r="C6" s="52">
        <v>7468.1938</v>
      </c>
      <c r="D6" s="52">
        <v>7981.2726478277482</v>
      </c>
      <c r="E6" s="124">
        <v>6.4886323882292771</v>
      </c>
      <c r="F6" s="124">
        <v>4.5390355418921473</v>
      </c>
      <c r="I6" s="13"/>
    </row>
    <row r="7" spans="1:9" ht="20.100000000000001" customHeight="1" x14ac:dyDescent="0.2">
      <c r="A7" t="s">
        <v>19</v>
      </c>
      <c r="B7" s="52">
        <v>3277.4603002399999</v>
      </c>
      <c r="C7" s="52">
        <v>3275.221</v>
      </c>
      <c r="D7" s="52">
        <v>3417.7000000000003</v>
      </c>
      <c r="E7" s="124">
        <v>2.0042859584503674</v>
      </c>
      <c r="F7" s="124">
        <v>2.0740272742356893</v>
      </c>
      <c r="I7" s="13"/>
    </row>
    <row r="8" spans="1:9" ht="20.100000000000001" customHeight="1" x14ac:dyDescent="0.2">
      <c r="A8" t="s">
        <v>32</v>
      </c>
      <c r="B8" s="52">
        <v>2846.1586814799994</v>
      </c>
      <c r="C8" s="52">
        <v>3010.6306034899994</v>
      </c>
      <c r="D8" s="52">
        <v>3102.4459999999999</v>
      </c>
      <c r="E8" s="124">
        <v>6.6269638252649372</v>
      </c>
      <c r="F8" s="124">
        <v>0.80189127797116555</v>
      </c>
      <c r="I8" s="13"/>
    </row>
    <row r="9" spans="1:9" ht="20.100000000000001" customHeight="1" x14ac:dyDescent="0.2">
      <c r="A9" t="s">
        <v>20</v>
      </c>
      <c r="B9" s="52">
        <v>1582</v>
      </c>
      <c r="C9" s="52">
        <v>1582</v>
      </c>
      <c r="D9" s="52">
        <v>1683.8</v>
      </c>
      <c r="E9" s="124">
        <v>4.0999999999999996</v>
      </c>
      <c r="F9" s="124">
        <v>4.0999999999999996</v>
      </c>
      <c r="I9" s="13"/>
    </row>
    <row r="10" spans="1:9" ht="20.100000000000001" customHeight="1" x14ac:dyDescent="0.2">
      <c r="A10" t="s">
        <v>21</v>
      </c>
      <c r="B10" s="52">
        <v>911.25650099999996</v>
      </c>
      <c r="C10" s="52">
        <v>917.45979999999997</v>
      </c>
      <c r="D10" s="52">
        <v>920.61</v>
      </c>
      <c r="E10" s="124">
        <v>-1.1772420845424421</v>
      </c>
      <c r="F10" s="124">
        <v>-1.8454208051296632</v>
      </c>
      <c r="I10" s="13"/>
    </row>
    <row r="11" spans="1:9" ht="20.100000000000001" customHeight="1" x14ac:dyDescent="0.2">
      <c r="A11" t="s">
        <v>35</v>
      </c>
      <c r="B11" s="52">
        <v>577.73979599999996</v>
      </c>
      <c r="C11" s="52">
        <v>586.93912899999998</v>
      </c>
      <c r="D11" s="52">
        <v>635.74943700000006</v>
      </c>
      <c r="E11" s="124">
        <v>7.6404790686164716</v>
      </c>
      <c r="F11" s="124">
        <v>5.9533865537268582</v>
      </c>
      <c r="I11" s="13"/>
    </row>
    <row r="12" spans="1:9" ht="20.100000000000001" customHeight="1" x14ac:dyDescent="0.2">
      <c r="A12" t="s">
        <v>36</v>
      </c>
      <c r="B12" s="52">
        <v>380.99884000941529</v>
      </c>
      <c r="C12" s="52">
        <v>375.85684000941529</v>
      </c>
      <c r="D12" s="52">
        <v>365.03199999999998</v>
      </c>
      <c r="E12" s="124">
        <v>-6.2806633518490855</v>
      </c>
      <c r="F12" s="124">
        <v>-4.9985134007328043</v>
      </c>
      <c r="I12" s="13"/>
    </row>
    <row r="13" spans="1:9" ht="20.100000000000001" customHeight="1" x14ac:dyDescent="0.2">
      <c r="A13" t="s">
        <v>22</v>
      </c>
      <c r="B13" s="52">
        <v>325.15916900000002</v>
      </c>
      <c r="C13" s="52">
        <v>322.82779600000003</v>
      </c>
      <c r="D13" s="52">
        <v>354.49279300000001</v>
      </c>
      <c r="E13" s="124">
        <v>6.6432388972935854</v>
      </c>
      <c r="F13" s="124">
        <v>7.4133868550540143</v>
      </c>
      <c r="I13" s="13"/>
    </row>
    <row r="14" spans="1:9" ht="20.100000000000001" customHeight="1" x14ac:dyDescent="0.2">
      <c r="A14" t="s">
        <v>23</v>
      </c>
      <c r="B14" s="52">
        <v>226.9</v>
      </c>
      <c r="C14" s="52">
        <v>226.9</v>
      </c>
      <c r="D14" s="52">
        <v>237.59999999999997</v>
      </c>
      <c r="E14" s="124">
        <v>2.4315776805616309</v>
      </c>
      <c r="F14" s="124">
        <v>2.4315776805616309</v>
      </c>
      <c r="I14" s="13"/>
    </row>
    <row r="15" spans="1:9" ht="20.100000000000001" customHeight="1" x14ac:dyDescent="0.2">
      <c r="A15" t="s">
        <v>33</v>
      </c>
      <c r="B15" s="52">
        <v>135.18100000000001</v>
      </c>
      <c r="C15" s="52">
        <v>135.15107400000002</v>
      </c>
      <c r="D15" s="52">
        <v>148.88462000000001</v>
      </c>
      <c r="E15" s="124">
        <v>7.7348232460377773</v>
      </c>
      <c r="F15" s="124">
        <v>7.7586785675312768</v>
      </c>
      <c r="I15" s="13"/>
    </row>
    <row r="16" spans="1:9" ht="20.100000000000001" customHeight="1" x14ac:dyDescent="0.2">
      <c r="A16" t="s">
        <v>27</v>
      </c>
      <c r="B16" s="52">
        <v>80.588499999999996</v>
      </c>
      <c r="C16" s="52">
        <v>91.35499999999999</v>
      </c>
      <c r="D16" s="52">
        <v>89.71</v>
      </c>
      <c r="E16" s="124">
        <v>8.8904282578662048</v>
      </c>
      <c r="F16" s="124">
        <v>-3.9426820900984865</v>
      </c>
      <c r="I16" s="13"/>
    </row>
    <row r="17" spans="1:10" ht="20.100000000000001" customHeight="1" x14ac:dyDescent="0.2">
      <c r="A17" t="s">
        <v>37</v>
      </c>
      <c r="B17" s="52">
        <v>93.041849999999997</v>
      </c>
      <c r="C17" s="52">
        <v>90.700999999999993</v>
      </c>
      <c r="D17" s="52">
        <v>94.634999999999991</v>
      </c>
      <c r="E17" s="124">
        <v>-0.50634834083139424</v>
      </c>
      <c r="F17" s="124">
        <v>2.061426154338065</v>
      </c>
      <c r="I17" s="13"/>
    </row>
    <row r="18" spans="1:10" ht="20.100000000000001" customHeight="1" x14ac:dyDescent="0.2">
      <c r="A18" t="s">
        <v>29</v>
      </c>
      <c r="B18" s="52">
        <v>13.707000000000001</v>
      </c>
      <c r="C18" s="52">
        <v>13.707000000000001</v>
      </c>
      <c r="D18" s="52">
        <v>15.39016</v>
      </c>
      <c r="E18" s="124">
        <v>6.708645037798334</v>
      </c>
      <c r="F18" s="124">
        <v>6.708645037798334</v>
      </c>
    </row>
    <row r="19" spans="1:10" ht="20.100000000000001" customHeight="1" x14ac:dyDescent="0.2">
      <c r="A19" s="125" t="s">
        <v>94</v>
      </c>
      <c r="B19" s="126">
        <v>52190.442919729423</v>
      </c>
      <c r="C19" s="126">
        <v>52190.442919729423</v>
      </c>
      <c r="D19" s="126">
        <v>54107.621157827751</v>
      </c>
      <c r="E19" s="127">
        <v>1.4</v>
      </c>
      <c r="F19" s="127">
        <v>1.4</v>
      </c>
    </row>
    <row r="20" spans="1:10" ht="20.100000000000001" customHeight="1" x14ac:dyDescent="0.2">
      <c r="A20" t="s">
        <v>95</v>
      </c>
      <c r="B20" s="52">
        <v>52190</v>
      </c>
      <c r="C20" s="52">
        <v>52190.442919729423</v>
      </c>
      <c r="D20" s="52">
        <v>52927.375843461734</v>
      </c>
      <c r="E20" s="124">
        <v>1.4</v>
      </c>
      <c r="F20" s="124">
        <v>1.4</v>
      </c>
    </row>
    <row r="21" spans="1:10" ht="20.100000000000001" customHeight="1" x14ac:dyDescent="0.2">
      <c r="A21" t="s">
        <v>13</v>
      </c>
      <c r="B21" s="31"/>
      <c r="C21" s="2"/>
      <c r="D21" s="2"/>
      <c r="E21" s="2"/>
    </row>
    <row r="22" spans="1:10" s="46" customFormat="1" ht="20.100000000000001" customHeight="1" x14ac:dyDescent="0.2">
      <c r="A22" s="46" t="s">
        <v>14</v>
      </c>
      <c r="B22" s="69"/>
      <c r="C22" s="65"/>
      <c r="D22" s="65"/>
      <c r="E22" s="65"/>
    </row>
    <row r="23" spans="1:10" s="46" customFormat="1" ht="20.100000000000001" customHeight="1" x14ac:dyDescent="0.2">
      <c r="A23" s="46" t="s">
        <v>15</v>
      </c>
      <c r="B23" s="128"/>
      <c r="C23" s="128"/>
      <c r="D23" s="128"/>
      <c r="E23" s="128"/>
    </row>
    <row r="24" spans="1:10" s="46" customFormat="1" ht="20.100000000000001" customHeight="1" x14ac:dyDescent="0.2">
      <c r="A24" s="129" t="s">
        <v>96</v>
      </c>
      <c r="B24" s="84"/>
      <c r="C24" s="84"/>
      <c r="D24" s="84"/>
      <c r="E24" s="84"/>
      <c r="F24" s="84"/>
      <c r="G24" s="84"/>
      <c r="H24" s="85"/>
      <c r="I24" s="85"/>
      <c r="J24" s="85"/>
    </row>
    <row r="25" spans="1:10" ht="20.100000000000001" customHeight="1" x14ac:dyDescent="0.2">
      <c r="A25" s="8" t="s">
        <v>1</v>
      </c>
      <c r="B25" s="22"/>
      <c r="C25" s="22"/>
      <c r="D25" s="22"/>
      <c r="E25" s="22"/>
    </row>
    <row r="26" spans="1:10" ht="20.100000000000001" customHeight="1" x14ac:dyDescent="0.2"/>
    <row r="27" spans="1:10" ht="20.100000000000001" customHeight="1" x14ac:dyDescent="0.2"/>
    <row r="31" spans="1:10" x14ac:dyDescent="0.2">
      <c r="A31" s="2"/>
      <c r="B31" s="2"/>
      <c r="C31" s="2"/>
      <c r="D31" s="2"/>
      <c r="E31" s="2"/>
    </row>
  </sheetData>
  <hyperlinks>
    <hyperlink ref="A25" location="'Table of Contents'!A1" display="Return to Contents" xr:uid="{3B12216E-9778-43CC-8F3E-546DECCDC0E4}"/>
  </hyperlink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B4EA1-1075-492A-9BAF-E34899D5560B}">
  <dimension ref="A1:K26"/>
  <sheetViews>
    <sheetView showGridLines="0" zoomScaleNormal="100" workbookViewId="0"/>
  </sheetViews>
  <sheetFormatPr defaultRowHeight="15" x14ac:dyDescent="0.2"/>
  <cols>
    <col min="1" max="1" width="38" customWidth="1"/>
    <col min="2" max="2" width="9.77734375" customWidth="1"/>
    <col min="3" max="5" width="8.6640625" customWidth="1"/>
  </cols>
  <sheetData>
    <row r="1" spans="1:6" s="46" customFormat="1" ht="20.100000000000001" customHeight="1" x14ac:dyDescent="0.2">
      <c r="A1" s="64" t="s">
        <v>99</v>
      </c>
      <c r="B1" s="67"/>
      <c r="C1" s="67"/>
      <c r="D1" s="67"/>
      <c r="E1" s="67"/>
      <c r="F1" s="65"/>
    </row>
    <row r="2" spans="1:6" ht="20.100000000000001" customHeight="1" x14ac:dyDescent="0.2">
      <c r="A2" t="s">
        <v>24</v>
      </c>
      <c r="B2" s="10"/>
      <c r="C2" s="10"/>
      <c r="D2" s="10"/>
      <c r="E2" s="10"/>
      <c r="F2" s="2"/>
    </row>
    <row r="3" spans="1:6" ht="47.25" customHeight="1" x14ac:dyDescent="0.2">
      <c r="A3" s="17" t="s">
        <v>38</v>
      </c>
      <c r="B3" s="25" t="s">
        <v>98</v>
      </c>
      <c r="C3" s="24" t="s">
        <v>4</v>
      </c>
      <c r="D3" s="32" t="s">
        <v>5</v>
      </c>
      <c r="E3" s="24" t="s">
        <v>6</v>
      </c>
      <c r="F3" s="18"/>
    </row>
    <row r="4" spans="1:6" ht="20.100000000000001" customHeight="1" x14ac:dyDescent="0.2">
      <c r="A4" s="86" t="s">
        <v>42</v>
      </c>
      <c r="B4" s="90">
        <v>38.927429207116667</v>
      </c>
      <c r="C4" s="90">
        <v>38.662109980737206</v>
      </c>
      <c r="D4" s="90">
        <v>39.452429197804634</v>
      </c>
      <c r="E4" s="90">
        <v>39.997801208472083</v>
      </c>
      <c r="F4" s="23"/>
    </row>
    <row r="5" spans="1:6" ht="20.100000000000001" customHeight="1" x14ac:dyDescent="0.2">
      <c r="A5" s="46" t="s">
        <v>28</v>
      </c>
      <c r="B5" s="78">
        <v>26.396187885012395</v>
      </c>
      <c r="C5" s="78">
        <v>26.135228637665215</v>
      </c>
      <c r="D5" s="79">
        <v>25.507353369410108</v>
      </c>
      <c r="E5" s="78">
        <v>24.800534559427696</v>
      </c>
      <c r="F5" s="23"/>
    </row>
    <row r="6" spans="1:6" ht="20.100000000000001" customHeight="1" x14ac:dyDescent="0.2">
      <c r="A6" s="76" t="s">
        <v>18</v>
      </c>
      <c r="B6" s="90">
        <v>14.309364184096756</v>
      </c>
      <c r="C6" s="90">
        <v>14.750736545129184</v>
      </c>
      <c r="D6" s="90">
        <v>15.190954007646674</v>
      </c>
      <c r="E6" s="90">
        <v>15.510108469477558</v>
      </c>
      <c r="F6" s="23"/>
    </row>
    <row r="7" spans="1:6" ht="20.100000000000001" customHeight="1" x14ac:dyDescent="0.2">
      <c r="A7" s="46" t="s">
        <v>19</v>
      </c>
      <c r="B7" s="78">
        <v>6.2754418072932294</v>
      </c>
      <c r="C7" s="78">
        <v>6.3164854171482308</v>
      </c>
      <c r="D7" s="78">
        <v>6.1612341667923873</v>
      </c>
      <c r="E7" s="78">
        <v>5.9905039409345457</v>
      </c>
      <c r="F7" s="30"/>
    </row>
    <row r="8" spans="1:6" ht="20.100000000000001" customHeight="1" x14ac:dyDescent="0.2">
      <c r="A8" s="61" t="s">
        <v>32</v>
      </c>
      <c r="B8" s="81">
        <v>5.7684911349147638</v>
      </c>
      <c r="C8" s="81">
        <v>5.7338429108727667</v>
      </c>
      <c r="D8" s="81">
        <v>5.6427309137240584</v>
      </c>
      <c r="E8" s="81">
        <v>5.4828598070588734</v>
      </c>
      <c r="F8" s="30"/>
    </row>
    <row r="9" spans="1:6" ht="20.100000000000001" customHeight="1" x14ac:dyDescent="0.2">
      <c r="A9" s="46" t="s">
        <v>20</v>
      </c>
      <c r="B9" s="78">
        <v>3.0321154397052843</v>
      </c>
      <c r="C9" s="78">
        <v>3.1119460881277434</v>
      </c>
      <c r="D9" s="78">
        <v>3.0496264120589283</v>
      </c>
      <c r="E9" s="78">
        <v>3.2774041709917339</v>
      </c>
      <c r="F9" s="30"/>
    </row>
    <row r="10" spans="1:6" ht="20.100000000000001" customHeight="1" x14ac:dyDescent="0.2">
      <c r="A10" s="61" t="s">
        <v>21</v>
      </c>
      <c r="B10" s="81">
        <v>1.7578904289372583</v>
      </c>
      <c r="C10" s="81">
        <v>1.7014423851949649</v>
      </c>
      <c r="D10" s="82">
        <v>1.6563724402186935</v>
      </c>
      <c r="E10" s="82">
        <v>1.6104737074051561</v>
      </c>
      <c r="F10" s="30"/>
    </row>
    <row r="11" spans="1:6" ht="20.100000000000001" customHeight="1" x14ac:dyDescent="0.2">
      <c r="A11" s="46" t="s">
        <v>35</v>
      </c>
      <c r="B11" s="80">
        <v>1.1245993309329421</v>
      </c>
      <c r="C11" s="80">
        <v>1.1749720712089118</v>
      </c>
      <c r="D11" s="80">
        <v>1.0852589128413543</v>
      </c>
      <c r="E11" s="80">
        <v>1.0744844169719712</v>
      </c>
      <c r="F11" s="2"/>
    </row>
    <row r="12" spans="1:6" ht="20.100000000000001" customHeight="1" x14ac:dyDescent="0.2">
      <c r="A12" s="61" t="s">
        <v>36</v>
      </c>
      <c r="B12" s="81">
        <v>0.72015777086670973</v>
      </c>
      <c r="C12" s="81">
        <v>0.67464063691735743</v>
      </c>
      <c r="D12" s="81">
        <v>0.56392923397883654</v>
      </c>
      <c r="E12" s="81">
        <v>0.55037974839727732</v>
      </c>
      <c r="F12" s="2"/>
    </row>
    <row r="13" spans="1:6" ht="20.100000000000001" customHeight="1" x14ac:dyDescent="0.2">
      <c r="A13" s="46" t="s">
        <v>22</v>
      </c>
      <c r="B13" s="78">
        <v>0.61855123546918334</v>
      </c>
      <c r="C13" s="78">
        <v>0.65516240672634996</v>
      </c>
      <c r="D13" s="78">
        <v>0.64488166440583961</v>
      </c>
      <c r="E13" s="78">
        <v>0.6849071078118476</v>
      </c>
      <c r="F13" s="2"/>
    </row>
    <row r="14" spans="1:6" ht="20.100000000000001" customHeight="1" x14ac:dyDescent="0.2">
      <c r="A14" s="61" t="s">
        <v>23</v>
      </c>
      <c r="B14" s="81">
        <v>0.43474966241121837</v>
      </c>
      <c r="C14" s="81">
        <v>0.43912483106019229</v>
      </c>
      <c r="D14" s="81">
        <v>0.42150921830481375</v>
      </c>
      <c r="E14" s="81">
        <v>0.40544301906546198</v>
      </c>
      <c r="F14" s="2"/>
    </row>
    <row r="15" spans="1:6" ht="20.100000000000001" customHeight="1" x14ac:dyDescent="0.2">
      <c r="A15" s="46" t="s">
        <v>33</v>
      </c>
      <c r="B15" s="78">
        <v>0.25901231429885818</v>
      </c>
      <c r="C15" s="78">
        <v>0.27516386197374132</v>
      </c>
      <c r="D15" s="78">
        <v>0.26460225372488994</v>
      </c>
      <c r="E15" s="78">
        <v>0.26544587193531349</v>
      </c>
      <c r="F15" s="2"/>
    </row>
    <row r="16" spans="1:6" ht="20.100000000000001" customHeight="1" x14ac:dyDescent="0.2">
      <c r="A16" s="61" t="s">
        <v>27</v>
      </c>
      <c r="B16" s="81">
        <v>0.17503990925331359</v>
      </c>
      <c r="C16" s="81">
        <v>0.1657991944209169</v>
      </c>
      <c r="D16" s="81">
        <v>0.16187325331389057</v>
      </c>
      <c r="E16" s="81">
        <v>0.1573876816978044</v>
      </c>
    </row>
    <row r="17" spans="1:11" ht="20.100000000000001" customHeight="1" x14ac:dyDescent="0.2">
      <c r="A17" s="46" t="s">
        <v>37</v>
      </c>
      <c r="B17" s="80">
        <v>0.17378681855601549</v>
      </c>
      <c r="C17" s="80">
        <v>0.17490142418931523</v>
      </c>
      <c r="D17" s="80">
        <v>0.17075995237275704</v>
      </c>
      <c r="E17" s="80">
        <v>0.16602812682501081</v>
      </c>
    </row>
    <row r="18" spans="1:11" ht="20.100000000000001" customHeight="1" x14ac:dyDescent="0.2">
      <c r="A18" s="61" t="s">
        <v>29</v>
      </c>
      <c r="B18" s="81">
        <v>2.7182871135425099E-2</v>
      </c>
      <c r="C18" s="81">
        <v>2.8443608627901219E-2</v>
      </c>
      <c r="D18" s="83">
        <v>2.6485003402135374E-2</v>
      </c>
      <c r="E18" s="81">
        <v>2.6238163527674489E-2</v>
      </c>
      <c r="H18" s="75"/>
      <c r="I18" s="75"/>
      <c r="J18" s="75"/>
      <c r="K18" s="75"/>
    </row>
    <row r="19" spans="1:11" ht="20.100000000000001" customHeight="1" x14ac:dyDescent="0.2">
      <c r="A19" s="77" t="s">
        <v>30</v>
      </c>
      <c r="B19" s="91">
        <v>100</v>
      </c>
      <c r="C19" s="91">
        <v>100</v>
      </c>
      <c r="D19" s="91">
        <v>100</v>
      </c>
      <c r="E19" s="92">
        <v>100</v>
      </c>
    </row>
    <row r="20" spans="1:11" ht="20.100000000000001" customHeight="1" x14ac:dyDescent="0.2">
      <c r="A20" t="s">
        <v>13</v>
      </c>
      <c r="B20" s="31"/>
      <c r="C20" s="2"/>
      <c r="D20" s="2"/>
      <c r="E20" s="2"/>
      <c r="F20" s="2"/>
    </row>
    <row r="21" spans="1:11" ht="20.100000000000001" customHeight="1" x14ac:dyDescent="0.2">
      <c r="A21" t="s">
        <v>14</v>
      </c>
      <c r="B21" s="54"/>
      <c r="C21" s="2"/>
      <c r="D21" s="2"/>
      <c r="E21" s="2"/>
    </row>
    <row r="22" spans="1:11" ht="20.100000000000001" customHeight="1" x14ac:dyDescent="0.2">
      <c r="A22" t="s">
        <v>15</v>
      </c>
      <c r="B22" s="55"/>
      <c r="C22" s="55"/>
      <c r="D22" s="55"/>
      <c r="E22" s="55"/>
    </row>
    <row r="23" spans="1:11" ht="20.100000000000001" customHeight="1" x14ac:dyDescent="0.2">
      <c r="A23" s="36" t="s">
        <v>40</v>
      </c>
      <c r="B23" s="55"/>
      <c r="C23" s="55"/>
      <c r="D23" s="55"/>
      <c r="E23" s="55"/>
    </row>
    <row r="24" spans="1:11" ht="20.100000000000001" customHeight="1" x14ac:dyDescent="0.2">
      <c r="A24" s="8" t="s">
        <v>1</v>
      </c>
      <c r="B24" s="54"/>
      <c r="C24" s="22"/>
      <c r="D24" s="22"/>
      <c r="E24" s="40"/>
    </row>
    <row r="25" spans="1:11" ht="20.100000000000001" customHeight="1" x14ac:dyDescent="0.2">
      <c r="B25" s="22"/>
      <c r="C25" s="22"/>
      <c r="D25" s="22"/>
      <c r="E25" s="22"/>
    </row>
    <row r="26" spans="1:11" x14ac:dyDescent="0.2">
      <c r="A26" s="2"/>
      <c r="B26" s="2"/>
      <c r="C26" s="2"/>
      <c r="D26" s="2"/>
      <c r="E26" s="2"/>
    </row>
  </sheetData>
  <hyperlinks>
    <hyperlink ref="A24" location="'Table of Contents'!A1" display="Return to Contents" xr:uid="{347C126E-AD23-47B0-AE1C-106647529B0C}"/>
  </hyperlink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77A23DE6C7954587F52E4881EDD638" ma:contentTypeVersion="14" ma:contentTypeDescription="Create a new document." ma:contentTypeScope="" ma:versionID="906235ea56db524413c707ae5f985f5c">
  <xsd:schema xmlns:xsd="http://www.w3.org/2001/XMLSchema" xmlns:xs="http://www.w3.org/2001/XMLSchema" xmlns:p="http://schemas.microsoft.com/office/2006/metadata/properties" xmlns:ns2="b17732f7-493e-486b-96da-852f641667d4" xmlns:ns3="96d0022d-0bc1-46ef-ad33-c01cb030b1f7" targetNamespace="http://schemas.microsoft.com/office/2006/metadata/properties" ma:root="true" ma:fieldsID="3d46c98c5850e09b11fd92eef3f11e4e" ns2:_="" ns3:_="">
    <xsd:import namespace="b17732f7-493e-486b-96da-852f641667d4"/>
    <xsd:import namespace="96d0022d-0bc1-46ef-ad33-c01cb030b1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7732f7-493e-486b-96da-852f641667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94d5e3d-88e3-4c55-b684-1c81dd55b7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d0022d-0bc1-46ef-ad33-c01cb030b1f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1ee519a-d320-4671-a0c6-c626d067d4bb}" ma:internalName="TaxCatchAll" ma:showField="CatchAllData" ma:web="96d0022d-0bc1-46ef-ad33-c01cb030b1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96d0022d-0bc1-46ef-ad33-c01cb030b1f7">
      <UserInfo>
        <DisplayName>Ian Halliday</DisplayName>
        <AccountId>40</AccountId>
        <AccountType/>
      </UserInfo>
    </SharedWithUsers>
    <TaxCatchAll xmlns="96d0022d-0bc1-46ef-ad33-c01cb030b1f7" xsi:nil="true"/>
    <lcf76f155ced4ddcb4097134ff3c332f xmlns="b17732f7-493e-486b-96da-852f641667d4">
      <Terms xmlns="http://schemas.microsoft.com/office/infopath/2007/PartnerControls"/>
    </lcf76f155ced4ddcb4097134ff3c332f>
  </documentManagement>
</p:properties>
</file>

<file path=customXml/item3.xml><?xml version="1.0" encoding="utf-8"?>
<metadata xmlns="http://www.objective.com/ecm/document/metadata/53D26341A57B383EE0540010E0463CCA" version="1.0.0">
  <systemFields>
    <field name="Objective-Id">
      <value order="0">A55133993</value>
    </field>
    <field name="Objective-Title">
      <value order="0">Jan 2026 - SEFF - Publication - Summary - Figures</value>
    </field>
    <field name="Objective-Description">
      <value order="0"/>
    </field>
    <field name="Objective-CreationStamp">
      <value order="0">2026-01-13T12:14:54Z</value>
    </field>
    <field name="Objective-IsApproved">
      <value order="0">false</value>
    </field>
    <field name="Objective-IsPublished">
      <value order="0">true</value>
    </field>
    <field name="Objective-DatePublished">
      <value order="0">2026-01-13T12:54:29Z</value>
    </field>
    <field name="Objective-ModificationStamp">
      <value order="0">2026-01-13T12:54:29Z</value>
    </field>
    <field name="Objective-Owner">
      <value order="0">Avila, Victoria V (U440195)</value>
    </field>
    <field name="Objective-Path">
      <value order="0">Objective Global Folder:Scottish Fiscal Commission File Plan:Economics and finance:Public finance:Public finance - financial management:Research and analysis: Public finance - financial management (Scottish Fiscal Commission):Scottish Fiscal Commission: Research and Analysis - Budget: 2026-2027 Forecast: 2025-2030</value>
    </field>
    <field name="Objective-Parent">
      <value order="0">Scottish Fiscal Commission: Research and Analysis - Budget: 2026-2027 Forecast: 2025-2030</value>
    </field>
    <field name="Objective-State">
      <value order="0">Published</value>
    </field>
    <field name="Objective-VersionId">
      <value order="0">vA83566269</value>
    </field>
    <field name="Objective-Version">
      <value order="0">2.0</value>
    </field>
    <field name="Objective-VersionNumber">
      <value order="0">2</value>
    </field>
    <field name="Objective-VersionComment">
      <value order="0"/>
    </field>
    <field name="Objective-FileNumber">
      <value order="0">STAT/817</value>
    </field>
    <field name="Objective-Classification">
      <value order="0">OFFICIAL-SENSITIVE</value>
    </field>
    <field name="Objective-Caveats">
      <value order="0">Caveat for access to Scottish Fiscal Commission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054D94-02E9-47AC-89F2-4E1FD1B6B5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7732f7-493e-486b-96da-852f641667d4"/>
    <ds:schemaRef ds:uri="96d0022d-0bc1-46ef-ad33-c01cb030b1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06C117-6890-4EE2-8E89-A5241204BC50}">
  <ds:schemaRefs>
    <ds:schemaRef ds:uri="http://schemas.microsoft.com/office/2006/documentManagement/types"/>
    <ds:schemaRef ds:uri="96d0022d-0bc1-46ef-ad33-c01cb030b1f7"/>
    <ds:schemaRef ds:uri="http://www.w3.org/XML/1998/namespace"/>
    <ds:schemaRef ds:uri="http://purl.org/dc/elements/1.1/"/>
    <ds:schemaRef ds:uri="http://purl.org/dc/terms/"/>
    <ds:schemaRef ds:uri="http://schemas.microsoft.com/office/2006/metadata/properties"/>
    <ds:schemaRef ds:uri="http://schemas.microsoft.com/office/infopath/2007/PartnerControls"/>
    <ds:schemaRef ds:uri="http://schemas.openxmlformats.org/package/2006/metadata/core-properties"/>
    <ds:schemaRef ds:uri="b17732f7-493e-486b-96da-852f641667d4"/>
    <ds:schemaRef ds:uri="http://purl.org/dc/dcmitype/"/>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itemProps4.xml><?xml version="1.0" encoding="utf-8"?>
<ds:datastoreItem xmlns:ds="http://schemas.openxmlformats.org/officeDocument/2006/customXml" ds:itemID="{81A3F350-3295-407D-B598-33CA1866C7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of Contents</vt:lpstr>
      <vt:lpstr>Changes to forecasts</vt:lpstr>
      <vt:lpstr>Figure 1</vt:lpstr>
      <vt:lpstr>Figure 2</vt:lpstr>
      <vt:lpstr>Overall funding position</vt:lpstr>
      <vt:lpstr>Figure 3</vt:lpstr>
      <vt:lpstr>Spending plans</vt:lpstr>
      <vt:lpstr>Figure 4</vt:lpstr>
      <vt:lpstr>Figure 5</vt:lpstr>
      <vt:lpstr>Figure 6</vt:lpstr>
      <vt:lpstr>Figure 7</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Scotland’s Economic and Fiscal Forecasts (SEFF) - January 2026 - Summary - Figures</dc:title>
  <dc:subject/>
  <dc:creator>U445289</dc:creator>
  <cp:keywords/>
  <dc:description/>
  <cp:lastModifiedBy>Victoria Avila</cp:lastModifiedBy>
  <cp:revision/>
  <dcterms:created xsi:type="dcterms:W3CDTF">2020-04-02T13:20:57Z</dcterms:created>
  <dcterms:modified xsi:type="dcterms:W3CDTF">2026-01-13T14:04:27Z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A55133993</vt:lpwstr>
  </property>
  <property fmtid="{D5CDD505-2E9C-101B-9397-08002B2CF9AE}" pid="4" name="Objective-Title">
    <vt:lpwstr>Jan 2026 - SEFF - Publication - Summary - Figures</vt:lpwstr>
  </property>
  <property fmtid="{D5CDD505-2E9C-101B-9397-08002B2CF9AE}" pid="5" name="Objective-Description">
    <vt:lpwstr/>
  </property>
  <property fmtid="{D5CDD505-2E9C-101B-9397-08002B2CF9AE}" pid="6" name="Objective-CreationStamp">
    <vt:filetime>2026-01-13T12:14:54Z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2026-01-13T12:54:29Z</vt:filetime>
  </property>
  <property fmtid="{D5CDD505-2E9C-101B-9397-08002B2CF9AE}" pid="10" name="Objective-ModificationStamp">
    <vt:filetime>2026-01-13T12:54:29Z</vt:filetime>
  </property>
  <property fmtid="{D5CDD505-2E9C-101B-9397-08002B2CF9AE}" pid="11" name="Objective-Owner">
    <vt:lpwstr>Avila, Victoria V (U440195)</vt:lpwstr>
  </property>
  <property fmtid="{D5CDD505-2E9C-101B-9397-08002B2CF9AE}" pid="12" name="Objective-Path">
    <vt:lpwstr>Objective Global Folder:Scottish Fiscal Commission File Plan:Economics and finance:Public finance:Public finance - financial management:Research and analysis: Public finance - financial management (Scottish Fiscal Commission):Scottish Fiscal Commission: Research and Analysis - Budget: 2026-2027 Forecast: 2025-2030</vt:lpwstr>
  </property>
  <property fmtid="{D5CDD505-2E9C-101B-9397-08002B2CF9AE}" pid="13" name="Objective-Parent">
    <vt:lpwstr>Scottish Fiscal Commission: Research and Analysis - Budget: 2026-2027 Forecast: 2025-2030</vt:lpwstr>
  </property>
  <property fmtid="{D5CDD505-2E9C-101B-9397-08002B2CF9AE}" pid="14" name="Objective-State">
    <vt:lpwstr>Published</vt:lpwstr>
  </property>
  <property fmtid="{D5CDD505-2E9C-101B-9397-08002B2CF9AE}" pid="15" name="Objective-VersionId">
    <vt:lpwstr>vA83566269</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
  </property>
  <property fmtid="{D5CDD505-2E9C-101B-9397-08002B2CF9AE}" pid="19" name="Objective-FileNumber">
    <vt:lpwstr>STAT/817</vt:lpwstr>
  </property>
  <property fmtid="{D5CDD505-2E9C-101B-9397-08002B2CF9AE}" pid="20" name="Objective-Classification">
    <vt:lpwstr>OFFICIAL-SENSITIVE</vt:lpwstr>
  </property>
  <property fmtid="{D5CDD505-2E9C-101B-9397-08002B2CF9AE}" pid="21" name="Objective-Caveats">
    <vt:lpwstr>Caveat for access to Scottish Fiscal Commission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Objective-Required Redaction">
    <vt:lpwstr/>
  </property>
  <property fmtid="{D5CDD505-2E9C-101B-9397-08002B2CF9AE}" pid="29" name="ContentTypeId">
    <vt:lpwstr>0x0101009077A23DE6C7954587F52E4881EDD638</vt:lpwstr>
  </property>
  <property fmtid="{D5CDD505-2E9C-101B-9397-08002B2CF9AE}" pid="30" name="MediaServiceImageTags">
    <vt:lpwstr/>
  </property>
  <property fmtid="{D5CDD505-2E9C-101B-9397-08002B2CF9AE}" pid="31" name="Objective-Shared By">
    <vt:lpwstr/>
  </property>
  <property fmtid="{D5CDD505-2E9C-101B-9397-08002B2CF9AE}" pid="32" name="Objective-Access Conditions">
    <vt:lpwstr/>
  </property>
  <property fmtid="{D5CDD505-2E9C-101B-9397-08002B2CF9AE}" pid="33" name="Objective-Access Status">
    <vt:lpwstr/>
  </property>
  <property fmtid="{D5CDD505-2E9C-101B-9397-08002B2CF9AE}" pid="34" name="Objective-Date Open From">
    <vt:lpwstr/>
  </property>
</Properties>
</file>