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1.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2.xml" ContentType="application/vnd.openxmlformats-officedocument.drawing+xml"/>
  <Override PartName="/xl/tables/table11.xml" ContentType="application/vnd.openxmlformats-officedocument.spreadsheetml.table+xml"/>
  <Override PartName="/xl/drawings/drawing3.xml" ContentType="application/vnd.openxmlformats-officedocument.drawing+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51733FA0-76D7-4716-B91B-514B15AF8C7F}" xr6:coauthVersionLast="47" xr6:coauthVersionMax="47" xr10:uidLastSave="{00000000-0000-0000-0000-000000000000}"/>
  <bookViews>
    <workbookView xWindow="-103" yWindow="-103" windowWidth="16663" windowHeight="8863" tabRatio="895" xr2:uid="{00000000-000D-0000-FFFF-FFFF00000000}"/>
  </bookViews>
  <sheets>
    <sheet name="Table of Contents" sheetId="2" r:id="rId1"/>
    <sheet name="Summary" sheetId="3" r:id="rId2"/>
    <sheet name="Figure 1" sheetId="111" r:id="rId3"/>
    <sheet name="Figure 2" sheetId="112" r:id="rId4"/>
    <sheet name="Figure 3" sheetId="113" r:id="rId5"/>
    <sheet name="Chapter 2" sheetId="85" r:id="rId6"/>
    <sheet name="Figure 2.1" sheetId="37" r:id="rId7"/>
    <sheet name="Figure 2.2" sheetId="65" r:id="rId8"/>
    <sheet name="Figure 2.3" sheetId="102" r:id="rId9"/>
    <sheet name="Figure 2.4" sheetId="101" r:id="rId10"/>
    <sheet name="Figure 2.5" sheetId="69" r:id="rId11"/>
    <sheet name="Figure 2.6" sheetId="86" r:id="rId12"/>
    <sheet name="Figure 2.7" sheetId="103" r:id="rId13"/>
    <sheet name="Figure 2.8" sheetId="87" r:id="rId14"/>
    <sheet name="Figure 2.9" sheetId="88" r:id="rId15"/>
    <sheet name="Figure 2.10" sheetId="110" r:id="rId16"/>
    <sheet name="Chapter 3" sheetId="94" r:id="rId17"/>
    <sheet name="Figure 3.1" sheetId="95" r:id="rId18"/>
    <sheet name="Figure 3.2" sheetId="104" r:id="rId19"/>
    <sheet name="Figure 3.3" sheetId="105" r:id="rId20"/>
    <sheet name="Figure 3.4" sheetId="106" r:id="rId21"/>
    <sheet name="Figure 3.5" sheetId="108" r:id="rId22"/>
    <sheet name="Figure 3.6" sheetId="109" r:id="rId23"/>
    <sheet name="Figure 3.7" sheetId="107" r:id="rId24"/>
    <sheet name="Annex A" sheetId="99" r:id="rId25"/>
    <sheet name="Figure A.1" sheetId="96" r:id="rId26"/>
    <sheet name="Figure A.2" sheetId="97" r:id="rId27"/>
    <sheet name="Figure A.3" sheetId="98" r:id="rId28"/>
    <sheet name="Figure A.4" sheetId="100" r:id="rId29"/>
  </sheets>
  <definedNames>
    <definedName name="_AMO_SingleObject__ROM_F0.SEC2.Print_1.SEC1.BDY.Data_Set_SFC_DETERMINANTS_BUD2021_FER" localSheetId="25" hidden="1">#REF!</definedName>
    <definedName name="_AMO_SingleObject__ROM_F0.SEC2.Print_1.SEC1.BDY.Data_Set_SFC_DETERMINANTS_BUD2021_FER" localSheetId="26" hidden="1">#REF!</definedName>
    <definedName name="_AMO_SingleObject__ROM_F0.SEC2.Print_1.SEC1.BDY.Data_Set_SFC_DETERMINANTS_BUD2021_FER" localSheetId="27" hidden="1">#REF!</definedName>
    <definedName name="_AMO_SingleObject__ROM_F0.SEC2.Print_1.SEC1.BDY.Data_Set_SFC_DETERMINANTS_BUD2021_FER" hidden="1">#REF!</definedName>
    <definedName name="_AMO_SingleObject__ROM_F0.SEC2.Print_1.SEC1.HDR.TXT1" localSheetId="25" hidden="1">#REF!</definedName>
    <definedName name="_AMO_SingleObject__ROM_F0.SEC2.Print_1.SEC1.HDR.TXT1" localSheetId="26" hidden="1">#REF!</definedName>
    <definedName name="_AMO_SingleObject__ROM_F0.SEC2.Print_1.SEC1.HDR.TXT1" localSheetId="27" hidden="1">#REF!</definedName>
    <definedName name="_AMO_SingleObject__ROM_F0.SEC2.Print_1.SEC1.HDR.TXT1" hidden="1">#REF!</definedName>
    <definedName name="_AMO_SingleObject__ROM_F0.SEC2.Print_10.SEC1.BDY.Data_Set_SFC_RATES_BANDS_PC_BUD20_R4" localSheetId="25" hidden="1">#REF!</definedName>
    <definedName name="_AMO_SingleObject__ROM_F0.SEC2.Print_10.SEC1.BDY.Data_Set_SFC_RATES_BANDS_PC_BUD20_R4" localSheetId="26" hidden="1">#REF!</definedName>
    <definedName name="_AMO_SingleObject__ROM_F0.SEC2.Print_10.SEC1.BDY.Data_Set_SFC_RATES_BANDS_PC_BUD20_R4" localSheetId="27" hidden="1">#REF!</definedName>
    <definedName name="_AMO_SingleObject__ROM_F0.SEC2.Print_10.SEC1.BDY.Data_Set_SFC_RATES_BANDS_PC_BUD20_R4" hidden="1">#REF!</definedName>
    <definedName name="_AMO_SingleObject__ROM_F0.SEC2.Print_10.SEC1.HDR.TXT1" localSheetId="25" hidden="1">#REF!</definedName>
    <definedName name="_AMO_SingleObject__ROM_F0.SEC2.Print_10.SEC1.HDR.TXT1" localSheetId="26" hidden="1">#REF!</definedName>
    <definedName name="_AMO_SingleObject__ROM_F0.SEC2.Print_10.SEC1.HDR.TXT1" localSheetId="27" hidden="1">#REF!</definedName>
    <definedName name="_AMO_SingleObject__ROM_F0.SEC2.Print_10.SEC1.HDR.TXT1" hidden="1">#REF!</definedName>
    <definedName name="_AMO_SingleObject__ROM_F0.SEC2.Print_11.SEC1.BDY.Data_Set_SFC_RATES_BANDS_BL_BUD20_R4" localSheetId="25" hidden="1">#REF!</definedName>
    <definedName name="_AMO_SingleObject__ROM_F0.SEC2.Print_11.SEC1.BDY.Data_Set_SFC_RATES_BANDS_BL_BUD20_R4" localSheetId="26" hidden="1">#REF!</definedName>
    <definedName name="_AMO_SingleObject__ROM_F0.SEC2.Print_11.SEC1.BDY.Data_Set_SFC_RATES_BANDS_BL_BUD20_R4" localSheetId="27" hidden="1">#REF!</definedName>
    <definedName name="_AMO_SingleObject__ROM_F0.SEC2.Print_11.SEC1.BDY.Data_Set_SFC_RATES_BANDS_BL_BUD20_R4" hidden="1">#REF!</definedName>
    <definedName name="_AMO_SingleObject__ROM_F0.SEC2.Print_11.SEC1.HDR.TXT1" localSheetId="25" hidden="1">#REF!</definedName>
    <definedName name="_AMO_SingleObject__ROM_F0.SEC2.Print_11.SEC1.HDR.TXT1" localSheetId="26" hidden="1">#REF!</definedName>
    <definedName name="_AMO_SingleObject__ROM_F0.SEC2.Print_11.SEC1.HDR.TXT1" localSheetId="27" hidden="1">#REF!</definedName>
    <definedName name="_AMO_SingleObject__ROM_F0.SEC2.Print_11.SEC1.HDR.TXT1" hidden="1">#REF!</definedName>
    <definedName name="_AMO_SingleObject__ROM_F0.SEC2.Print_12.SEC1.BDY.Data_Set_SFC_RATES_BANDS_PC_BUD20_R4" localSheetId="25" hidden="1">#REF!</definedName>
    <definedName name="_AMO_SingleObject__ROM_F0.SEC2.Print_12.SEC1.BDY.Data_Set_SFC_RATES_BANDS_PC_BUD20_R4" localSheetId="26" hidden="1">#REF!</definedName>
    <definedName name="_AMO_SingleObject__ROM_F0.SEC2.Print_12.SEC1.BDY.Data_Set_SFC_RATES_BANDS_PC_BUD20_R4" localSheetId="27" hidden="1">#REF!</definedName>
    <definedName name="_AMO_SingleObject__ROM_F0.SEC2.Print_12.SEC1.BDY.Data_Set_SFC_RATES_BANDS_PC_BUD20_R4" hidden="1">#REF!</definedName>
    <definedName name="_AMO_SingleObject__ROM_F0.SEC2.Print_12.SEC1.HDR.TXT1" localSheetId="25" hidden="1">#REF!</definedName>
    <definedName name="_AMO_SingleObject__ROM_F0.SEC2.Print_12.SEC1.HDR.TXT1" localSheetId="26" hidden="1">#REF!</definedName>
    <definedName name="_AMO_SingleObject__ROM_F0.SEC2.Print_12.SEC1.HDR.TXT1" localSheetId="27" hidden="1">#REF!</definedName>
    <definedName name="_AMO_SingleObject__ROM_F0.SEC2.Print_12.SEC1.HDR.TXT1" hidden="1">#REF!</definedName>
    <definedName name="_AMO_SingleObject__ROM_F0.SEC2.Print_13.SEC1.BDY.Data_Set_SFC_RATES_BANDS_BL_BUD20_R4" localSheetId="25" hidden="1">#REF!</definedName>
    <definedName name="_AMO_SingleObject__ROM_F0.SEC2.Print_13.SEC1.BDY.Data_Set_SFC_RATES_BANDS_BL_BUD20_R4" localSheetId="26" hidden="1">#REF!</definedName>
    <definedName name="_AMO_SingleObject__ROM_F0.SEC2.Print_13.SEC1.BDY.Data_Set_SFC_RATES_BANDS_BL_BUD20_R4" localSheetId="27" hidden="1">#REF!</definedName>
    <definedName name="_AMO_SingleObject__ROM_F0.SEC2.Print_13.SEC1.BDY.Data_Set_SFC_RATES_BANDS_BL_BUD20_R4" hidden="1">#REF!</definedName>
    <definedName name="_AMO_SingleObject__ROM_F0.SEC2.Print_13.SEC1.HDR.TXT1" localSheetId="25" hidden="1">#REF!</definedName>
    <definedName name="_AMO_SingleObject__ROM_F0.SEC2.Print_13.SEC1.HDR.TXT1" localSheetId="26" hidden="1">#REF!</definedName>
    <definedName name="_AMO_SingleObject__ROM_F0.SEC2.Print_13.SEC1.HDR.TXT1" localSheetId="27" hidden="1">#REF!</definedName>
    <definedName name="_AMO_SingleObject__ROM_F0.SEC2.Print_13.SEC1.HDR.TXT1" hidden="1">#REF!</definedName>
    <definedName name="_AMO_SingleObject__ROM_F0.SEC2.Print_14.SEC1.BDY.Data_Set_SFC_RATES_BANDS_PC_BUD20_R4" localSheetId="25" hidden="1">#REF!</definedName>
    <definedName name="_AMO_SingleObject__ROM_F0.SEC2.Print_14.SEC1.BDY.Data_Set_SFC_RATES_BANDS_PC_BUD20_R4" localSheetId="26" hidden="1">#REF!</definedName>
    <definedName name="_AMO_SingleObject__ROM_F0.SEC2.Print_14.SEC1.BDY.Data_Set_SFC_RATES_BANDS_PC_BUD20_R4" localSheetId="27" hidden="1">#REF!</definedName>
    <definedName name="_AMO_SingleObject__ROM_F0.SEC2.Print_14.SEC1.BDY.Data_Set_SFC_RATES_BANDS_PC_BUD20_R4" hidden="1">#REF!</definedName>
    <definedName name="_AMO_SingleObject__ROM_F0.SEC2.Print_14.SEC1.HDR.TXT1" localSheetId="25" hidden="1">#REF!</definedName>
    <definedName name="_AMO_SingleObject__ROM_F0.SEC2.Print_14.SEC1.HDR.TXT1" localSheetId="26" hidden="1">#REF!</definedName>
    <definedName name="_AMO_SingleObject__ROM_F0.SEC2.Print_14.SEC1.HDR.TXT1" localSheetId="27" hidden="1">#REF!</definedName>
    <definedName name="_AMO_SingleObject__ROM_F0.SEC2.Print_14.SEC1.HDR.TXT1" hidden="1">#REF!</definedName>
    <definedName name="_AMO_SingleObject__ROM_F0.SEC2.Print_2.SEC1.BDY.Data_Set_SFC_RATES_BANDS_BL_BUD20_R4" localSheetId="25" hidden="1">#REF!</definedName>
    <definedName name="_AMO_SingleObject__ROM_F0.SEC2.Print_2.SEC1.BDY.Data_Set_SFC_RATES_BANDS_BL_BUD20_R4" localSheetId="26" hidden="1">#REF!</definedName>
    <definedName name="_AMO_SingleObject__ROM_F0.SEC2.Print_2.SEC1.BDY.Data_Set_SFC_RATES_BANDS_BL_BUD20_R4" localSheetId="27" hidden="1">#REF!</definedName>
    <definedName name="_AMO_SingleObject__ROM_F0.SEC2.Print_2.SEC1.BDY.Data_Set_SFC_RATES_BANDS_BL_BUD20_R4" hidden="1">#REF!</definedName>
    <definedName name="_AMO_SingleObject__ROM_F0.SEC2.Print_2.SEC1.HDR.TXT1" localSheetId="25" hidden="1">#REF!</definedName>
    <definedName name="_AMO_SingleObject__ROM_F0.SEC2.Print_2.SEC1.HDR.TXT1" localSheetId="26" hidden="1">#REF!</definedName>
    <definedName name="_AMO_SingleObject__ROM_F0.SEC2.Print_2.SEC1.HDR.TXT1" localSheetId="27" hidden="1">#REF!</definedName>
    <definedName name="_AMO_SingleObject__ROM_F0.SEC2.Print_2.SEC1.HDR.TXT1" hidden="1">#REF!</definedName>
    <definedName name="_AMO_SingleObject__ROM_F0.SEC2.Print_3.SEC1.BDY.Data_Set_SFC_RATES_BANDS_PC_BUD20_R4" localSheetId="25" hidden="1">#REF!</definedName>
    <definedName name="_AMO_SingleObject__ROM_F0.SEC2.Print_3.SEC1.BDY.Data_Set_SFC_RATES_BANDS_PC_BUD20_R4" localSheetId="26" hidden="1">#REF!</definedName>
    <definedName name="_AMO_SingleObject__ROM_F0.SEC2.Print_3.SEC1.BDY.Data_Set_SFC_RATES_BANDS_PC_BUD20_R4" localSheetId="27" hidden="1">#REF!</definedName>
    <definedName name="_AMO_SingleObject__ROM_F0.SEC2.Print_3.SEC1.BDY.Data_Set_SFC_RATES_BANDS_PC_BUD20_R4" hidden="1">#REF!</definedName>
    <definedName name="_AMO_SingleObject__ROM_F0.SEC2.Print_3.SEC1.HDR.TXT1" localSheetId="25" hidden="1">#REF!</definedName>
    <definedName name="_AMO_SingleObject__ROM_F0.SEC2.Print_3.SEC1.HDR.TXT1" localSheetId="26" hidden="1">#REF!</definedName>
    <definedName name="_AMO_SingleObject__ROM_F0.SEC2.Print_3.SEC1.HDR.TXT1" localSheetId="27" hidden="1">#REF!</definedName>
    <definedName name="_AMO_SingleObject__ROM_F0.SEC2.Print_3.SEC1.HDR.TXT1" hidden="1">#REF!</definedName>
    <definedName name="_AMO_SingleObject__ROM_F0.SEC2.Print_4.SEC1.BDY.Data_Set_SFC_BEHAVIOURAL_PARAMETERS_BUD20_R4" localSheetId="25" hidden="1">#REF!</definedName>
    <definedName name="_AMO_SingleObject__ROM_F0.SEC2.Print_4.SEC1.BDY.Data_Set_SFC_BEHAVIOURAL_PARAMETERS_BUD20_R4" localSheetId="26" hidden="1">#REF!</definedName>
    <definedName name="_AMO_SingleObject__ROM_F0.SEC2.Print_4.SEC1.BDY.Data_Set_SFC_BEHAVIOURAL_PARAMETERS_BUD20_R4" localSheetId="27" hidden="1">#REF!</definedName>
    <definedName name="_AMO_SingleObject__ROM_F0.SEC2.Print_4.SEC1.BDY.Data_Set_SFC_BEHAVIOURAL_PARAMETERS_BUD20_R4" hidden="1">#REF!</definedName>
    <definedName name="_AMO_SingleObject__ROM_F0.SEC2.Print_4.SEC1.HDR.TXT1" localSheetId="25" hidden="1">#REF!</definedName>
    <definedName name="_AMO_SingleObject__ROM_F0.SEC2.Print_4.SEC1.HDR.TXT1" localSheetId="26" hidden="1">#REF!</definedName>
    <definedName name="_AMO_SingleObject__ROM_F0.SEC2.Print_4.SEC1.HDR.TXT1" localSheetId="27" hidden="1">#REF!</definedName>
    <definedName name="_AMO_SingleObject__ROM_F0.SEC2.Print_4.SEC1.HDR.TXT1" hidden="1">#REF!</definedName>
    <definedName name="_AMO_SingleObject__ROM_F0.SEC2.Print_5.SEC1.BDY.Data_Set_SFC_RATES_BANDS_BL_BUD20_R4" localSheetId="25" hidden="1">#REF!</definedName>
    <definedName name="_AMO_SingleObject__ROM_F0.SEC2.Print_5.SEC1.BDY.Data_Set_SFC_RATES_BANDS_BL_BUD20_R4" localSheetId="26" hidden="1">#REF!</definedName>
    <definedName name="_AMO_SingleObject__ROM_F0.SEC2.Print_5.SEC1.BDY.Data_Set_SFC_RATES_BANDS_BL_BUD20_R4" localSheetId="27" hidden="1">#REF!</definedName>
    <definedName name="_AMO_SingleObject__ROM_F0.SEC2.Print_5.SEC1.BDY.Data_Set_SFC_RATES_BANDS_BL_BUD20_R4" hidden="1">#REF!</definedName>
    <definedName name="_AMO_SingleObject__ROM_F0.SEC2.Print_5.SEC1.HDR.TXT1" localSheetId="25" hidden="1">#REF!</definedName>
    <definedName name="_AMO_SingleObject__ROM_F0.SEC2.Print_5.SEC1.HDR.TXT1" localSheetId="26" hidden="1">#REF!</definedName>
    <definedName name="_AMO_SingleObject__ROM_F0.SEC2.Print_5.SEC1.HDR.TXT1" localSheetId="27" hidden="1">#REF!</definedName>
    <definedName name="_AMO_SingleObject__ROM_F0.SEC2.Print_5.SEC1.HDR.TXT1" hidden="1">#REF!</definedName>
    <definedName name="_AMO_SingleObject__ROM_F0.SEC2.Print_6.SEC1.BDY.Data_Set_SFC_RATES_BANDS_PC_BUD20_R4" localSheetId="25" hidden="1">#REF!</definedName>
    <definedName name="_AMO_SingleObject__ROM_F0.SEC2.Print_6.SEC1.BDY.Data_Set_SFC_RATES_BANDS_PC_BUD20_R4" localSheetId="26" hidden="1">#REF!</definedName>
    <definedName name="_AMO_SingleObject__ROM_F0.SEC2.Print_6.SEC1.BDY.Data_Set_SFC_RATES_BANDS_PC_BUD20_R4" localSheetId="27" hidden="1">#REF!</definedName>
    <definedName name="_AMO_SingleObject__ROM_F0.SEC2.Print_6.SEC1.BDY.Data_Set_SFC_RATES_BANDS_PC_BUD20_R4" hidden="1">#REF!</definedName>
    <definedName name="_AMO_SingleObject__ROM_F0.SEC2.Print_6.SEC1.HDR.TXT1" localSheetId="25" hidden="1">#REF!</definedName>
    <definedName name="_AMO_SingleObject__ROM_F0.SEC2.Print_6.SEC1.HDR.TXT1" localSheetId="26" hidden="1">#REF!</definedName>
    <definedName name="_AMO_SingleObject__ROM_F0.SEC2.Print_6.SEC1.HDR.TXT1" localSheetId="27" hidden="1">#REF!</definedName>
    <definedName name="_AMO_SingleObject__ROM_F0.SEC2.Print_6.SEC1.HDR.TXT1" hidden="1">#REF!</definedName>
    <definedName name="_AMO_SingleObject__ROM_F0.SEC2.Print_7.SEC1.BDY.Data_Set_SFC_RATES_BANDS_BL_BUD20_R4" localSheetId="25" hidden="1">#REF!</definedName>
    <definedName name="_AMO_SingleObject__ROM_F0.SEC2.Print_7.SEC1.BDY.Data_Set_SFC_RATES_BANDS_BL_BUD20_R4" localSheetId="26" hidden="1">#REF!</definedName>
    <definedName name="_AMO_SingleObject__ROM_F0.SEC2.Print_7.SEC1.BDY.Data_Set_SFC_RATES_BANDS_BL_BUD20_R4" localSheetId="27" hidden="1">#REF!</definedName>
    <definedName name="_AMO_SingleObject__ROM_F0.SEC2.Print_7.SEC1.BDY.Data_Set_SFC_RATES_BANDS_BL_BUD20_R4" hidden="1">#REF!</definedName>
    <definedName name="_AMO_SingleObject__ROM_F0.SEC2.Print_7.SEC1.HDR.TXT1" localSheetId="25" hidden="1">#REF!</definedName>
    <definedName name="_AMO_SingleObject__ROM_F0.SEC2.Print_7.SEC1.HDR.TXT1" localSheetId="26" hidden="1">#REF!</definedName>
    <definedName name="_AMO_SingleObject__ROM_F0.SEC2.Print_7.SEC1.HDR.TXT1" localSheetId="27" hidden="1">#REF!</definedName>
    <definedName name="_AMO_SingleObject__ROM_F0.SEC2.Print_7.SEC1.HDR.TXT1" hidden="1">#REF!</definedName>
    <definedName name="_AMO_SingleObject__ROM_F0.SEC2.Print_8.SEC1.BDY.Data_Set_SFC_RATES_BANDS_PC_BUD20_R4" localSheetId="25" hidden="1">#REF!</definedName>
    <definedName name="_AMO_SingleObject__ROM_F0.SEC2.Print_8.SEC1.BDY.Data_Set_SFC_RATES_BANDS_PC_BUD20_R4" localSheetId="26" hidden="1">#REF!</definedName>
    <definedName name="_AMO_SingleObject__ROM_F0.SEC2.Print_8.SEC1.BDY.Data_Set_SFC_RATES_BANDS_PC_BUD20_R4" localSheetId="27" hidden="1">#REF!</definedName>
    <definedName name="_AMO_SingleObject__ROM_F0.SEC2.Print_8.SEC1.BDY.Data_Set_SFC_RATES_BANDS_PC_BUD20_R4" hidden="1">#REF!</definedName>
    <definedName name="_AMO_SingleObject__ROM_F0.SEC2.Print_8.SEC1.HDR.TXT1" localSheetId="25" hidden="1">#REF!</definedName>
    <definedName name="_AMO_SingleObject__ROM_F0.SEC2.Print_8.SEC1.HDR.TXT1" localSheetId="26" hidden="1">#REF!</definedName>
    <definedName name="_AMO_SingleObject__ROM_F0.SEC2.Print_8.SEC1.HDR.TXT1" localSheetId="27" hidden="1">#REF!</definedName>
    <definedName name="_AMO_SingleObject__ROM_F0.SEC2.Print_8.SEC1.HDR.TXT1" hidden="1">#REF!</definedName>
    <definedName name="_AMO_SingleObject__ROM_F0.SEC2.Print_9.SEC1.BDY.Data_Set_SFC_RATES_BANDS_BL_BUD20_R4" localSheetId="25" hidden="1">#REF!</definedName>
    <definedName name="_AMO_SingleObject__ROM_F0.SEC2.Print_9.SEC1.BDY.Data_Set_SFC_RATES_BANDS_BL_BUD20_R4" localSheetId="26" hidden="1">#REF!</definedName>
    <definedName name="_AMO_SingleObject__ROM_F0.SEC2.Print_9.SEC1.BDY.Data_Set_SFC_RATES_BANDS_BL_BUD20_R4" localSheetId="27" hidden="1">#REF!</definedName>
    <definedName name="_AMO_SingleObject__ROM_F0.SEC2.Print_9.SEC1.BDY.Data_Set_SFC_RATES_BANDS_BL_BUD20_R4" hidden="1">#REF!</definedName>
    <definedName name="_AMO_SingleObject__ROM_F0.SEC2.Print_9.SEC1.HDR.TXT1" localSheetId="25" hidden="1">#REF!</definedName>
    <definedName name="_AMO_SingleObject__ROM_F0.SEC2.Print_9.SEC1.HDR.TXT1" localSheetId="26" hidden="1">#REF!</definedName>
    <definedName name="_AMO_SingleObject__ROM_F0.SEC2.Print_9.SEC1.HDR.TXT1" localSheetId="27" hidden="1">#REF!</definedName>
    <definedName name="_AMO_SingleObject__ROM_F0.SEC2.Print_9.SEC1.HDR.TXT1" hidden="1">#REF!</definedName>
    <definedName name="_AMO_SingleObject__ROM_F0.SEC2.Tabulate_1.SEC1.BDY.Cross_tabular_summary_report_Table_1" localSheetId="25" hidden="1">#REF!</definedName>
    <definedName name="_AMO_SingleObject__ROM_F0.SEC2.Tabulate_1.SEC1.BDY.Cross_tabular_summary_report_Table_1" localSheetId="26" hidden="1">#REF!</definedName>
    <definedName name="_AMO_SingleObject__ROM_F0.SEC2.Tabulate_1.SEC1.BDY.Cross_tabular_summary_report_Table_1" localSheetId="27" hidden="1">#REF!</definedName>
    <definedName name="_AMO_SingleObject__ROM_F0.SEC2.Tabulate_1.SEC1.BDY.Cross_tabular_summary_report_Table_1" hidden="1">#REF!</definedName>
    <definedName name="_AMO_SingleObject__ROM_F0.SEC2.Tabulate_1.SEC1.HDR.TXT1" localSheetId="25" hidden="1">#REF!</definedName>
    <definedName name="_AMO_SingleObject__ROM_F0.SEC2.Tabulate_1.SEC1.HDR.TXT1" localSheetId="26" hidden="1">#REF!</definedName>
    <definedName name="_AMO_SingleObject__ROM_F0.SEC2.Tabulate_1.SEC1.HDR.TXT1" localSheetId="27" hidden="1">#REF!</definedName>
    <definedName name="_AMO_SingleObject__ROM_F0.SEC2.Tabulate_1.SEC1.HDR.TXT1" hidden="1">#REF!</definedName>
    <definedName name="_AMO_SingleObject__ROM_F0.SEC2.Tabulate_10.SEC1.BDY.Cross_tabular_summary_report_Table_1" localSheetId="25" hidden="1">#REF!</definedName>
    <definedName name="_AMO_SingleObject__ROM_F0.SEC2.Tabulate_10.SEC1.BDY.Cross_tabular_summary_report_Table_1" localSheetId="26" hidden="1">#REF!</definedName>
    <definedName name="_AMO_SingleObject__ROM_F0.SEC2.Tabulate_10.SEC1.BDY.Cross_tabular_summary_report_Table_1" localSheetId="27" hidden="1">#REF!</definedName>
    <definedName name="_AMO_SingleObject__ROM_F0.SEC2.Tabulate_10.SEC1.BDY.Cross_tabular_summary_report_Table_1" hidden="1">#REF!</definedName>
    <definedName name="_AMO_SingleObject__ROM_F0.SEC2.Tabulate_10.SEC1.HDR.TXT1" localSheetId="25" hidden="1">#REF!</definedName>
    <definedName name="_AMO_SingleObject__ROM_F0.SEC2.Tabulate_10.SEC1.HDR.TXT1" localSheetId="26" hidden="1">#REF!</definedName>
    <definedName name="_AMO_SingleObject__ROM_F0.SEC2.Tabulate_10.SEC1.HDR.TXT1" localSheetId="27" hidden="1">#REF!</definedName>
    <definedName name="_AMO_SingleObject__ROM_F0.SEC2.Tabulate_10.SEC1.HDR.TXT1" hidden="1">#REF!</definedName>
    <definedName name="_AMO_SingleObject__ROM_F0.SEC2.Tabulate_11.SEC1.BDY.Cross_tabular_summary_report_Table_1" localSheetId="25" hidden="1">#REF!</definedName>
    <definedName name="_AMO_SingleObject__ROM_F0.SEC2.Tabulate_11.SEC1.BDY.Cross_tabular_summary_report_Table_1" localSheetId="26" hidden="1">#REF!</definedName>
    <definedName name="_AMO_SingleObject__ROM_F0.SEC2.Tabulate_11.SEC1.BDY.Cross_tabular_summary_report_Table_1" localSheetId="27" hidden="1">#REF!</definedName>
    <definedName name="_AMO_SingleObject__ROM_F0.SEC2.Tabulate_11.SEC1.BDY.Cross_tabular_summary_report_Table_1" hidden="1">#REF!</definedName>
    <definedName name="_AMO_SingleObject__ROM_F0.SEC2.Tabulate_11.SEC1.HDR.TXT1" localSheetId="25" hidden="1">#REF!</definedName>
    <definedName name="_AMO_SingleObject__ROM_F0.SEC2.Tabulate_11.SEC1.HDR.TXT1" localSheetId="26" hidden="1">#REF!</definedName>
    <definedName name="_AMO_SingleObject__ROM_F0.SEC2.Tabulate_11.SEC1.HDR.TXT1" localSheetId="27" hidden="1">#REF!</definedName>
    <definedName name="_AMO_SingleObject__ROM_F0.SEC2.Tabulate_11.SEC1.HDR.TXT1" hidden="1">#REF!</definedName>
    <definedName name="_AMO_SingleObject__ROM_F0.SEC2.Tabulate_12.SEC1.BDY.Cross_tabular_summary_report_Table_1" localSheetId="25" hidden="1">#REF!</definedName>
    <definedName name="_AMO_SingleObject__ROM_F0.SEC2.Tabulate_12.SEC1.BDY.Cross_tabular_summary_report_Table_1" localSheetId="26" hidden="1">#REF!</definedName>
    <definedName name="_AMO_SingleObject__ROM_F0.SEC2.Tabulate_12.SEC1.BDY.Cross_tabular_summary_report_Table_1" localSheetId="27" hidden="1">#REF!</definedName>
    <definedName name="_AMO_SingleObject__ROM_F0.SEC2.Tabulate_12.SEC1.BDY.Cross_tabular_summary_report_Table_1" hidden="1">#REF!</definedName>
    <definedName name="_AMO_SingleObject__ROM_F0.SEC2.Tabulate_12.SEC1.HDR.TXT1" localSheetId="25" hidden="1">#REF!</definedName>
    <definedName name="_AMO_SingleObject__ROM_F0.SEC2.Tabulate_12.SEC1.HDR.TXT1" localSheetId="26" hidden="1">#REF!</definedName>
    <definedName name="_AMO_SingleObject__ROM_F0.SEC2.Tabulate_12.SEC1.HDR.TXT1" localSheetId="27" hidden="1">#REF!</definedName>
    <definedName name="_AMO_SingleObject__ROM_F0.SEC2.Tabulate_12.SEC1.HDR.TXT1" hidden="1">#REF!</definedName>
    <definedName name="_AMO_SingleObject__ROM_F0.SEC2.Tabulate_13.SEC1.BDY.Cross_tabular_summary_report_Table_1" localSheetId="25" hidden="1">#REF!</definedName>
    <definedName name="_AMO_SingleObject__ROM_F0.SEC2.Tabulate_13.SEC1.BDY.Cross_tabular_summary_report_Table_1" localSheetId="26" hidden="1">#REF!</definedName>
    <definedName name="_AMO_SingleObject__ROM_F0.SEC2.Tabulate_13.SEC1.BDY.Cross_tabular_summary_report_Table_1" localSheetId="27" hidden="1">#REF!</definedName>
    <definedName name="_AMO_SingleObject__ROM_F0.SEC2.Tabulate_13.SEC1.BDY.Cross_tabular_summary_report_Table_1" hidden="1">#REF!</definedName>
    <definedName name="_AMO_SingleObject__ROM_F0.SEC2.Tabulate_13.SEC1.HDR.TXT1" localSheetId="25" hidden="1">#REF!</definedName>
    <definedName name="_AMO_SingleObject__ROM_F0.SEC2.Tabulate_13.SEC1.HDR.TXT1" localSheetId="26" hidden="1">#REF!</definedName>
    <definedName name="_AMO_SingleObject__ROM_F0.SEC2.Tabulate_13.SEC1.HDR.TXT1" localSheetId="27" hidden="1">#REF!</definedName>
    <definedName name="_AMO_SingleObject__ROM_F0.SEC2.Tabulate_13.SEC1.HDR.TXT1" hidden="1">#REF!</definedName>
    <definedName name="_AMO_SingleObject__ROM_F0.SEC2.Tabulate_14.SEC1.BDY.Cross_tabular_summary_report_Table_1" localSheetId="25" hidden="1">#REF!</definedName>
    <definedName name="_AMO_SingleObject__ROM_F0.SEC2.Tabulate_14.SEC1.BDY.Cross_tabular_summary_report_Table_1" localSheetId="26" hidden="1">#REF!</definedName>
    <definedName name="_AMO_SingleObject__ROM_F0.SEC2.Tabulate_14.SEC1.BDY.Cross_tabular_summary_report_Table_1" localSheetId="27" hidden="1">#REF!</definedName>
    <definedName name="_AMO_SingleObject__ROM_F0.SEC2.Tabulate_14.SEC1.BDY.Cross_tabular_summary_report_Table_1" hidden="1">#REF!</definedName>
    <definedName name="_AMO_SingleObject__ROM_F0.SEC2.Tabulate_14.SEC1.HDR.TXT1" localSheetId="25" hidden="1">#REF!</definedName>
    <definedName name="_AMO_SingleObject__ROM_F0.SEC2.Tabulate_14.SEC1.HDR.TXT1" localSheetId="26" hidden="1">#REF!</definedName>
    <definedName name="_AMO_SingleObject__ROM_F0.SEC2.Tabulate_14.SEC1.HDR.TXT1" localSheetId="27" hidden="1">#REF!</definedName>
    <definedName name="_AMO_SingleObject__ROM_F0.SEC2.Tabulate_14.SEC1.HDR.TXT1" hidden="1">#REF!</definedName>
    <definedName name="_AMO_SingleObject__ROM_F0.SEC2.Tabulate_15.SEC1.BDY.Cross_tabular_summary_report_Table_1" localSheetId="25" hidden="1">#REF!</definedName>
    <definedName name="_AMO_SingleObject__ROM_F0.SEC2.Tabulate_15.SEC1.BDY.Cross_tabular_summary_report_Table_1" localSheetId="26" hidden="1">#REF!</definedName>
    <definedName name="_AMO_SingleObject__ROM_F0.SEC2.Tabulate_15.SEC1.BDY.Cross_tabular_summary_report_Table_1" localSheetId="27" hidden="1">#REF!</definedName>
    <definedName name="_AMO_SingleObject__ROM_F0.SEC2.Tabulate_15.SEC1.BDY.Cross_tabular_summary_report_Table_1" hidden="1">#REF!</definedName>
    <definedName name="_AMO_SingleObject__ROM_F0.SEC2.Tabulate_15.SEC1.HDR.TXT1" localSheetId="25" hidden="1">#REF!</definedName>
    <definedName name="_AMO_SingleObject__ROM_F0.SEC2.Tabulate_15.SEC1.HDR.TXT1" localSheetId="26" hidden="1">#REF!</definedName>
    <definedName name="_AMO_SingleObject__ROM_F0.SEC2.Tabulate_15.SEC1.HDR.TXT1" localSheetId="27" hidden="1">#REF!</definedName>
    <definedName name="_AMO_SingleObject__ROM_F0.SEC2.Tabulate_15.SEC1.HDR.TXT1" hidden="1">#REF!</definedName>
    <definedName name="_AMO_SingleObject__ROM_F0.SEC2.Tabulate_16.SEC1.BDY.Cross_tabular_summary_report_Table_1" localSheetId="25" hidden="1">#REF!</definedName>
    <definedName name="_AMO_SingleObject__ROM_F0.SEC2.Tabulate_16.SEC1.BDY.Cross_tabular_summary_report_Table_1" localSheetId="26" hidden="1">#REF!</definedName>
    <definedName name="_AMO_SingleObject__ROM_F0.SEC2.Tabulate_16.SEC1.BDY.Cross_tabular_summary_report_Table_1" localSheetId="27" hidden="1">#REF!</definedName>
    <definedName name="_AMO_SingleObject__ROM_F0.SEC2.Tabulate_16.SEC1.BDY.Cross_tabular_summary_report_Table_1" hidden="1">#REF!</definedName>
    <definedName name="_AMO_SingleObject__ROM_F0.SEC2.Tabulate_16.SEC1.HDR.TXT1" localSheetId="25" hidden="1">#REF!</definedName>
    <definedName name="_AMO_SingleObject__ROM_F0.SEC2.Tabulate_16.SEC1.HDR.TXT1" localSheetId="26" hidden="1">#REF!</definedName>
    <definedName name="_AMO_SingleObject__ROM_F0.SEC2.Tabulate_16.SEC1.HDR.TXT1" localSheetId="27" hidden="1">#REF!</definedName>
    <definedName name="_AMO_SingleObject__ROM_F0.SEC2.Tabulate_16.SEC1.HDR.TXT1" hidden="1">#REF!</definedName>
    <definedName name="_AMO_SingleObject__ROM_F0.SEC2.Tabulate_17.SEC1.BDY.Cross_tabular_summary_report_Table_1" localSheetId="25" hidden="1">#REF!</definedName>
    <definedName name="_AMO_SingleObject__ROM_F0.SEC2.Tabulate_17.SEC1.BDY.Cross_tabular_summary_report_Table_1" localSheetId="26" hidden="1">#REF!</definedName>
    <definedName name="_AMO_SingleObject__ROM_F0.SEC2.Tabulate_17.SEC1.BDY.Cross_tabular_summary_report_Table_1" localSheetId="27" hidden="1">#REF!</definedName>
    <definedName name="_AMO_SingleObject__ROM_F0.SEC2.Tabulate_17.SEC1.BDY.Cross_tabular_summary_report_Table_1" hidden="1">#REF!</definedName>
    <definedName name="_AMO_SingleObject__ROM_F0.SEC2.Tabulate_17.SEC1.HDR.TXT1" localSheetId="25" hidden="1">#REF!</definedName>
    <definedName name="_AMO_SingleObject__ROM_F0.SEC2.Tabulate_17.SEC1.HDR.TXT1" localSheetId="26" hidden="1">#REF!</definedName>
    <definedName name="_AMO_SingleObject__ROM_F0.SEC2.Tabulate_17.SEC1.HDR.TXT1" localSheetId="27" hidden="1">#REF!</definedName>
    <definedName name="_AMO_SingleObject__ROM_F0.SEC2.Tabulate_17.SEC1.HDR.TXT1" hidden="1">#REF!</definedName>
    <definedName name="_AMO_SingleObject__ROM_F0.SEC2.Tabulate_18.SEC1.BDY.Cross_tabular_summary_report_Table_1" localSheetId="25" hidden="1">#REF!</definedName>
    <definedName name="_AMO_SingleObject__ROM_F0.SEC2.Tabulate_18.SEC1.BDY.Cross_tabular_summary_report_Table_1" localSheetId="26" hidden="1">#REF!</definedName>
    <definedName name="_AMO_SingleObject__ROM_F0.SEC2.Tabulate_18.SEC1.BDY.Cross_tabular_summary_report_Table_1" localSheetId="27" hidden="1">#REF!</definedName>
    <definedName name="_AMO_SingleObject__ROM_F0.SEC2.Tabulate_18.SEC1.BDY.Cross_tabular_summary_report_Table_1" hidden="1">#REF!</definedName>
    <definedName name="_AMO_SingleObject__ROM_F0.SEC2.Tabulate_18.SEC1.HDR.TXT1" localSheetId="25" hidden="1">#REF!</definedName>
    <definedName name="_AMO_SingleObject__ROM_F0.SEC2.Tabulate_18.SEC1.HDR.TXT1" localSheetId="26" hidden="1">#REF!</definedName>
    <definedName name="_AMO_SingleObject__ROM_F0.SEC2.Tabulate_18.SEC1.HDR.TXT1" localSheetId="27" hidden="1">#REF!</definedName>
    <definedName name="_AMO_SingleObject__ROM_F0.SEC2.Tabulate_18.SEC1.HDR.TXT1" hidden="1">#REF!</definedName>
    <definedName name="_AMO_SingleObject__ROM_F0.SEC2.Tabulate_19.SEC1.BDY.Cross_tabular_summary_report_Table_1" localSheetId="25" hidden="1">#REF!</definedName>
    <definedName name="_AMO_SingleObject__ROM_F0.SEC2.Tabulate_19.SEC1.BDY.Cross_tabular_summary_report_Table_1" localSheetId="26" hidden="1">#REF!</definedName>
    <definedName name="_AMO_SingleObject__ROM_F0.SEC2.Tabulate_19.SEC1.BDY.Cross_tabular_summary_report_Table_1" localSheetId="27" hidden="1">#REF!</definedName>
    <definedName name="_AMO_SingleObject__ROM_F0.SEC2.Tabulate_19.SEC1.BDY.Cross_tabular_summary_report_Table_1" hidden="1">#REF!</definedName>
    <definedName name="_AMO_SingleObject__ROM_F0.SEC2.Tabulate_19.SEC1.HDR.TXT1" localSheetId="25" hidden="1">#REF!</definedName>
    <definedName name="_AMO_SingleObject__ROM_F0.SEC2.Tabulate_19.SEC1.HDR.TXT1" localSheetId="26" hidden="1">#REF!</definedName>
    <definedName name="_AMO_SingleObject__ROM_F0.SEC2.Tabulate_19.SEC1.HDR.TXT1" localSheetId="27" hidden="1">#REF!</definedName>
    <definedName name="_AMO_SingleObject__ROM_F0.SEC2.Tabulate_19.SEC1.HDR.TXT1" hidden="1">#REF!</definedName>
    <definedName name="_AMO_SingleObject__ROM_F0.SEC2.Tabulate_2.SEC1.BDY.Cross_tabular_summary_report_Table_1" localSheetId="25" hidden="1">#REF!</definedName>
    <definedName name="_AMO_SingleObject__ROM_F0.SEC2.Tabulate_2.SEC1.BDY.Cross_tabular_summary_report_Table_1" localSheetId="26" hidden="1">#REF!</definedName>
    <definedName name="_AMO_SingleObject__ROM_F0.SEC2.Tabulate_2.SEC1.BDY.Cross_tabular_summary_report_Table_1" localSheetId="27" hidden="1">#REF!</definedName>
    <definedName name="_AMO_SingleObject__ROM_F0.SEC2.Tabulate_2.SEC1.BDY.Cross_tabular_summary_report_Table_1" hidden="1">#REF!</definedName>
    <definedName name="_AMO_SingleObject__ROM_F0.SEC2.Tabulate_2.SEC1.HDR.TXT1" localSheetId="25" hidden="1">#REF!</definedName>
    <definedName name="_AMO_SingleObject__ROM_F0.SEC2.Tabulate_2.SEC1.HDR.TXT1" localSheetId="26" hidden="1">#REF!</definedName>
    <definedName name="_AMO_SingleObject__ROM_F0.SEC2.Tabulate_2.SEC1.HDR.TXT1" localSheetId="27" hidden="1">#REF!</definedName>
    <definedName name="_AMO_SingleObject__ROM_F0.SEC2.Tabulate_2.SEC1.HDR.TXT1" hidden="1">#REF!</definedName>
    <definedName name="_AMO_SingleObject__ROM_F0.SEC2.Tabulate_20.SEC1.BDY.Cross_tabular_summary_report_Table_1" localSheetId="25" hidden="1">#REF!</definedName>
    <definedName name="_AMO_SingleObject__ROM_F0.SEC2.Tabulate_20.SEC1.BDY.Cross_tabular_summary_report_Table_1" localSheetId="26" hidden="1">#REF!</definedName>
    <definedName name="_AMO_SingleObject__ROM_F0.SEC2.Tabulate_20.SEC1.BDY.Cross_tabular_summary_report_Table_1" localSheetId="27" hidden="1">#REF!</definedName>
    <definedName name="_AMO_SingleObject__ROM_F0.SEC2.Tabulate_20.SEC1.BDY.Cross_tabular_summary_report_Table_1" hidden="1">#REF!</definedName>
    <definedName name="_AMO_SingleObject__ROM_F0.SEC2.Tabulate_20.SEC1.HDR.TXT1" localSheetId="25" hidden="1">#REF!</definedName>
    <definedName name="_AMO_SingleObject__ROM_F0.SEC2.Tabulate_20.SEC1.HDR.TXT1" localSheetId="26" hidden="1">#REF!</definedName>
    <definedName name="_AMO_SingleObject__ROM_F0.SEC2.Tabulate_20.SEC1.HDR.TXT1" localSheetId="27" hidden="1">#REF!</definedName>
    <definedName name="_AMO_SingleObject__ROM_F0.SEC2.Tabulate_20.SEC1.HDR.TXT1" hidden="1">#REF!</definedName>
    <definedName name="_AMO_SingleObject__ROM_F0.SEC2.Tabulate_21.SEC1.BDY.Cross_tabular_summary_report_Table_1" localSheetId="25" hidden="1">#REF!</definedName>
    <definedName name="_AMO_SingleObject__ROM_F0.SEC2.Tabulate_21.SEC1.BDY.Cross_tabular_summary_report_Table_1" localSheetId="26" hidden="1">#REF!</definedName>
    <definedName name="_AMO_SingleObject__ROM_F0.SEC2.Tabulate_21.SEC1.BDY.Cross_tabular_summary_report_Table_1" localSheetId="27" hidden="1">#REF!</definedName>
    <definedName name="_AMO_SingleObject__ROM_F0.SEC2.Tabulate_21.SEC1.BDY.Cross_tabular_summary_report_Table_1" hidden="1">#REF!</definedName>
    <definedName name="_AMO_SingleObject__ROM_F0.SEC2.Tabulate_21.SEC1.HDR.TXT1" localSheetId="25" hidden="1">#REF!</definedName>
    <definedName name="_AMO_SingleObject__ROM_F0.SEC2.Tabulate_21.SEC1.HDR.TXT1" localSheetId="26" hidden="1">#REF!</definedName>
    <definedName name="_AMO_SingleObject__ROM_F0.SEC2.Tabulate_21.SEC1.HDR.TXT1" localSheetId="27" hidden="1">#REF!</definedName>
    <definedName name="_AMO_SingleObject__ROM_F0.SEC2.Tabulate_21.SEC1.HDR.TXT1" hidden="1">#REF!</definedName>
    <definedName name="_AMO_SingleObject__ROM_F0.SEC2.Tabulate_22.SEC1.BDY.Cross_tabular_summary_report_Table_1" localSheetId="25" hidden="1">#REF!</definedName>
    <definedName name="_AMO_SingleObject__ROM_F0.SEC2.Tabulate_22.SEC1.BDY.Cross_tabular_summary_report_Table_1" localSheetId="26" hidden="1">#REF!</definedName>
    <definedName name="_AMO_SingleObject__ROM_F0.SEC2.Tabulate_22.SEC1.BDY.Cross_tabular_summary_report_Table_1" localSheetId="27" hidden="1">#REF!</definedName>
    <definedName name="_AMO_SingleObject__ROM_F0.SEC2.Tabulate_22.SEC1.BDY.Cross_tabular_summary_report_Table_1" hidden="1">#REF!</definedName>
    <definedName name="_AMO_SingleObject__ROM_F0.SEC2.Tabulate_22.SEC1.HDR.TXT1" localSheetId="25" hidden="1">#REF!</definedName>
    <definedName name="_AMO_SingleObject__ROM_F0.SEC2.Tabulate_22.SEC1.HDR.TXT1" localSheetId="26" hidden="1">#REF!</definedName>
    <definedName name="_AMO_SingleObject__ROM_F0.SEC2.Tabulate_22.SEC1.HDR.TXT1" localSheetId="27" hidden="1">#REF!</definedName>
    <definedName name="_AMO_SingleObject__ROM_F0.SEC2.Tabulate_22.SEC1.HDR.TXT1" hidden="1">#REF!</definedName>
    <definedName name="_AMO_SingleObject__ROM_F0.SEC2.Tabulate_23.SEC1.BDY.Cross_tabular_summary_report_Table_1" localSheetId="25" hidden="1">#REF!</definedName>
    <definedName name="_AMO_SingleObject__ROM_F0.SEC2.Tabulate_23.SEC1.BDY.Cross_tabular_summary_report_Table_1" localSheetId="26" hidden="1">#REF!</definedName>
    <definedName name="_AMO_SingleObject__ROM_F0.SEC2.Tabulate_23.SEC1.BDY.Cross_tabular_summary_report_Table_1" localSheetId="27" hidden="1">#REF!</definedName>
    <definedName name="_AMO_SingleObject__ROM_F0.SEC2.Tabulate_23.SEC1.BDY.Cross_tabular_summary_report_Table_1" hidden="1">#REF!</definedName>
    <definedName name="_AMO_SingleObject__ROM_F0.SEC2.Tabulate_23.SEC1.HDR.TXT1" localSheetId="25" hidden="1">#REF!</definedName>
    <definedName name="_AMO_SingleObject__ROM_F0.SEC2.Tabulate_23.SEC1.HDR.TXT1" localSheetId="26" hidden="1">#REF!</definedName>
    <definedName name="_AMO_SingleObject__ROM_F0.SEC2.Tabulate_23.SEC1.HDR.TXT1" localSheetId="27" hidden="1">#REF!</definedName>
    <definedName name="_AMO_SingleObject__ROM_F0.SEC2.Tabulate_23.SEC1.HDR.TXT1" hidden="1">#REF!</definedName>
    <definedName name="_AMO_SingleObject__ROM_F0.SEC2.Tabulate_24.SEC1.BDY.Cross_tabular_summary_report_Table_1" localSheetId="25" hidden="1">#REF!</definedName>
    <definedName name="_AMO_SingleObject__ROM_F0.SEC2.Tabulate_24.SEC1.BDY.Cross_tabular_summary_report_Table_1" localSheetId="26" hidden="1">#REF!</definedName>
    <definedName name="_AMO_SingleObject__ROM_F0.SEC2.Tabulate_24.SEC1.BDY.Cross_tabular_summary_report_Table_1" localSheetId="27" hidden="1">#REF!</definedName>
    <definedName name="_AMO_SingleObject__ROM_F0.SEC2.Tabulate_24.SEC1.BDY.Cross_tabular_summary_report_Table_1" hidden="1">#REF!</definedName>
    <definedName name="_AMO_SingleObject__ROM_F0.SEC2.Tabulate_24.SEC1.HDR.TXT1" localSheetId="25" hidden="1">#REF!</definedName>
    <definedName name="_AMO_SingleObject__ROM_F0.SEC2.Tabulate_24.SEC1.HDR.TXT1" localSheetId="26" hidden="1">#REF!</definedName>
    <definedName name="_AMO_SingleObject__ROM_F0.SEC2.Tabulate_24.SEC1.HDR.TXT1" localSheetId="27" hidden="1">#REF!</definedName>
    <definedName name="_AMO_SingleObject__ROM_F0.SEC2.Tabulate_24.SEC1.HDR.TXT1" hidden="1">#REF!</definedName>
    <definedName name="_AMO_SingleObject__ROM_F0.SEC2.Tabulate_25.SEC1.BDY.Cross_tabular_summary_report_Table_1" localSheetId="25" hidden="1">#REF!</definedName>
    <definedName name="_AMO_SingleObject__ROM_F0.SEC2.Tabulate_25.SEC1.BDY.Cross_tabular_summary_report_Table_1" localSheetId="26" hidden="1">#REF!</definedName>
    <definedName name="_AMO_SingleObject__ROM_F0.SEC2.Tabulate_25.SEC1.BDY.Cross_tabular_summary_report_Table_1" localSheetId="27" hidden="1">#REF!</definedName>
    <definedName name="_AMO_SingleObject__ROM_F0.SEC2.Tabulate_25.SEC1.BDY.Cross_tabular_summary_report_Table_1" hidden="1">#REF!</definedName>
    <definedName name="_AMO_SingleObject__ROM_F0.SEC2.Tabulate_25.SEC1.HDR.TXT1" localSheetId="25" hidden="1">#REF!</definedName>
    <definedName name="_AMO_SingleObject__ROM_F0.SEC2.Tabulate_25.SEC1.HDR.TXT1" localSheetId="26" hidden="1">#REF!</definedName>
    <definedName name="_AMO_SingleObject__ROM_F0.SEC2.Tabulate_25.SEC1.HDR.TXT1" localSheetId="27" hidden="1">#REF!</definedName>
    <definedName name="_AMO_SingleObject__ROM_F0.SEC2.Tabulate_25.SEC1.HDR.TXT1" hidden="1">#REF!</definedName>
    <definedName name="_AMO_SingleObject__ROM_F0.SEC2.Tabulate_26.SEC1.BDY.Cross_tabular_summary_report_Table_1" localSheetId="25" hidden="1">#REF!</definedName>
    <definedName name="_AMO_SingleObject__ROM_F0.SEC2.Tabulate_26.SEC1.BDY.Cross_tabular_summary_report_Table_1" localSheetId="26" hidden="1">#REF!</definedName>
    <definedName name="_AMO_SingleObject__ROM_F0.SEC2.Tabulate_26.SEC1.BDY.Cross_tabular_summary_report_Table_1" localSheetId="27" hidden="1">#REF!</definedName>
    <definedName name="_AMO_SingleObject__ROM_F0.SEC2.Tabulate_26.SEC1.BDY.Cross_tabular_summary_report_Table_1" hidden="1">#REF!</definedName>
    <definedName name="_AMO_SingleObject__ROM_F0.SEC2.Tabulate_26.SEC1.HDR.TXT1" localSheetId="25" hidden="1">#REF!</definedName>
    <definedName name="_AMO_SingleObject__ROM_F0.SEC2.Tabulate_26.SEC1.HDR.TXT1" localSheetId="26" hidden="1">#REF!</definedName>
    <definedName name="_AMO_SingleObject__ROM_F0.SEC2.Tabulate_26.SEC1.HDR.TXT1" localSheetId="27" hidden="1">#REF!</definedName>
    <definedName name="_AMO_SingleObject__ROM_F0.SEC2.Tabulate_26.SEC1.HDR.TXT1" hidden="1">#REF!</definedName>
    <definedName name="_AMO_SingleObject__ROM_F0.SEC2.Tabulate_27.SEC1.BDY.Cross_tabular_summary_report_Table_1" localSheetId="25" hidden="1">#REF!</definedName>
    <definedName name="_AMO_SingleObject__ROM_F0.SEC2.Tabulate_27.SEC1.BDY.Cross_tabular_summary_report_Table_1" localSheetId="26" hidden="1">#REF!</definedName>
    <definedName name="_AMO_SingleObject__ROM_F0.SEC2.Tabulate_27.SEC1.BDY.Cross_tabular_summary_report_Table_1" localSheetId="27" hidden="1">#REF!</definedName>
    <definedName name="_AMO_SingleObject__ROM_F0.SEC2.Tabulate_27.SEC1.BDY.Cross_tabular_summary_report_Table_1" hidden="1">#REF!</definedName>
    <definedName name="_AMO_SingleObject__ROM_F0.SEC2.Tabulate_27.SEC1.HDR.TXT1" localSheetId="25" hidden="1">#REF!</definedName>
    <definedName name="_AMO_SingleObject__ROM_F0.SEC2.Tabulate_27.SEC1.HDR.TXT1" localSheetId="26" hidden="1">#REF!</definedName>
    <definedName name="_AMO_SingleObject__ROM_F0.SEC2.Tabulate_27.SEC1.HDR.TXT1" localSheetId="27" hidden="1">#REF!</definedName>
    <definedName name="_AMO_SingleObject__ROM_F0.SEC2.Tabulate_27.SEC1.HDR.TXT1" hidden="1">#REF!</definedName>
    <definedName name="_AMO_SingleObject__ROM_F0.SEC2.Tabulate_28.SEC1.BDY.Cross_tabular_summary_report_Table_1" localSheetId="25" hidden="1">#REF!</definedName>
    <definedName name="_AMO_SingleObject__ROM_F0.SEC2.Tabulate_28.SEC1.BDY.Cross_tabular_summary_report_Table_1" localSheetId="26" hidden="1">#REF!</definedName>
    <definedName name="_AMO_SingleObject__ROM_F0.SEC2.Tabulate_28.SEC1.BDY.Cross_tabular_summary_report_Table_1" localSheetId="27" hidden="1">#REF!</definedName>
    <definedName name="_AMO_SingleObject__ROM_F0.SEC2.Tabulate_28.SEC1.BDY.Cross_tabular_summary_report_Table_1" hidden="1">#REF!</definedName>
    <definedName name="_AMO_SingleObject__ROM_F0.SEC2.Tabulate_28.SEC1.HDR.TXT1" localSheetId="25" hidden="1">#REF!</definedName>
    <definedName name="_AMO_SingleObject__ROM_F0.SEC2.Tabulate_28.SEC1.HDR.TXT1" localSheetId="26" hidden="1">#REF!</definedName>
    <definedName name="_AMO_SingleObject__ROM_F0.SEC2.Tabulate_28.SEC1.HDR.TXT1" localSheetId="27" hidden="1">#REF!</definedName>
    <definedName name="_AMO_SingleObject__ROM_F0.SEC2.Tabulate_28.SEC1.HDR.TXT1" hidden="1">#REF!</definedName>
    <definedName name="_AMO_SingleObject__ROM_F0.SEC2.Tabulate_29.SEC1.BDY.Cross_tabular_summary_report_Table_1" localSheetId="25" hidden="1">#REF!</definedName>
    <definedName name="_AMO_SingleObject__ROM_F0.SEC2.Tabulate_29.SEC1.BDY.Cross_tabular_summary_report_Table_1" localSheetId="26" hidden="1">#REF!</definedName>
    <definedName name="_AMO_SingleObject__ROM_F0.SEC2.Tabulate_29.SEC1.BDY.Cross_tabular_summary_report_Table_1" localSheetId="27" hidden="1">#REF!</definedName>
    <definedName name="_AMO_SingleObject__ROM_F0.SEC2.Tabulate_29.SEC1.BDY.Cross_tabular_summary_report_Table_1" hidden="1">#REF!</definedName>
    <definedName name="_AMO_SingleObject__ROM_F0.SEC2.Tabulate_29.SEC1.HDR.TXT1" localSheetId="25" hidden="1">#REF!</definedName>
    <definedName name="_AMO_SingleObject__ROM_F0.SEC2.Tabulate_29.SEC1.HDR.TXT1" localSheetId="26" hidden="1">#REF!</definedName>
    <definedName name="_AMO_SingleObject__ROM_F0.SEC2.Tabulate_29.SEC1.HDR.TXT1" localSheetId="27" hidden="1">#REF!</definedName>
    <definedName name="_AMO_SingleObject__ROM_F0.SEC2.Tabulate_29.SEC1.HDR.TXT1" hidden="1">#REF!</definedName>
    <definedName name="_AMO_SingleObject__ROM_F0.SEC2.Tabulate_3.SEC1.BDY.Cross_tabular_summary_report_Table_1" localSheetId="25" hidden="1">#REF!</definedName>
    <definedName name="_AMO_SingleObject__ROM_F0.SEC2.Tabulate_3.SEC1.BDY.Cross_tabular_summary_report_Table_1" localSheetId="26" hidden="1">#REF!</definedName>
    <definedName name="_AMO_SingleObject__ROM_F0.SEC2.Tabulate_3.SEC1.BDY.Cross_tabular_summary_report_Table_1" localSheetId="27" hidden="1">#REF!</definedName>
    <definedName name="_AMO_SingleObject__ROM_F0.SEC2.Tabulate_3.SEC1.BDY.Cross_tabular_summary_report_Table_1" hidden="1">#REF!</definedName>
    <definedName name="_AMO_SingleObject__ROM_F0.SEC2.Tabulate_3.SEC1.HDR.TXT1" localSheetId="25" hidden="1">#REF!</definedName>
    <definedName name="_AMO_SingleObject__ROM_F0.SEC2.Tabulate_3.SEC1.HDR.TXT1" localSheetId="26" hidden="1">#REF!</definedName>
    <definedName name="_AMO_SingleObject__ROM_F0.SEC2.Tabulate_3.SEC1.HDR.TXT1" localSheetId="27" hidden="1">#REF!</definedName>
    <definedName name="_AMO_SingleObject__ROM_F0.SEC2.Tabulate_3.SEC1.HDR.TXT1" hidden="1">#REF!</definedName>
    <definedName name="_AMO_SingleObject__ROM_F0.SEC2.Tabulate_30.SEC1.BDY.Cross_tabular_summary_report_Table_1" localSheetId="25" hidden="1">#REF!</definedName>
    <definedName name="_AMO_SingleObject__ROM_F0.SEC2.Tabulate_30.SEC1.BDY.Cross_tabular_summary_report_Table_1" localSheetId="26" hidden="1">#REF!</definedName>
    <definedName name="_AMO_SingleObject__ROM_F0.SEC2.Tabulate_30.SEC1.BDY.Cross_tabular_summary_report_Table_1" localSheetId="27" hidden="1">#REF!</definedName>
    <definedName name="_AMO_SingleObject__ROM_F0.SEC2.Tabulate_30.SEC1.BDY.Cross_tabular_summary_report_Table_1" hidden="1">#REF!</definedName>
    <definedName name="_AMO_SingleObject__ROM_F0.SEC2.Tabulate_30.SEC1.HDR.TXT1" localSheetId="25" hidden="1">#REF!</definedName>
    <definedName name="_AMO_SingleObject__ROM_F0.SEC2.Tabulate_30.SEC1.HDR.TXT1" localSheetId="26" hidden="1">#REF!</definedName>
    <definedName name="_AMO_SingleObject__ROM_F0.SEC2.Tabulate_30.SEC1.HDR.TXT1" localSheetId="27" hidden="1">#REF!</definedName>
    <definedName name="_AMO_SingleObject__ROM_F0.SEC2.Tabulate_30.SEC1.HDR.TXT1" hidden="1">#REF!</definedName>
    <definedName name="_AMO_SingleObject__ROM_F0.SEC2.Tabulate_31.SEC1.BDY.Cross_tabular_summary_report_Table_1" localSheetId="25" hidden="1">#REF!</definedName>
    <definedName name="_AMO_SingleObject__ROM_F0.SEC2.Tabulate_31.SEC1.BDY.Cross_tabular_summary_report_Table_1" localSheetId="26" hidden="1">#REF!</definedName>
    <definedName name="_AMO_SingleObject__ROM_F0.SEC2.Tabulate_31.SEC1.BDY.Cross_tabular_summary_report_Table_1" localSheetId="27" hidden="1">#REF!</definedName>
    <definedName name="_AMO_SingleObject__ROM_F0.SEC2.Tabulate_31.SEC1.BDY.Cross_tabular_summary_report_Table_1" hidden="1">#REF!</definedName>
    <definedName name="_AMO_SingleObject__ROM_F0.SEC2.Tabulate_31.SEC1.HDR.TXT1" localSheetId="25" hidden="1">#REF!</definedName>
    <definedName name="_AMO_SingleObject__ROM_F0.SEC2.Tabulate_31.SEC1.HDR.TXT1" localSheetId="26" hidden="1">#REF!</definedName>
    <definedName name="_AMO_SingleObject__ROM_F0.SEC2.Tabulate_31.SEC1.HDR.TXT1" localSheetId="27" hidden="1">#REF!</definedName>
    <definedName name="_AMO_SingleObject__ROM_F0.SEC2.Tabulate_31.SEC1.HDR.TXT1" hidden="1">#REF!</definedName>
    <definedName name="_AMO_SingleObject__ROM_F0.SEC2.Tabulate_32.SEC1.BDY.Cross_tabular_summary_report_Table_1" localSheetId="25" hidden="1">#REF!</definedName>
    <definedName name="_AMO_SingleObject__ROM_F0.SEC2.Tabulate_32.SEC1.BDY.Cross_tabular_summary_report_Table_1" localSheetId="26" hidden="1">#REF!</definedName>
    <definedName name="_AMO_SingleObject__ROM_F0.SEC2.Tabulate_32.SEC1.BDY.Cross_tabular_summary_report_Table_1" localSheetId="27" hidden="1">#REF!</definedName>
    <definedName name="_AMO_SingleObject__ROM_F0.SEC2.Tabulate_32.SEC1.BDY.Cross_tabular_summary_report_Table_1" hidden="1">#REF!</definedName>
    <definedName name="_AMO_SingleObject__ROM_F0.SEC2.Tabulate_32.SEC1.HDR.TXT1" localSheetId="25" hidden="1">#REF!</definedName>
    <definedName name="_AMO_SingleObject__ROM_F0.SEC2.Tabulate_32.SEC1.HDR.TXT1" localSheetId="26" hidden="1">#REF!</definedName>
    <definedName name="_AMO_SingleObject__ROM_F0.SEC2.Tabulate_32.SEC1.HDR.TXT1" localSheetId="27" hidden="1">#REF!</definedName>
    <definedName name="_AMO_SingleObject__ROM_F0.SEC2.Tabulate_32.SEC1.HDR.TXT1" hidden="1">#REF!</definedName>
    <definedName name="_AMO_SingleObject__ROM_F0.SEC2.Tabulate_33.SEC1.BDY.Cross_tabular_summary_report_Table_1" localSheetId="25" hidden="1">#REF!</definedName>
    <definedName name="_AMO_SingleObject__ROM_F0.SEC2.Tabulate_33.SEC1.BDY.Cross_tabular_summary_report_Table_1" localSheetId="26" hidden="1">#REF!</definedName>
    <definedName name="_AMO_SingleObject__ROM_F0.SEC2.Tabulate_33.SEC1.BDY.Cross_tabular_summary_report_Table_1" localSheetId="27" hidden="1">#REF!</definedName>
    <definedName name="_AMO_SingleObject__ROM_F0.SEC2.Tabulate_33.SEC1.BDY.Cross_tabular_summary_report_Table_1" hidden="1">#REF!</definedName>
    <definedName name="_AMO_SingleObject__ROM_F0.SEC2.Tabulate_33.SEC1.HDR.TXT1" localSheetId="25" hidden="1">#REF!</definedName>
    <definedName name="_AMO_SingleObject__ROM_F0.SEC2.Tabulate_33.SEC1.HDR.TXT1" localSheetId="26" hidden="1">#REF!</definedName>
    <definedName name="_AMO_SingleObject__ROM_F0.SEC2.Tabulate_33.SEC1.HDR.TXT1" localSheetId="27" hidden="1">#REF!</definedName>
    <definedName name="_AMO_SingleObject__ROM_F0.SEC2.Tabulate_33.SEC1.HDR.TXT1" hidden="1">#REF!</definedName>
    <definedName name="_AMO_SingleObject__ROM_F0.SEC2.Tabulate_34.SEC1.BDY.Cross_tabular_summary_report_Table_1" localSheetId="25" hidden="1">#REF!</definedName>
    <definedName name="_AMO_SingleObject__ROM_F0.SEC2.Tabulate_34.SEC1.BDY.Cross_tabular_summary_report_Table_1" localSheetId="26" hidden="1">#REF!</definedName>
    <definedName name="_AMO_SingleObject__ROM_F0.SEC2.Tabulate_34.SEC1.BDY.Cross_tabular_summary_report_Table_1" localSheetId="27" hidden="1">#REF!</definedName>
    <definedName name="_AMO_SingleObject__ROM_F0.SEC2.Tabulate_34.SEC1.BDY.Cross_tabular_summary_report_Table_1" hidden="1">#REF!</definedName>
    <definedName name="_AMO_SingleObject__ROM_F0.SEC2.Tabulate_34.SEC1.HDR.TXT1" localSheetId="25" hidden="1">#REF!</definedName>
    <definedName name="_AMO_SingleObject__ROM_F0.SEC2.Tabulate_34.SEC1.HDR.TXT1" localSheetId="26" hidden="1">#REF!</definedName>
    <definedName name="_AMO_SingleObject__ROM_F0.SEC2.Tabulate_34.SEC1.HDR.TXT1" localSheetId="27" hidden="1">#REF!</definedName>
    <definedName name="_AMO_SingleObject__ROM_F0.SEC2.Tabulate_34.SEC1.HDR.TXT1" hidden="1">#REF!</definedName>
    <definedName name="_AMO_SingleObject__ROM_F0.SEC2.Tabulate_35.SEC1.BDY.Cross_tabular_summary_report_Table_1" localSheetId="25" hidden="1">#REF!</definedName>
    <definedName name="_AMO_SingleObject__ROM_F0.SEC2.Tabulate_35.SEC1.BDY.Cross_tabular_summary_report_Table_1" localSheetId="26" hidden="1">#REF!</definedName>
    <definedName name="_AMO_SingleObject__ROM_F0.SEC2.Tabulate_35.SEC1.BDY.Cross_tabular_summary_report_Table_1" localSheetId="27" hidden="1">#REF!</definedName>
    <definedName name="_AMO_SingleObject__ROM_F0.SEC2.Tabulate_35.SEC1.BDY.Cross_tabular_summary_report_Table_1" hidden="1">#REF!</definedName>
    <definedName name="_AMO_SingleObject__ROM_F0.SEC2.Tabulate_35.SEC1.HDR.TXT1" localSheetId="25" hidden="1">#REF!</definedName>
    <definedName name="_AMO_SingleObject__ROM_F0.SEC2.Tabulate_35.SEC1.HDR.TXT1" localSheetId="26" hidden="1">#REF!</definedName>
    <definedName name="_AMO_SingleObject__ROM_F0.SEC2.Tabulate_35.SEC1.HDR.TXT1" localSheetId="27" hidden="1">#REF!</definedName>
    <definedName name="_AMO_SingleObject__ROM_F0.SEC2.Tabulate_35.SEC1.HDR.TXT1" hidden="1">#REF!</definedName>
    <definedName name="_AMO_SingleObject__ROM_F0.SEC2.Tabulate_36.SEC1.BDY.Cross_tabular_summary_report_Table_1" localSheetId="25" hidden="1">#REF!</definedName>
    <definedName name="_AMO_SingleObject__ROM_F0.SEC2.Tabulate_36.SEC1.BDY.Cross_tabular_summary_report_Table_1" localSheetId="26" hidden="1">#REF!</definedName>
    <definedName name="_AMO_SingleObject__ROM_F0.SEC2.Tabulate_36.SEC1.BDY.Cross_tabular_summary_report_Table_1" localSheetId="27" hidden="1">#REF!</definedName>
    <definedName name="_AMO_SingleObject__ROM_F0.SEC2.Tabulate_36.SEC1.BDY.Cross_tabular_summary_report_Table_1" hidden="1">#REF!</definedName>
    <definedName name="_AMO_SingleObject__ROM_F0.SEC2.Tabulate_36.SEC1.HDR.TXT1" localSheetId="25" hidden="1">#REF!</definedName>
    <definedName name="_AMO_SingleObject__ROM_F0.SEC2.Tabulate_36.SEC1.HDR.TXT1" localSheetId="26" hidden="1">#REF!</definedName>
    <definedName name="_AMO_SingleObject__ROM_F0.SEC2.Tabulate_36.SEC1.HDR.TXT1" localSheetId="27" hidden="1">#REF!</definedName>
    <definedName name="_AMO_SingleObject__ROM_F0.SEC2.Tabulate_36.SEC1.HDR.TXT1" hidden="1">#REF!</definedName>
    <definedName name="_AMO_SingleObject__ROM_F0.SEC2.Tabulate_4.SEC1.BDY.Cross_tabular_summary_report_Table_1" localSheetId="25" hidden="1">#REF!</definedName>
    <definedName name="_AMO_SingleObject__ROM_F0.SEC2.Tabulate_4.SEC1.BDY.Cross_tabular_summary_report_Table_1" localSheetId="26" hidden="1">#REF!</definedName>
    <definedName name="_AMO_SingleObject__ROM_F0.SEC2.Tabulate_4.SEC1.BDY.Cross_tabular_summary_report_Table_1" localSheetId="27" hidden="1">#REF!</definedName>
    <definedName name="_AMO_SingleObject__ROM_F0.SEC2.Tabulate_4.SEC1.BDY.Cross_tabular_summary_report_Table_1" hidden="1">#REF!</definedName>
    <definedName name="_AMO_SingleObject__ROM_F0.SEC2.Tabulate_4.SEC1.HDR.TXT1" localSheetId="25" hidden="1">#REF!</definedName>
    <definedName name="_AMO_SingleObject__ROM_F0.SEC2.Tabulate_4.SEC1.HDR.TXT1" localSheetId="26" hidden="1">#REF!</definedName>
    <definedName name="_AMO_SingleObject__ROM_F0.SEC2.Tabulate_4.SEC1.HDR.TXT1" localSheetId="27" hidden="1">#REF!</definedName>
    <definedName name="_AMO_SingleObject__ROM_F0.SEC2.Tabulate_4.SEC1.HDR.TXT1" hidden="1">#REF!</definedName>
    <definedName name="_AMO_SingleObject__ROM_F0.SEC2.Tabulate_5.SEC1.BDY.Cross_tabular_summary_report_Table_1" localSheetId="25" hidden="1">#REF!</definedName>
    <definedName name="_AMO_SingleObject__ROM_F0.SEC2.Tabulate_5.SEC1.BDY.Cross_tabular_summary_report_Table_1" localSheetId="26" hidden="1">#REF!</definedName>
    <definedName name="_AMO_SingleObject__ROM_F0.SEC2.Tabulate_5.SEC1.BDY.Cross_tabular_summary_report_Table_1" localSheetId="27" hidden="1">#REF!</definedName>
    <definedName name="_AMO_SingleObject__ROM_F0.SEC2.Tabulate_5.SEC1.BDY.Cross_tabular_summary_report_Table_1" hidden="1">#REF!</definedName>
    <definedName name="_AMO_SingleObject__ROM_F0.SEC2.Tabulate_5.SEC1.HDR.TXT1" localSheetId="25" hidden="1">#REF!</definedName>
    <definedName name="_AMO_SingleObject__ROM_F0.SEC2.Tabulate_5.SEC1.HDR.TXT1" localSheetId="26" hidden="1">#REF!</definedName>
    <definedName name="_AMO_SingleObject__ROM_F0.SEC2.Tabulate_5.SEC1.HDR.TXT1" localSheetId="27" hidden="1">#REF!</definedName>
    <definedName name="_AMO_SingleObject__ROM_F0.SEC2.Tabulate_5.SEC1.HDR.TXT1" hidden="1">#REF!</definedName>
    <definedName name="_AMO_SingleObject__ROM_F0.SEC2.Tabulate_6.SEC1.BDY.Cross_tabular_summary_report_Table_1" localSheetId="25" hidden="1">#REF!</definedName>
    <definedName name="_AMO_SingleObject__ROM_F0.SEC2.Tabulate_6.SEC1.BDY.Cross_tabular_summary_report_Table_1" localSheetId="26" hidden="1">#REF!</definedName>
    <definedName name="_AMO_SingleObject__ROM_F0.SEC2.Tabulate_6.SEC1.BDY.Cross_tabular_summary_report_Table_1" localSheetId="27" hidden="1">#REF!</definedName>
    <definedName name="_AMO_SingleObject__ROM_F0.SEC2.Tabulate_6.SEC1.BDY.Cross_tabular_summary_report_Table_1" hidden="1">#REF!</definedName>
    <definedName name="_AMO_SingleObject__ROM_F0.SEC2.Tabulate_6.SEC1.HDR.TXT1" localSheetId="25" hidden="1">#REF!</definedName>
    <definedName name="_AMO_SingleObject__ROM_F0.SEC2.Tabulate_6.SEC1.HDR.TXT1" localSheetId="26" hidden="1">#REF!</definedName>
    <definedName name="_AMO_SingleObject__ROM_F0.SEC2.Tabulate_6.SEC1.HDR.TXT1" localSheetId="27" hidden="1">#REF!</definedName>
    <definedName name="_AMO_SingleObject__ROM_F0.SEC2.Tabulate_6.SEC1.HDR.TXT1" hidden="1">#REF!</definedName>
    <definedName name="_AMO_SingleObject__ROM_F0.SEC2.Tabulate_7.SEC1.BDY.Cross_tabular_summary_report_Table_1" localSheetId="25" hidden="1">#REF!</definedName>
    <definedName name="_AMO_SingleObject__ROM_F0.SEC2.Tabulate_7.SEC1.BDY.Cross_tabular_summary_report_Table_1" localSheetId="26" hidden="1">#REF!</definedName>
    <definedName name="_AMO_SingleObject__ROM_F0.SEC2.Tabulate_7.SEC1.BDY.Cross_tabular_summary_report_Table_1" localSheetId="27" hidden="1">#REF!</definedName>
    <definedName name="_AMO_SingleObject__ROM_F0.SEC2.Tabulate_7.SEC1.BDY.Cross_tabular_summary_report_Table_1" hidden="1">#REF!</definedName>
    <definedName name="_AMO_SingleObject__ROM_F0.SEC2.Tabulate_7.SEC1.HDR.TXT1" localSheetId="25" hidden="1">#REF!</definedName>
    <definedName name="_AMO_SingleObject__ROM_F0.SEC2.Tabulate_7.SEC1.HDR.TXT1" localSheetId="26" hidden="1">#REF!</definedName>
    <definedName name="_AMO_SingleObject__ROM_F0.SEC2.Tabulate_7.SEC1.HDR.TXT1" localSheetId="27" hidden="1">#REF!</definedName>
    <definedName name="_AMO_SingleObject__ROM_F0.SEC2.Tabulate_7.SEC1.HDR.TXT1" hidden="1">#REF!</definedName>
    <definedName name="_AMO_SingleObject__ROM_F0.SEC2.Tabulate_8.SEC1.BDY.Cross_tabular_summary_report_Table_1" localSheetId="25" hidden="1">#REF!</definedName>
    <definedName name="_AMO_SingleObject__ROM_F0.SEC2.Tabulate_8.SEC1.BDY.Cross_tabular_summary_report_Table_1" localSheetId="26" hidden="1">#REF!</definedName>
    <definedName name="_AMO_SingleObject__ROM_F0.SEC2.Tabulate_8.SEC1.BDY.Cross_tabular_summary_report_Table_1" localSheetId="27" hidden="1">#REF!</definedName>
    <definedName name="_AMO_SingleObject__ROM_F0.SEC2.Tabulate_8.SEC1.BDY.Cross_tabular_summary_report_Table_1" hidden="1">#REF!</definedName>
    <definedName name="_AMO_SingleObject__ROM_F0.SEC2.Tabulate_8.SEC1.HDR.TXT1" localSheetId="25" hidden="1">#REF!</definedName>
    <definedName name="_AMO_SingleObject__ROM_F0.SEC2.Tabulate_8.SEC1.HDR.TXT1" localSheetId="26" hidden="1">#REF!</definedName>
    <definedName name="_AMO_SingleObject__ROM_F0.SEC2.Tabulate_8.SEC1.HDR.TXT1" localSheetId="27" hidden="1">#REF!</definedName>
    <definedName name="_AMO_SingleObject__ROM_F0.SEC2.Tabulate_8.SEC1.HDR.TXT1" hidden="1">#REF!</definedName>
    <definedName name="_AMO_SingleObject__ROM_F0.SEC2.Tabulate_9.SEC1.BDY.Cross_tabular_summary_report_Table_1" localSheetId="25" hidden="1">#REF!</definedName>
    <definedName name="_AMO_SingleObject__ROM_F0.SEC2.Tabulate_9.SEC1.BDY.Cross_tabular_summary_report_Table_1" localSheetId="26" hidden="1">#REF!</definedName>
    <definedName name="_AMO_SingleObject__ROM_F0.SEC2.Tabulate_9.SEC1.BDY.Cross_tabular_summary_report_Table_1" localSheetId="27" hidden="1">#REF!</definedName>
    <definedName name="_AMO_SingleObject__ROM_F0.SEC2.Tabulate_9.SEC1.BDY.Cross_tabular_summary_report_Table_1" hidden="1">#REF!</definedName>
    <definedName name="_AMO_SingleObject__ROM_F0.SEC2.Tabulate_9.SEC1.HDR.TXT1" localSheetId="25" hidden="1">#REF!</definedName>
    <definedName name="_AMO_SingleObject__ROM_F0.SEC2.Tabulate_9.SEC1.HDR.TXT1" localSheetId="26" hidden="1">#REF!</definedName>
    <definedName name="_AMO_SingleObject__ROM_F0.SEC2.Tabulate_9.SEC1.HDR.TXT1" localSheetId="27" hidden="1">#REF!</definedName>
    <definedName name="_AMO_SingleObject__ROM_F0.SEC2.Tabulate_9.SEC1.HDR.TXT1" hidden="1">#REF!</definedName>
    <definedName name="adfarg" localSheetId="25" hidden="1">#REF!</definedName>
    <definedName name="adfarg" localSheetId="26" hidden="1">#REF!</definedName>
    <definedName name="adfarg" localSheetId="27" hidden="1">#REF!</definedName>
    <definedName name="adfarg" hidden="1">#REF!</definedName>
    <definedName name="asd" localSheetId="25" hidden="1">#REF!</definedName>
    <definedName name="asd" localSheetId="26" hidden="1">#REF!</definedName>
    <definedName name="asd" localSheetId="27" hidden="1">#REF!</definedName>
    <definedName name="asd" hidden="1">#REF!</definedName>
    <definedName name="asdge" localSheetId="25" hidden="1">#REF!</definedName>
    <definedName name="asdge" localSheetId="26" hidden="1">#REF!</definedName>
    <definedName name="asdge" localSheetId="27" hidden="1">#REF!</definedName>
    <definedName name="asdge" hidden="1">#REF!</definedName>
    <definedName name="ewhwthtweh" localSheetId="25" hidden="1">#REF!</definedName>
    <definedName name="ewhwthtweh" localSheetId="26" hidden="1">#REF!</definedName>
    <definedName name="ewhwthtweh" localSheetId="27" hidden="1">#REF!</definedName>
    <definedName name="ewhwthtweh" hidden="1">#REF!</definedName>
    <definedName name="ewthtehwth" localSheetId="25" hidden="1">#REF!</definedName>
    <definedName name="ewthtehwth" localSheetId="26" hidden="1">#REF!</definedName>
    <definedName name="ewthtehwth" localSheetId="27" hidden="1">#REF!</definedName>
    <definedName name="ewthtehwth" hidden="1">#REF!</definedName>
    <definedName name="grwiogh" localSheetId="25" hidden="1">#REF!</definedName>
    <definedName name="grwiogh" localSheetId="26" hidden="1">#REF!</definedName>
    <definedName name="grwiogh" localSheetId="27" hidden="1">#REF!</definedName>
    <definedName name="grwiogh" hidden="1">#REF!</definedName>
    <definedName name="hthwrth" localSheetId="25" hidden="1">#REF!</definedName>
    <definedName name="hthwrth" localSheetId="26" hidden="1">#REF!</definedName>
    <definedName name="hthwrth" localSheetId="27" hidden="1">#REF!</definedName>
    <definedName name="hthwrth" hidden="1">#REF!</definedName>
    <definedName name="New_Object" localSheetId="25" hidden="1">#REF!</definedName>
    <definedName name="New_Object" localSheetId="26" hidden="1">#REF!</definedName>
    <definedName name="New_Object" localSheetId="27" hidden="1">#REF!</definedName>
    <definedName name="New_Object" hidden="1">#REF!</definedName>
    <definedName name="Object" localSheetId="25" hidden="1">#REF!</definedName>
    <definedName name="Object" localSheetId="26" hidden="1">#REF!</definedName>
    <definedName name="Object" localSheetId="27" hidden="1">#REF!</definedName>
    <definedName name="Object" hidden="1">#REF!</definedName>
    <definedName name="vwtbtbt" localSheetId="25" hidden="1">#REF!</definedName>
    <definedName name="vwtbtbt" localSheetId="26" hidden="1">#REF!</definedName>
    <definedName name="vwtbtbt" localSheetId="27" hidden="1">#REF!</definedName>
    <definedName name="vwtbtbt" hidden="1">#REF!</definedName>
    <definedName name="wehwth" localSheetId="25" hidden="1">#REF!</definedName>
    <definedName name="wehwth" localSheetId="26" hidden="1">#REF!</definedName>
    <definedName name="wehwth" localSheetId="27" hidden="1">#REF!</definedName>
    <definedName name="wehwth" hidden="1">#REF!</definedName>
    <definedName name="wgtgytnynyrwn" localSheetId="25" hidden="1">#REF!</definedName>
    <definedName name="wgtgytnynyrwn" localSheetId="26" hidden="1">#REF!</definedName>
    <definedName name="wgtgytnynyrwn" localSheetId="27" hidden="1">#REF!</definedName>
    <definedName name="wgtgytnynyrwn" hidden="1">#REF!</definedName>
    <definedName name="whthtehwe" localSheetId="25" hidden="1">#REF!</definedName>
    <definedName name="whthtehwe" localSheetId="26" hidden="1">#REF!</definedName>
    <definedName name="whthtehwe" localSheetId="27" hidden="1">#REF!</definedName>
    <definedName name="whthtehwe" hidden="1">#REF!</definedName>
    <definedName name="wrnrgtt" localSheetId="25" hidden="1">#REF!</definedName>
    <definedName name="wrnrgtt" localSheetId="26" hidden="1">#REF!</definedName>
    <definedName name="wrnrgtt" localSheetId="27" hidden="1">#REF!</definedName>
    <definedName name="wrnrgtt" hidden="1">#REF!</definedName>
    <definedName name="wtejwthtg" localSheetId="25" hidden="1">#REF!</definedName>
    <definedName name="wtejwthtg" localSheetId="26" hidden="1">#REF!</definedName>
    <definedName name="wtejwthtg" localSheetId="27" hidden="1">#REF!</definedName>
    <definedName name="wtejwthtg" hidden="1">#REF!</definedName>
    <definedName name="wtjwgtwvtjwtj" localSheetId="25" hidden="1">#REF!</definedName>
    <definedName name="wtjwgtwvtjwtj" localSheetId="26" hidden="1">#REF!</definedName>
    <definedName name="wtjwgtwvtjwtj" localSheetId="27" hidden="1">#REF!</definedName>
    <definedName name="wtjwgtwvtjwtj" hidden="1">#REF!</definedName>
    <definedName name="wtjwjtwg" localSheetId="25" hidden="1">#REF!</definedName>
    <definedName name="wtjwjtwg" localSheetId="26" hidden="1">#REF!</definedName>
    <definedName name="wtjwjtwg" localSheetId="27" hidden="1">#REF!</definedName>
    <definedName name="wtjwjtwg" hidden="1">#REF!</definedName>
    <definedName name="wvwr" localSheetId="25" hidden="1">#REF!</definedName>
    <definedName name="wvwr" localSheetId="26" hidden="1">#REF!</definedName>
    <definedName name="wvwr" localSheetId="27" hidden="1">#REF!</definedName>
    <definedName name="wvwr"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65" l="1"/>
  <c r="H4" i="112"/>
  <c r="A17" i="2" l="1"/>
  <c r="A6" i="2"/>
  <c r="A5" i="2"/>
  <c r="A4" i="2" l="1"/>
  <c r="A24" i="2" l="1"/>
  <c r="A23" i="2"/>
  <c r="A25" i="2" l="1"/>
  <c r="A22" i="2"/>
  <c r="A21" i="2"/>
  <c r="A20" i="2"/>
  <c r="A30" i="2" l="1"/>
  <c r="A16" i="2"/>
  <c r="A15" i="2"/>
  <c r="A14" i="2"/>
  <c r="A13" i="2"/>
  <c r="A10" i="2"/>
  <c r="A11" i="2"/>
  <c r="A29" i="2" l="1"/>
  <c r="A28" i="2"/>
  <c r="A27" i="2"/>
  <c r="A19" i="2"/>
  <c r="A12" i="2" l="1"/>
  <c r="A9" i="2" l="1"/>
  <c r="A8" i="2"/>
</calcChain>
</file>

<file path=xl/sharedStrings.xml><?xml version="1.0" encoding="utf-8"?>
<sst xmlns="http://schemas.openxmlformats.org/spreadsheetml/2006/main" count="621" uniqueCount="236">
  <si>
    <t>Scotland’s Economic and Fiscal Forecasts Update - June 2025 - Figures</t>
  </si>
  <si>
    <t>Table of Contents</t>
  </si>
  <si>
    <t>Summary</t>
  </si>
  <si>
    <t>Chapter 2: Fiscal overview</t>
  </si>
  <si>
    <t>Annex A</t>
  </si>
  <si>
    <t>Return to Table of Contents</t>
  </si>
  <si>
    <t>Figure 1: Funding outlook</t>
  </si>
  <si>
    <t>£ million (nominal terms), unless specified</t>
  </si>
  <si>
    <t>2024-25</t>
  </si>
  <si>
    <t>2025-26</t>
  </si>
  <si>
    <t>2026-27</t>
  </si>
  <si>
    <t>2027-28</t>
  </si>
  <si>
    <t>2028-29</t>
  </si>
  <si>
    <t>2029-30</t>
  </si>
  <si>
    <t>2030-31</t>
  </si>
  <si>
    <t>Total funding</t>
  </si>
  <si>
    <t>Nominal terms growth rate (per cent)</t>
  </si>
  <si>
    <t>Real terms growth rate (per cent)</t>
  </si>
  <si>
    <t>Resource funding</t>
  </si>
  <si>
    <t>Capital funding</t>
  </si>
  <si>
    <t>Source:</t>
  </si>
  <si>
    <t>Scottish Fiscal Commission,</t>
  </si>
  <si>
    <t xml:space="preserve">Scottish Government. </t>
  </si>
  <si>
    <t>Real terms growth rates calculated using the OBR’s March 2025 forecast of Gross Domestic Product (GDP) deflator growth.</t>
  </si>
  <si>
    <t xml:space="preserve">This worksheet contains one table. The table begins in cell A3. Notes are located below the table and begin in cell A16. </t>
  </si>
  <si>
    <t>Per cent</t>
  </si>
  <si>
    <t>GDP</t>
  </si>
  <si>
    <t>May 2025</t>
  </si>
  <si>
    <t>CPI inflation</t>
  </si>
  <si>
    <t>Employment</t>
  </si>
  <si>
    <t>£ million</t>
  </si>
  <si>
    <t>Scottish Government.</t>
  </si>
  <si>
    <t xml:space="preserve">This worksheet contains one table. The table begins in cell A3. Notes are located below the table and begin in cell A7. </t>
  </si>
  <si>
    <t>2023-24 
outturn</t>
  </si>
  <si>
    <t>Source: Scottish Fiscal Commission.</t>
  </si>
  <si>
    <t>Figure 2.1: Funding outlook</t>
  </si>
  <si>
    <t>Source of funding (£ million)</t>
  </si>
  <si>
    <t>Block Grant</t>
  </si>
  <si>
    <t>Barnett baseline [1]</t>
  </si>
  <si>
    <t>Barnett consequentials [2]</t>
  </si>
  <si>
    <t>Fiscal framework funding</t>
  </si>
  <si>
    <t>Tax and non-tax BGAs</t>
  </si>
  <si>
    <t>Adjustment for forecast error, of which:</t>
  </si>
  <si>
    <t>Reconciliations</t>
  </si>
  <si>
    <t>Other sources</t>
  </si>
  <si>
    <t>Other funding, of which:</t>
  </si>
  <si>
    <t>Resource funding available for discretionary spend</t>
  </si>
  <si>
    <t xml:space="preserve">Source: </t>
  </si>
  <si>
    <t>Resource funding grows over time, but inflation and social security reduce that growth</t>
  </si>
  <si>
    <t>Nominal terms</t>
  </si>
  <si>
    <t>Real terms</t>
  </si>
  <si>
    <t>Real terms (after social security spend)</t>
  </si>
  <si>
    <t>Total</t>
  </si>
  <si>
    <t>blank</t>
  </si>
  <si>
    <t>This worksheet contains one table. The table begins in cell A3. Notes are located below the table and begin in cell A10.</t>
  </si>
  <si>
    <t>2023-24
outturn</t>
  </si>
  <si>
    <t>Capital (excluding FTs)</t>
  </si>
  <si>
    <t>Barnett consequentials</t>
  </si>
  <si>
    <t>Capital borrowing</t>
  </si>
  <si>
    <t>Financial transactions (FTs)</t>
  </si>
  <si>
    <t>Barnett baseline</t>
  </si>
  <si>
    <t>Assumed</t>
  </si>
  <si>
    <t>Confirmed</t>
  </si>
  <si>
    <t>Total capital funding</t>
  </si>
  <si>
    <t>This worksheet contains one chart and one table. The chart begins in cell A5. The table begins in cell A18. Notes are located below the table and begin in cell A21.</t>
  </si>
  <si>
    <t>Borrowing</t>
  </si>
  <si>
    <t>Debt stock</t>
  </si>
  <si>
    <t>Share of debt cap (per cent)</t>
  </si>
  <si>
    <t>Figure 3.1: Summary of Scottish Aggregates Tax forecast</t>
  </si>
  <si>
    <t>Figure A.1: Headline economy forecasts, growth rates unless otherwise specified</t>
  </si>
  <si>
    <t xml:space="preserve">This worksheet contains one table. The table begins in cell A3. Notes are located below the table and begin in cell A10. </t>
  </si>
  <si>
    <t>Average real earnings</t>
  </si>
  <si>
    <t>Unemployment rate</t>
  </si>
  <si>
    <t>Scottish Fiscal Commission (2025) – Scotland’s Economic and Fiscal Forecasts - May 2025.</t>
  </si>
  <si>
    <t>Given the ongoing concerns with the quality of the official labour market statistics from the Labour Force Survey and the Annual Population Survey that we usually rely on, our view of employment growth and the unemployment rate is based on a range of indicators including as Real Time Information (RTI) payroll data.</t>
  </si>
  <si>
    <t>Figure A.2: Summary of tax forecasts</t>
  </si>
  <si>
    <t>2023-24 [1]</t>
  </si>
  <si>
    <t>Scottish Income Tax</t>
  </si>
  <si>
    <t>Non-Domestic Rates</t>
  </si>
  <si>
    <t>Land and Buildings Transaction Tax</t>
  </si>
  <si>
    <t>Scottish Landfill Tax</t>
  </si>
  <si>
    <t>Scottish Aggregates Tax</t>
  </si>
  <si>
    <t>Revenue Scotland (2024) Annual Report and Accounts 2023-24 – Devolved Taxes Accounts,</t>
  </si>
  <si>
    <t>Scottish Government (2024) Non-domestic rates income statistics.</t>
  </si>
  <si>
    <t>Land and Buildings Transaction Tax and Scottish Landfill Tax revenues are net of repayments and exclude penalties, interest, and revenue losses.</t>
  </si>
  <si>
    <t xml:space="preserve">[1] The 2023-24 column shows a forecast for Income Tax, and outturn for Non-Domestic Rates, Land and Buildings Transaction Tax, and Scottish Landfill Tax. </t>
  </si>
  <si>
    <t>Figure A.3: Social security spending forecast</t>
  </si>
  <si>
    <t xml:space="preserve">This worksheet contains one table. The table begins in cell A3. Notes are located below the table and begin in cell A26. </t>
  </si>
  <si>
    <t xml:space="preserve">Social Justice portfolio </t>
  </si>
  <si>
    <t>Adult Disability Payment [1]</t>
  </si>
  <si>
    <t>Best Start Foods</t>
  </si>
  <si>
    <t>Best Start Grant</t>
  </si>
  <si>
    <t>Carer’s Allowance Supplement</t>
  </si>
  <si>
    <t>Carer Support Payment [2]</t>
  </si>
  <si>
    <t>Child Disability Payment</t>
  </si>
  <si>
    <t>Child Winter Heating Payment</t>
  </si>
  <si>
    <t>Discretionary Housing Payments</t>
  </si>
  <si>
    <t>Employment Injury Assistance [3]</t>
  </si>
  <si>
    <t>Funeral Support Payment</t>
  </si>
  <si>
    <t>Pension Age Disability Payment [4]</t>
  </si>
  <si>
    <t>Pension Age Winter Heating Payment [5]</t>
  </si>
  <si>
    <t>Scottish Adult Disability Living Allowance [6]</t>
  </si>
  <si>
    <t>Scottish Child Payment</t>
  </si>
  <si>
    <t>Scottish Welfare Fund</t>
  </si>
  <si>
    <t>Severe Disablement Allowance</t>
  </si>
  <si>
    <t>Winter Heating Payment</t>
  </si>
  <si>
    <t>Deputy First Minister, Economy and Gaelic portfolio</t>
  </si>
  <si>
    <t>Employability Services [7]</t>
  </si>
  <si>
    <t>Total spending</t>
  </si>
  <si>
    <t>[1] Adult Disability Payment is replacing Personal Independence Payment. Figures include spending on Personal Independence Payment until case transfer is complete.</t>
  </si>
  <si>
    <t>[2] Carer Support Payment is replacing Carer’s Allowance. Figures include spending on Carer’s Allowance until case transfer is complete and Carer Additional Person Payment which will be introduced after case transfer is complete</t>
  </si>
  <si>
    <t>Figure A.4: Effect of social security spending forecast on the Scottish Budget</t>
  </si>
  <si>
    <t xml:space="preserve">This worksheet contains one table. The table begins in cell A3. Notes are located below the table and begin in cell A11. </t>
  </si>
  <si>
    <t>Social security net position [1] [2], of which:</t>
  </si>
  <si>
    <t>Other</t>
  </si>
  <si>
    <t>Spending on payments without a BGA, of which:</t>
  </si>
  <si>
    <t>Payments unique to Scotland [4]</t>
  </si>
  <si>
    <t>Other social security spending [5]</t>
  </si>
  <si>
    <t>Effect on the Scottish Budget</t>
  </si>
  <si>
    <t>OBR (2025) Economic and fiscal outlook – March 2025.</t>
  </si>
  <si>
    <t>[5] ‘Other social security’ includes spending on Best Start Grant Pregnancy and Baby Payment, Best Start Foods, Discretionary Housing Payments, Funeral Support Payment, Employability Services, and the Scottish Welfare Fund. Funding for these payments comes through the general Block Grant and it is not possible to provide an estimate of funding received for individual payments.</t>
  </si>
  <si>
    <t>Annual limit</t>
  </si>
  <si>
    <t>Total limit</t>
  </si>
  <si>
    <t xml:space="preserve">This worksheet contains one table. The table begins in cell A3. Notes are located below the table and begin in cell A9. </t>
  </si>
  <si>
    <t>Changes since May 2025</t>
  </si>
  <si>
    <t>Figure 2.3: Block Grant funding</t>
  </si>
  <si>
    <t>Figure 2.5: Resource funding outlook</t>
  </si>
  <si>
    <t>Non-Barnett funding [3]</t>
  </si>
  <si>
    <t>Forecast devolved revenues [4]</t>
  </si>
  <si>
    <t>Non-Domestic Rates (NDR) distributable amount</t>
  </si>
  <si>
    <t>Less: resource borrowing costs</t>
  </si>
  <si>
    <t>Less: capital borrowing costs</t>
  </si>
  <si>
    <t>Figure 2.8: Capital funding outlook</t>
  </si>
  <si>
    <t>Figure 2.9: Capital borrowing plans</t>
  </si>
  <si>
    <t>Scotland Reserve drawdown, of which:</t>
  </si>
  <si>
    <t>Drawdowns by year-end</t>
  </si>
  <si>
    <t>Underspend additions</t>
  </si>
  <si>
    <t>Capital (excluding FTs), of which:</t>
  </si>
  <si>
    <t>Devolved areas</t>
  </si>
  <si>
    <t>Reserved areas</t>
  </si>
  <si>
    <t>Financial transactions (FTs), of which:</t>
  </si>
  <si>
    <t>This worksheet contains one table. The table begins in cell A3. Notes are located below the table and begin in cell A26.</t>
  </si>
  <si>
    <t>Revenues are net of repayments and exclude penalties, interest, and revenue losses.</t>
  </si>
  <si>
    <t>This worksheet contains one table. The table begins in cell A3. Notes are located below the table and begin in cell A5.</t>
  </si>
  <si>
    <t>Figure 3.2: Updated forecast of social security spending</t>
  </si>
  <si>
    <t>June 2025, of which:</t>
  </si>
  <si>
    <t>Social Justice portfolio</t>
  </si>
  <si>
    <t>Change since May 2025</t>
  </si>
  <si>
    <t>Figure 3.3: Updated forecast of costs of two-child limit mitigation</t>
  </si>
  <si>
    <t xml:space="preserve">This worksheet contains one table. The table begins in cell A3. Notes are located below the table and begin in cell A6. </t>
  </si>
  <si>
    <t>Two-child limit mitigation policy cost</t>
  </si>
  <si>
    <t>Spending on Two Child Limit Payment</t>
  </si>
  <si>
    <t>Figure 3.4: Forecast monthly value of Two Child Limit Payment</t>
  </si>
  <si>
    <t xml:space="preserve">This worksheet contains one table. The table begins in cell A3. Notes are located below the table and begin in cell A5. </t>
  </si>
  <si>
    <t>Two Child Limit Payment</t>
  </si>
  <si>
    <t>£ per month</t>
  </si>
  <si>
    <t>Figure 3.7: Updated effect of social security spending forecast on the Scottish Budget</t>
  </si>
  <si>
    <t>June 2025</t>
  </si>
  <si>
    <t>Change due to Two Child Limit Payment update</t>
  </si>
  <si>
    <t>Change due to WFP and PAWHP</t>
  </si>
  <si>
    <t>Total change since May 2025</t>
  </si>
  <si>
    <t>Figure 3.5: Change in Pension Age Winter Heating Payment spending since May 2025</t>
  </si>
  <si>
    <t>Figure 3.6: Change in BGA funding since May 2025</t>
  </si>
  <si>
    <t>[4] ‘Payments unique to Scotland’ includes Scottish Child Payment, Carer’s Allowance Supplement, Child Winter Heating Payment, Best Start Grant Early Learning Payment, Best Start Grant School Age Payment, and Two Child Limit Payment. We also include spending through Discretionary Housing Payments on bedroom tax mitigation and the extra costs of the commitment to mitigating Benefit Cap deductions.</t>
  </si>
  <si>
    <t>Social security BGAs [5]</t>
  </si>
  <si>
    <t>Figure 2.4: Detailed resource funding outlook, latest position</t>
  </si>
  <si>
    <t>Assumed [6]</t>
  </si>
  <si>
    <t>Confirmed [7]</t>
  </si>
  <si>
    <t>This worksheet contains one chart and one table. The chart begins in cell A5. The table begins in cell A18. Notes are located below the table and begin in cell A22.</t>
  </si>
  <si>
    <t>Figure 2.6: Detailed capital funding outlook, latest position</t>
  </si>
  <si>
    <t>Figure 2.7: Additional UK Government capital spending, nominal terms</t>
  </si>
  <si>
    <t>Reserved areas get the largest share of the new UK Government capital spending</t>
  </si>
  <si>
    <t>This worksheet contains one chart and one table. The chart begins in cell A5. The table begins in cell A18. Notes are located below the table and begin in cell A25.</t>
  </si>
  <si>
    <t>Resource</t>
  </si>
  <si>
    <t>Capital</t>
  </si>
  <si>
    <t>Non-Barnett funding [2]</t>
  </si>
  <si>
    <t>Assumed [3]</t>
  </si>
  <si>
    <t>Confirmed [4]</t>
  </si>
  <si>
    <t>[2] £670 million of capital grant funding for Network Rail agreed between the UK and Scottish Governments in the Spending Review 2021.</t>
  </si>
  <si>
    <t>[3] Funding agreed between the UK and Scottish governments not based on the use of the Barnett formula. Amount for 2024-25 (Spending Review 2021) is explained in Supplementary Figure S2.2. For 2026-27 until 2029-30 (Spending Review 2025) it relates to the Debt Advice Levy.</t>
  </si>
  <si>
    <t>[6] Amounts for 2024-25 are explained in Supplementary Figure S2.2. For 2025-26, £117 million consists of £109 million from the Scottish share of the UK-levied Migrant Surcharge and £8 million from Budget Cover Transfers, both to be confirmed at the future Supplementary Estimates 2025-26 in winter 2026. For the remaining years, £210 million is the assumed amount from the Migrant Surcharge.</t>
  </si>
  <si>
    <t>[7] Amounts for 2024-25 are explained in Supplementary Figure S2.2. For 2025-26, £143 million consists of £101 million from the Migrant Surcharge and £9 million of Budget Cover Transfers recently confirmed at 2025-26 Main Estimates, £23 million from ScotWind proceeds, £5 million from the King’s and Lord Treasurer’s Remembrancer, and £4 million from the Proceeds of Crime Act (POCA). For the remaining years, it is the extra Block Grant deduction for the devolution of the Crown Estate, agreed in the 2023 Fiscal Framework Review.</t>
  </si>
  <si>
    <t>Description of Figure 2.5: Column chart showing resource funding trends from 2024-25 to 2030-31, indexed so that 2024-25 levels are equal to 100. Resource funding grows in 2025-26, slows down in 2026-27, and grows faster again thereafter, reaching 24 per cent above 2024-25 levels by the end of the forecast period. Adjusting for inflation more than halves the growth, with 2030-31 seeing funding 10 per cent above 2024-25 levels. Accounting for social security spend reduces growth further, so much so that it is almost flat from 2025-26 and 2028-29, and is only 6 per cent above 2024-25 levels by 2030-31.</t>
  </si>
  <si>
    <t>Figure 2.10: Resource and capital gaps, nominal terms</t>
  </si>
  <si>
    <t>Funding</t>
  </si>
  <si>
    <t>Gap</t>
  </si>
  <si>
    <t>[2] BGA estimates up to 2029-30 have been agreed by the Scottish Government and HM Treasury. The figure for 2030-31 is estimated by the Scottish Fiscal Commission.</t>
  </si>
  <si>
    <t>June 2025 [1]</t>
  </si>
  <si>
    <t>[1] June 2025 forecast is an illustrative estimate.</t>
  </si>
  <si>
    <t>Chapter 3: Changes since May 2025 forecasts</t>
  </si>
  <si>
    <t xml:space="preserve">This worksheet contains one table. The table begins in cell A3. Notes are located below the table and begin in cell A12. </t>
  </si>
  <si>
    <t xml:space="preserve">This worksheet contains one table. The table begins in cell A3. Notes are located below the table and begin in cell A25. </t>
  </si>
  <si>
    <t>Spending [1]</t>
  </si>
  <si>
    <t>Real terms growth rate in May 2025 (per cent)</t>
  </si>
  <si>
    <t>[7] The forecast of Employability Services is an indicative forecast, and includes spending on Fair Start Scotland and elements of No One Left Behind.</t>
  </si>
  <si>
    <t>[4] Pension Age Disability Payment is replacing Attendance Allowance. Figures include spending on Attendance Allowance until case transfer is complete.</t>
  </si>
  <si>
    <t>Figure 3: Resource and capital gaps, nominal terms</t>
  </si>
  <si>
    <t>Figure 2: Change in funding outlook since May 2025, nominal terms</t>
  </si>
  <si>
    <t>Resource funding minus social security spending</t>
  </si>
  <si>
    <t>Index, 2024-25 = 100</t>
  </si>
  <si>
    <t>£ million (nominal terms)</t>
  </si>
  <si>
    <t>[4] Forecast devolved revenues include an estimated £25 million from Fines, Forfeitures, and Fixed Penalties (FFFPs). The Scottish Government estimates these revenues.</t>
  </si>
  <si>
    <t>[5] From 2025-26 this includes a Scottish Government assumption on how much extra BGA the latest policy change from the UK Government on Winter Fuel Payment will generate.</t>
  </si>
  <si>
    <t>Description of Figure 2.8: Column chart showing capital funding trends from 2024-25 to 2030‑31, in nominal and real terms. Capital funding grows by 21 per cent in 2025-26 in nominal terms, before falling in 2026-27 and 2027-28. It then hovers around that amount so that by 2030-31 is 22 per cent above 2024-25 levels. After adjusting for inflation, capital funding levels fall progressively from their peak in 2025-26, and by 2030-31 they are only 8 per cent above 2024-25 levels.</t>
  </si>
  <si>
    <t>Average nominal earnings [1]</t>
  </si>
  <si>
    <t>[1] Nominal earnings are adjusted for inflation using the Consumer Expenditure Deflator.</t>
  </si>
  <si>
    <t>[3] The forecast of Employment Injury Assistance is an indicative forecast, and includes our estimate of the change in the baseline Industrial Injuries Disablement Scheme and changes arising from the introduction of Employment Injury Assistance.</t>
  </si>
  <si>
    <t xml:space="preserve">[1] This includes the disability payments, Carer Support Payment, winter heating payments for adults, and Employment Injury Assistance. </t>
  </si>
  <si>
    <t>UK Spring Statement 2025 measures [3]</t>
  </si>
  <si>
    <t>[3] Estimated effect on the BGA funding of the policy measures on incapacity and disability benefits costed in the UK Spring Statement 2025.</t>
  </si>
  <si>
    <t>Total funding, £ million</t>
  </si>
  <si>
    <t>Resource funding, £ million</t>
  </si>
  <si>
    <t>Capital funding, £ million</t>
  </si>
  <si>
    <t>Figure 2.2: Change in funding outlook since May 2025, nominal terms</t>
  </si>
  <si>
    <t>May 2025 social security BGAs</t>
  </si>
  <si>
    <t>June 2025 social security BGAs</t>
  </si>
  <si>
    <t>BGA estimates up to 2029-30 have been agreed by the Scottish Government and HM Treasury. The figure for 2030‑31 is estimated by the Scottish Fiscal Commission.</t>
  </si>
  <si>
    <t>Scottish Fiscal Commission (2025) Scotland’s Economic and Fiscal Forecasts – May 2025,</t>
  </si>
  <si>
    <t>HM Treasury.</t>
  </si>
  <si>
    <t>Scottish Fiscal Commision,</t>
  </si>
  <si>
    <t>[1] For 2024-25, as set in the UK Spending Review 2021. For 2025-26, as set in Phase 1 of the Spending Review 2025 concluded alongside the UK Autumn Budget 2024. For 2026-27 until 2028-29, as set in Phase 2 of the UK Government's Spending Review 2025. For 2029-30, Scottish Government assumption that the Block Grant will grow in line with the average nominal-terms growth rate over the Spending Review 2025 period. For 2030-31, we assume that the Block Grant grows at the same rate as it did from 2028-29 to 2029-30.</t>
  </si>
  <si>
    <t>[1] For 2024-25, as set in the UK Spending Review 2021. For 2025-26, as set in Phase 1 of the Spending Review 2025 alongside the Autumn Budget 2024. For 2026-27 until 2029-30 as set in Phase 2 of the UK Government's Spending Review 2025. For 2030-31 we assume that the Block Grant grows at the same rate as it did from 2028-29 to 2029-30.</t>
  </si>
  <si>
    <t>Reserved and devolved shares have been calculated by applying the agreed comparability factors to the additional capital spending for UK Government departments confirmed in Phase 2 of the UK Government's Spending Review 2025.</t>
  </si>
  <si>
    <t>[4] For 2025-26, £350 million consists of £341 million from ScotWind proceeds and £9 million of Budget Cover Transfers confirmed in the Main Estimates for that year. From 2026-27 onwards, these are the capital City Deals that were confirmed at Phase 2 of the UK Government's Spending Review 2025.</t>
  </si>
  <si>
    <t>[3] Relates to City Deals only. For 2025-26, it will be confirmed in the Supplementary Estimates 2025-26 in winter 2026. For 2030-31, this is our assumption of capital City Deals, flatlined at the amount confirmed in the last year of the UK Government's Spending Review 2025.</t>
  </si>
  <si>
    <t>[6] Scottish Adult Disability Living Allowance includes our estimate of Disability Living Allowance and changes arising from the introduction of Scottish Adult Disability Living Allowance.</t>
  </si>
  <si>
    <t>Total funding, per cent</t>
  </si>
  <si>
    <t>Resource funding, per cent</t>
  </si>
  <si>
    <t>Capital funding, per cent</t>
  </si>
  <si>
    <t>[2] Amounts for 2024-25 are explained in Supplementary Figure S2.2. For 2025-26, it consists of £24 million of consequentials from the Spring Statement 2025, £339 million for the rise in National Insurance Contributions (NICs), £117 million for other reasons confirmed in the 2025-26 Main Estimates, and £9 million from Phase 2 of the UK Government's Spending Review 2025. There is then a deduction of £9 million for double-counting Budget Cover Transfers as part of Barnett. The consequentials relating to employer NICs were baselined for Phase 2 of the Spending Review.</t>
  </si>
  <si>
    <t>Description of Figure 2.7: Two column charts showing new UK Government capital spending plans confirmed in Phase 2 of the Spending Review 2025, by reserved and devolved areas. The chart on the left shows general capital and the chart on the right shows financial transactions. Devolved spending falls in 2027‑28 and then remains broadly flat, while reserved spending is larger and grows every year. For financial transactions, devolved spending increases annually, but reserved spending grows much more rapidly and becomes most of the new financial transactions spending.</t>
  </si>
  <si>
    <t>[5] Pension Age Winter Heating Payment replaced Winter Fuel Payment in winter 2024‑25. The forecast from 2025-26 is illustrative based on recent Scottish Government policy change.</t>
  </si>
  <si>
    <t>Capital borrowing plans are based on assumed borrowing from the National Loans Fund.</t>
  </si>
  <si>
    <t>Capital funding to grow rapidly in 2025-26, but expected to remain flat after that</t>
  </si>
  <si>
    <t>[1] Spending figures have been produced by the Scottish Government. The figures are rounded to the nearest £ million.</t>
  </si>
  <si>
    <t>Figures may not sum because of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</si>
</sst>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
    <numFmt numFmtId="173" formatCode="\+#,##0;\-#,##0;0"/>
    <numFmt numFmtId="174" formatCode="#,##0.0_-;\-\ #,##0.0_-;_-* &quot;-&quot;_-;_-@_-"/>
    <numFmt numFmtId="175" formatCode="_(* #,##0.00_);_(* \(#,##0.00\);_(* &quot;-&quot;??_);_(@_)"/>
  </numFmts>
  <fonts count="59"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Helvetica"/>
      <scheme val="minor"/>
    </font>
    <font>
      <b/>
      <sz val="14"/>
      <name val="Helvetica"/>
      <scheme val="minor"/>
    </font>
    <font>
      <sz val="12"/>
      <color rgb="FF2C2926"/>
      <name val="Helvetica"/>
    </font>
    <font>
      <sz val="12"/>
      <name val="Helvetica"/>
      <family val="2"/>
    </font>
    <font>
      <b/>
      <sz val="12"/>
      <color rgb="FFFFFFFF"/>
      <name val="Helvetica"/>
      <family val="2"/>
    </font>
    <font>
      <sz val="12"/>
      <color theme="0"/>
      <name val="Helvetica"/>
      <family val="2"/>
      <scheme val="minor"/>
    </font>
    <font>
      <sz val="12"/>
      <name val="Helvetica"/>
      <scheme val="major"/>
    </font>
    <font>
      <sz val="12"/>
      <color theme="1"/>
      <name val="Helvetica"/>
      <scheme val="major"/>
    </font>
    <font>
      <sz val="12"/>
      <name val="Arial"/>
      <family val="2"/>
    </font>
    <font>
      <sz val="11"/>
      <color theme="1" tint="4.9989318521683403E-2"/>
      <name val="Helvetica"/>
      <family val="2"/>
      <scheme val="minor"/>
    </font>
    <font>
      <b/>
      <sz val="12"/>
      <color theme="1"/>
      <name val="Helvetica"/>
      <scheme val="major"/>
    </font>
    <font>
      <u/>
      <sz val="12"/>
      <color rgb="FF0000FF"/>
      <name val="Helvetica"/>
      <scheme val="minor"/>
    </font>
    <font>
      <b/>
      <sz val="12"/>
      <color rgb="FFFFFFFF"/>
      <name val="Helvetica"/>
    </font>
    <font>
      <sz val="12"/>
      <name val="Helvetica"/>
      <family val="2"/>
      <scheme val="major"/>
    </font>
    <font>
      <sz val="12"/>
      <color theme="1"/>
      <name val="Arial"/>
      <family val="2"/>
    </font>
    <font>
      <b/>
      <sz val="12"/>
      <name val="Helvetica"/>
    </font>
    <font>
      <sz val="12"/>
      <name val="Arial"/>
      <family val="2"/>
    </font>
  </fonts>
  <fills count="37">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
      <patternFill patternType="solid">
        <fgColor rgb="FF397E77"/>
        <bgColor indexed="64"/>
      </patternFill>
    </fill>
  </fills>
  <borders count="17">
    <border>
      <left/>
      <right/>
      <top/>
      <bottom/>
      <diagonal/>
    </border>
    <border>
      <left/>
      <right/>
      <top style="thin">
        <color theme="3"/>
      </top>
      <bottom style="thin">
        <color theme="3"/>
      </bottom>
      <diagonal/>
    </border>
    <border>
      <left style="medium">
        <color theme="0"/>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right/>
      <top/>
      <bottom style="thin">
        <color rgb="FF397E77"/>
      </bottom>
      <diagonal/>
    </border>
    <border>
      <left style="thin">
        <color theme="0"/>
      </left>
      <right/>
      <top/>
      <bottom/>
      <diagonal/>
    </border>
    <border>
      <left/>
      <right style="thin">
        <color theme="0"/>
      </right>
      <top/>
      <bottom/>
      <diagonal/>
    </border>
    <border>
      <left/>
      <right/>
      <top style="thin">
        <color theme="6" tint="-0.24994659260841701"/>
      </top>
      <bottom/>
      <diagonal/>
    </border>
    <border>
      <left/>
      <right style="medium">
        <color theme="0"/>
      </right>
      <top/>
      <bottom/>
      <diagonal/>
    </border>
    <border>
      <left/>
      <right style="thin">
        <color theme="0" tint="-0.24994659260841701"/>
      </right>
      <top/>
      <bottom/>
      <diagonal/>
    </border>
    <border>
      <left style="medium">
        <color theme="0"/>
      </left>
      <right/>
      <top/>
      <bottom/>
      <diagonal/>
    </border>
    <border>
      <left/>
      <right/>
      <top/>
      <bottom style="thin">
        <color theme="6" tint="-0.24994659260841701"/>
      </bottom>
      <diagonal/>
    </border>
  </borders>
  <cellStyleXfs count="54">
    <xf numFmtId="0" fontId="0" fillId="0" borderId="0">
      <alignment horizontal="left" vertical="center"/>
    </xf>
    <xf numFmtId="3" fontId="41" fillId="0" borderId="0" applyFill="0" applyBorder="0" applyProtection="0">
      <alignment horizontal="right"/>
    </xf>
    <xf numFmtId="0" fontId="37" fillId="0" borderId="0" applyNumberFormat="0" applyFill="0" applyBorder="0" applyProtection="0">
      <alignment horizontal="left" vertical="center"/>
    </xf>
    <xf numFmtId="3" fontId="39" fillId="0" borderId="0" applyFill="0" applyBorder="0" applyAlignment="0" applyProtection="0"/>
    <xf numFmtId="0" fontId="38" fillId="0" borderId="0" applyNumberFormat="0" applyFill="0" applyProtection="0">
      <alignment horizontal="left" vertical="center"/>
    </xf>
    <xf numFmtId="0" fontId="16" fillId="0" borderId="0" applyNumberFormat="0" applyFill="0" applyProtection="0">
      <alignment horizontal="left" vertical="center"/>
    </xf>
    <xf numFmtId="0" fontId="15" fillId="0" borderId="2" applyNumberFormat="0" applyFill="0" applyAlignment="0" applyProtection="0"/>
    <xf numFmtId="0" fontId="17" fillId="0" borderId="1" applyNumberFormat="0" applyFill="0" applyAlignment="0" applyProtection="0"/>
    <xf numFmtId="0" fontId="21" fillId="2" borderId="3" applyNumberFormat="0" applyAlignment="0" applyProtection="0"/>
    <xf numFmtId="0" fontId="22" fillId="0" borderId="0" applyNumberFormat="0" applyFill="0" applyBorder="0" applyAlignment="0" applyProtection="0">
      <alignment horizontal="left" vertical="center"/>
    </xf>
    <xf numFmtId="165" fontId="17" fillId="0" borderId="0" applyFont="0" applyFill="0" applyBorder="0" applyAlignment="0" applyProtection="0"/>
    <xf numFmtId="164" fontId="17" fillId="0" borderId="0" applyFont="0" applyFill="0" applyBorder="0" applyAlignment="0" applyProtection="0"/>
    <xf numFmtId="9" fontId="17"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4" applyNumberFormat="0" applyAlignment="0" applyProtection="0"/>
    <xf numFmtId="0" fontId="29" fillId="2" borderId="4" applyNumberFormat="0" applyAlignment="0" applyProtection="0"/>
    <xf numFmtId="0" fontId="30" fillId="0" borderId="5" applyNumberFormat="0" applyFill="0" applyAlignment="0" applyProtection="0"/>
    <xf numFmtId="0" fontId="31" fillId="9" borderId="6" applyNumberFormat="0" applyAlignment="0" applyProtection="0"/>
    <xf numFmtId="0" fontId="32" fillId="0" borderId="0" applyNumberFormat="0" applyFill="0" applyBorder="0" applyAlignment="0" applyProtection="0"/>
    <xf numFmtId="0" fontId="17" fillId="10" borderId="7" applyNumberFormat="0" applyFont="0" applyAlignment="0" applyProtection="0"/>
    <xf numFmtId="0" fontId="33" fillId="0" borderId="0" applyNumberFormat="0" applyFill="0" applyBorder="0" applyAlignment="0" applyProtection="0"/>
    <xf numFmtId="0" fontId="34"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3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3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3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3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3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16" fillId="4" borderId="0">
      <alignment horizontal="left" vertical="center"/>
    </xf>
    <xf numFmtId="0" fontId="16" fillId="3" borderId="0">
      <alignment horizontal="left" vertical="center"/>
    </xf>
    <xf numFmtId="0" fontId="16" fillId="35" borderId="0">
      <alignment horizontal="left" vertical="center"/>
    </xf>
    <xf numFmtId="9" fontId="3" fillId="0" borderId="0" applyFont="0" applyFill="0" applyBorder="0" applyAlignment="0" applyProtection="0"/>
    <xf numFmtId="175" fontId="1" fillId="0" borderId="0" applyFont="0" applyFill="0" applyBorder="0" applyAlignment="0" applyProtection="0"/>
  </cellStyleXfs>
  <cellXfs count="245">
    <xf numFmtId="0" fontId="0" fillId="0" borderId="0" xfId="0">
      <alignment horizontal="left" vertical="center"/>
    </xf>
    <xf numFmtId="0" fontId="8" fillId="0" borderId="0" xfId="2" applyFont="1" applyFill="1" applyAlignment="1"/>
    <xf numFmtId="0" fontId="37" fillId="0" borderId="0" xfId="2" applyFill="1">
      <alignment horizontal="left" vertical="center"/>
    </xf>
    <xf numFmtId="170" fontId="0" fillId="0" borderId="0" xfId="0" applyNumberFormat="1" applyAlignment="1" applyProtection="1">
      <alignment horizontal="center" vertical="center" wrapText="1"/>
      <protection locked="0"/>
    </xf>
    <xf numFmtId="0" fontId="38" fillId="0" borderId="0" xfId="4" applyFill="1">
      <alignment horizontal="left" vertical="center"/>
    </xf>
    <xf numFmtId="0" fontId="6" fillId="0" borderId="0" xfId="0" applyFont="1">
      <alignment horizontal="left" vertical="center"/>
    </xf>
    <xf numFmtId="0" fontId="18" fillId="0" borderId="0" xfId="0" applyFont="1">
      <alignment horizontal="left" vertical="center"/>
    </xf>
    <xf numFmtId="167" fontId="11" fillId="0" borderId="0" xfId="1" applyNumberFormat="1" applyFont="1" applyFill="1" applyBorder="1" applyAlignment="1">
      <alignment horizontal="right" vertical="center"/>
    </xf>
    <xf numFmtId="166" fontId="11" fillId="0" borderId="0" xfId="1" applyNumberFormat="1" applyFont="1" applyFill="1" applyBorder="1" applyAlignment="1">
      <alignment horizontal="right" vertical="center"/>
    </xf>
    <xf numFmtId="17" fontId="14" fillId="0" borderId="0" xfId="0" applyNumberFormat="1" applyFont="1" applyAlignment="1">
      <alignment horizontal="center" vertical="center"/>
    </xf>
    <xf numFmtId="17" fontId="14" fillId="0" borderId="0" xfId="0" applyNumberFormat="1" applyFont="1" applyAlignment="1">
      <alignment horizontal="center" vertical="center" wrapText="1"/>
    </xf>
    <xf numFmtId="0" fontId="20" fillId="0" borderId="0" xfId="0" applyFont="1">
      <alignment horizontal="left" vertical="center"/>
    </xf>
    <xf numFmtId="0" fontId="35" fillId="0" borderId="0" xfId="0" applyFont="1">
      <alignment horizontal="left" vertical="center"/>
    </xf>
    <xf numFmtId="0" fontId="16" fillId="3" borderId="0" xfId="50">
      <alignment horizontal="left" vertical="center"/>
    </xf>
    <xf numFmtId="0" fontId="37" fillId="0" borderId="0" xfId="2" quotePrefix="1" applyFill="1" applyBorder="1">
      <alignment horizontal="left" vertical="center"/>
    </xf>
    <xf numFmtId="0" fontId="37" fillId="0" borderId="0" xfId="2">
      <alignment horizontal="left" vertical="center"/>
    </xf>
    <xf numFmtId="0" fontId="36" fillId="0" borderId="0" xfId="0" applyFont="1">
      <alignment horizontal="left" vertical="center"/>
    </xf>
    <xf numFmtId="0" fontId="40" fillId="0" borderId="0" xfId="0" applyFont="1" applyAlignment="1">
      <alignment horizontal="center" vertical="center"/>
    </xf>
    <xf numFmtId="0" fontId="15" fillId="0" borderId="0" xfId="0" applyFont="1" applyAlignment="1">
      <alignment vertical="center"/>
    </xf>
    <xf numFmtId="0" fontId="11" fillId="0" borderId="0" xfId="0" applyFont="1">
      <alignment horizontal="left" vertical="center"/>
    </xf>
    <xf numFmtId="3" fontId="41" fillId="0" borderId="0" xfId="1" applyFill="1" applyBorder="1" applyAlignment="1">
      <alignment horizontal="right" vertical="center"/>
    </xf>
    <xf numFmtId="0" fontId="0" fillId="0" borderId="8" xfId="0" applyBorder="1">
      <alignment horizontal="left" vertical="center"/>
    </xf>
    <xf numFmtId="167" fontId="6" fillId="0" borderId="0" xfId="0" applyNumberFormat="1" applyFont="1">
      <alignment horizontal="left" vertical="center"/>
    </xf>
    <xf numFmtId="0" fontId="9" fillId="0" borderId="0" xfId="0" applyFont="1">
      <alignment horizontal="left" vertical="center"/>
    </xf>
    <xf numFmtId="0" fontId="7" fillId="0" borderId="0" xfId="0" applyFont="1">
      <alignment horizontal="left" vertical="center"/>
    </xf>
    <xf numFmtId="0" fontId="6" fillId="0" borderId="0" xfId="0" applyFont="1" applyAlignment="1">
      <alignment vertical="center"/>
    </xf>
    <xf numFmtId="0" fontId="13" fillId="0" borderId="0" xfId="0" applyFont="1">
      <alignment horizontal="left" vertical="center"/>
    </xf>
    <xf numFmtId="0" fontId="13" fillId="0" borderId="0" xfId="0" applyFont="1" applyAlignment="1">
      <alignment vertical="center"/>
    </xf>
    <xf numFmtId="0" fontId="0" fillId="0" borderId="0" xfId="0" applyProtection="1">
      <alignment horizontal="left" vertical="center"/>
      <protection locked="0"/>
    </xf>
    <xf numFmtId="0" fontId="0" fillId="0" borderId="0" xfId="0" applyAlignment="1" applyProtection="1">
      <alignment vertical="center"/>
      <protection locked="0"/>
    </xf>
    <xf numFmtId="171" fontId="41" fillId="0" borderId="0" xfId="1" applyNumberFormat="1" applyFill="1" applyBorder="1" applyAlignment="1">
      <alignment horizontal="right" vertical="center"/>
    </xf>
    <xf numFmtId="0" fontId="0" fillId="0" borderId="0" xfId="0" applyAlignment="1">
      <alignment vertical="center"/>
    </xf>
    <xf numFmtId="0" fontId="10" fillId="0" borderId="0" xfId="0" applyFont="1" applyAlignment="1">
      <alignment vertical="top" wrapText="1"/>
    </xf>
    <xf numFmtId="168" fontId="10" fillId="0" borderId="0" xfId="0" applyNumberFormat="1" applyFont="1" applyAlignment="1">
      <alignment vertical="top" wrapText="1"/>
    </xf>
    <xf numFmtId="0" fontId="0" fillId="0" borderId="0" xfId="0" applyAlignment="1"/>
    <xf numFmtId="0" fontId="0" fillId="0" borderId="0" xfId="0" applyAlignment="1">
      <alignment horizontal="center" vertical="center"/>
    </xf>
    <xf numFmtId="0" fontId="0" fillId="0" borderId="0" xfId="0" applyAlignment="1">
      <alignment horizontal="left" vertical="center" indent="1"/>
    </xf>
    <xf numFmtId="0" fontId="42" fillId="0" borderId="0" xfId="0" applyFont="1">
      <alignment horizontal="left" vertical="center"/>
    </xf>
    <xf numFmtId="0" fontId="42" fillId="0" borderId="0" xfId="0" applyFont="1" applyAlignment="1">
      <alignment horizontal="right" vertical="center"/>
    </xf>
    <xf numFmtId="0" fontId="19" fillId="3" borderId="0" xfId="50" applyFont="1">
      <alignment horizontal="left" vertical="center"/>
    </xf>
    <xf numFmtId="0" fontId="43" fillId="0" borderId="0" xfId="4" applyFont="1" applyFill="1">
      <alignment horizontal="left" vertical="center"/>
    </xf>
    <xf numFmtId="0" fontId="15" fillId="0" borderId="0" xfId="0" applyFont="1" applyAlignment="1">
      <alignment vertical="center" wrapText="1"/>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3" fontId="41" fillId="0" borderId="0" xfId="1" applyBorder="1" applyAlignment="1">
      <alignment horizontal="right" vertical="center"/>
    </xf>
    <xf numFmtId="0" fontId="10" fillId="0" borderId="0" xfId="0" applyFont="1" applyAlignment="1">
      <alignment vertical="center" wrapText="1"/>
    </xf>
    <xf numFmtId="0" fontId="46" fillId="0" borderId="0" xfId="0" applyFont="1" applyAlignment="1">
      <alignment horizontal="center" vertical="center" wrapText="1"/>
    </xf>
    <xf numFmtId="0" fontId="35" fillId="0" borderId="0" xfId="0" applyFont="1" applyAlignment="1">
      <alignment horizontal="left" vertical="center" indent="1"/>
    </xf>
    <xf numFmtId="3" fontId="41" fillId="0" borderId="0" xfId="1" applyFill="1" applyAlignment="1">
      <alignment horizontal="right" vertical="center"/>
    </xf>
    <xf numFmtId="10" fontId="4" fillId="0" borderId="0" xfId="0" applyNumberFormat="1" applyFont="1" applyAlignment="1" applyProtection="1">
      <alignment vertical="center"/>
      <protection locked="0"/>
    </xf>
    <xf numFmtId="0" fontId="4" fillId="0" borderId="0" xfId="0" applyFont="1" applyAlignment="1" applyProtection="1">
      <alignment vertical="center"/>
      <protection locked="0"/>
    </xf>
    <xf numFmtId="169" fontId="4" fillId="0" borderId="0" xfId="0" applyNumberFormat="1" applyFont="1" applyAlignment="1" applyProtection="1">
      <alignment vertical="center"/>
      <protection locked="0"/>
    </xf>
    <xf numFmtId="167" fontId="11" fillId="0" borderId="0" xfId="1" applyNumberFormat="1" applyFont="1" applyAlignment="1">
      <alignment horizontal="right" vertical="center"/>
    </xf>
    <xf numFmtId="0" fontId="18" fillId="0" borderId="0" xfId="0" applyFont="1" applyAlignment="1">
      <alignment horizontal="left" vertical="center" indent="1"/>
    </xf>
    <xf numFmtId="2" fontId="0" fillId="0" borderId="0" xfId="0" applyNumberFormat="1" applyAlignment="1"/>
    <xf numFmtId="10" fontId="13" fillId="0" borderId="0" xfId="0" applyNumberFormat="1" applyFont="1">
      <alignment horizontal="left" vertical="center"/>
    </xf>
    <xf numFmtId="3" fontId="0" fillId="0" borderId="0" xfId="1" applyFont="1" applyAlignment="1">
      <alignment horizontal="right" vertical="center"/>
    </xf>
    <xf numFmtId="0" fontId="47" fillId="0" borderId="0" xfId="0" applyFont="1">
      <alignment horizontal="left" vertical="center"/>
    </xf>
    <xf numFmtId="17" fontId="48" fillId="0" borderId="0" xfId="0" applyNumberFormat="1" applyFont="1" applyAlignment="1">
      <alignment horizontal="center" vertical="center"/>
    </xf>
    <xf numFmtId="10" fontId="49" fillId="0" borderId="0" xfId="0" applyNumberFormat="1" applyFont="1" applyAlignment="1" applyProtection="1">
      <alignment vertical="center"/>
      <protection locked="0"/>
    </xf>
    <xf numFmtId="0" fontId="49" fillId="0" borderId="0" xfId="0" applyFont="1" applyAlignment="1" applyProtection="1">
      <alignment vertical="center"/>
      <protection locked="0"/>
    </xf>
    <xf numFmtId="169" fontId="49" fillId="0" borderId="0" xfId="0" applyNumberFormat="1" applyFont="1" applyAlignment="1" applyProtection="1">
      <alignment vertical="center"/>
      <protection locked="0"/>
    </xf>
    <xf numFmtId="0" fontId="45" fillId="0" borderId="0" xfId="0" applyFont="1" applyAlignment="1">
      <alignment horizontal="left" vertical="center" indent="1"/>
    </xf>
    <xf numFmtId="3" fontId="0" fillId="0" borderId="0" xfId="0" applyNumberFormat="1">
      <alignment horizontal="left" vertical="center"/>
    </xf>
    <xf numFmtId="10" fontId="0" fillId="0" borderId="0" xfId="0" applyNumberFormat="1">
      <alignment horizontal="left" vertical="center"/>
    </xf>
    <xf numFmtId="1" fontId="0" fillId="0" borderId="0" xfId="0" applyNumberFormat="1" applyAlignment="1">
      <alignment horizontal="right" vertical="center"/>
    </xf>
    <xf numFmtId="172" fontId="0" fillId="0" borderId="0" xfId="0" applyNumberFormat="1">
      <alignment horizontal="left" vertical="center"/>
    </xf>
    <xf numFmtId="172" fontId="6" fillId="0" borderId="0" xfId="0" applyNumberFormat="1" applyFont="1">
      <alignment horizontal="left" vertical="center"/>
    </xf>
    <xf numFmtId="171" fontId="42" fillId="0" borderId="0" xfId="1" applyNumberFormat="1" applyFont="1" applyFill="1" applyBorder="1" applyAlignment="1">
      <alignment horizontal="right" vertical="center"/>
    </xf>
    <xf numFmtId="171" fontId="18" fillId="0" borderId="0" xfId="0" applyNumberFormat="1" applyFont="1" applyAlignment="1">
      <alignment horizontal="right" vertical="center"/>
    </xf>
    <xf numFmtId="172" fontId="42" fillId="0" borderId="0" xfId="1" applyNumberFormat="1" applyFont="1" applyFill="1" applyBorder="1" applyAlignment="1">
      <alignment horizontal="right" vertical="center"/>
    </xf>
    <xf numFmtId="172" fontId="18" fillId="0" borderId="0" xfId="0" applyNumberFormat="1" applyFont="1" applyAlignment="1">
      <alignment horizontal="right" vertical="center"/>
    </xf>
    <xf numFmtId="173" fontId="41" fillId="0" borderId="0" xfId="1" applyNumberFormat="1" applyFill="1" applyAlignment="1">
      <alignment horizontal="right" vertical="center"/>
    </xf>
    <xf numFmtId="3" fontId="35" fillId="0" borderId="0" xfId="1" applyFont="1" applyFill="1" applyAlignment="1">
      <alignment horizontal="right" vertical="center"/>
    </xf>
    <xf numFmtId="0" fontId="45" fillId="0" borderId="0" xfId="0" applyFont="1">
      <alignment horizontal="left" vertical="center"/>
    </xf>
    <xf numFmtId="0" fontId="15" fillId="0" borderId="0" xfId="0" applyFont="1" applyAlignment="1">
      <alignment horizontal="center" vertical="center" wrapText="1"/>
    </xf>
    <xf numFmtId="0" fontId="0" fillId="0" borderId="0" xfId="0" applyAlignment="1">
      <alignment horizontal="center" vertical="center" wrapText="1"/>
    </xf>
    <xf numFmtId="172" fontId="42" fillId="0" borderId="0" xfId="1" applyNumberFormat="1" applyFont="1" applyFill="1" applyAlignment="1">
      <alignment horizontal="right" vertical="center"/>
    </xf>
    <xf numFmtId="172" fontId="44" fillId="0" borderId="0" xfId="1" applyNumberFormat="1" applyFont="1" applyFill="1" applyBorder="1" applyAlignment="1">
      <alignment horizontal="right" vertical="center"/>
    </xf>
    <xf numFmtId="2" fontId="0" fillId="0" borderId="0" xfId="0" applyNumberFormat="1" applyAlignment="1">
      <alignment horizontal="center"/>
    </xf>
    <xf numFmtId="0" fontId="50" fillId="0" borderId="0" xfId="0" applyFont="1">
      <alignment horizontal="left" vertical="center"/>
    </xf>
    <xf numFmtId="0" fontId="19" fillId="0" borderId="0" xfId="0" applyFont="1">
      <alignment horizontal="left" vertical="center"/>
    </xf>
    <xf numFmtId="169" fontId="0" fillId="0" borderId="0" xfId="0" applyNumberFormat="1" applyAlignment="1">
      <alignment horizontal="center"/>
    </xf>
    <xf numFmtId="2" fontId="51" fillId="0" borderId="0" xfId="0" applyNumberFormat="1" applyFont="1" applyAlignment="1">
      <alignment horizontal="center"/>
    </xf>
    <xf numFmtId="9" fontId="0" fillId="0" borderId="0" xfId="0" applyNumberFormat="1" applyAlignment="1">
      <alignment horizontal="center"/>
    </xf>
    <xf numFmtId="10" fontId="51" fillId="0" borderId="0" xfId="0" applyNumberFormat="1" applyFont="1" applyAlignment="1">
      <alignment horizontal="center"/>
    </xf>
    <xf numFmtId="174" fontId="11" fillId="0" borderId="0" xfId="1" applyNumberFormat="1" applyFont="1" applyAlignment="1">
      <alignment horizontal="right" vertical="center"/>
    </xf>
    <xf numFmtId="0" fontId="46" fillId="0" borderId="0" xfId="0" applyFont="1" applyAlignment="1">
      <alignment horizontal="left" vertical="center" wrapText="1"/>
    </xf>
    <xf numFmtId="0" fontId="0" fillId="0" borderId="0" xfId="0" applyAlignment="1" applyProtection="1">
      <alignment horizontal="center" vertical="center"/>
      <protection locked="0"/>
    </xf>
    <xf numFmtId="3" fontId="0" fillId="0" borderId="0" xfId="1" applyFont="1" applyFill="1" applyBorder="1" applyAlignment="1">
      <alignment horizontal="right" vertical="center"/>
    </xf>
    <xf numFmtId="1" fontId="0" fillId="0" borderId="0" xfId="0" applyNumberFormat="1" applyAlignment="1">
      <alignment vertical="center"/>
    </xf>
    <xf numFmtId="3" fontId="0" fillId="0" borderId="0" xfId="1" applyFont="1" applyFill="1" applyBorder="1" applyAlignment="1" applyProtection="1">
      <alignment horizontal="right" vertical="center"/>
      <protection locked="0"/>
    </xf>
    <xf numFmtId="0" fontId="0" fillId="0" borderId="0" xfId="1" applyNumberFormat="1" applyFont="1" applyFill="1" applyBorder="1" applyAlignment="1">
      <alignment horizontal="right" vertical="center"/>
    </xf>
    <xf numFmtId="1" fontId="0" fillId="0" borderId="0" xfId="1" applyNumberFormat="1" applyFont="1" applyFill="1" applyBorder="1" applyAlignment="1">
      <alignment horizontal="right" vertical="center"/>
    </xf>
    <xf numFmtId="1" fontId="0" fillId="0" borderId="0" xfId="1" applyNumberFormat="1" applyFont="1" applyFill="1" applyBorder="1" applyAlignment="1" applyProtection="1">
      <alignment horizontal="right" vertical="center"/>
      <protection locked="0"/>
    </xf>
    <xf numFmtId="0" fontId="19" fillId="0" borderId="12" xfId="0" applyFont="1" applyBorder="1">
      <alignment horizontal="left" vertical="center"/>
    </xf>
    <xf numFmtId="3" fontId="19" fillId="3" borderId="0" xfId="1" applyFont="1" applyFill="1" applyAlignment="1">
      <alignment horizontal="right" vertical="center"/>
    </xf>
    <xf numFmtId="0" fontId="19" fillId="0" borderId="0" xfId="0" applyFont="1" applyProtection="1">
      <alignment horizontal="left" vertical="center"/>
      <protection locked="0"/>
    </xf>
    <xf numFmtId="10" fontId="52" fillId="0" borderId="0" xfId="0" applyNumberFormat="1" applyFont="1" applyAlignment="1" applyProtection="1">
      <alignment vertical="center"/>
      <protection locked="0"/>
    </xf>
    <xf numFmtId="3" fontId="19" fillId="3" borderId="0" xfId="50" applyNumberFormat="1" applyFont="1" applyAlignment="1">
      <alignment horizontal="right" vertical="center"/>
    </xf>
    <xf numFmtId="0" fontId="42" fillId="0" borderId="0" xfId="0" applyFont="1" applyAlignment="1">
      <alignment horizontal="center" vertical="center"/>
    </xf>
    <xf numFmtId="0" fontId="53" fillId="0" borderId="0" xfId="2" applyFont="1">
      <alignment horizontal="left" vertical="center"/>
    </xf>
    <xf numFmtId="0" fontId="38" fillId="0" borderId="0" xfId="4">
      <alignment horizontal="left" vertical="center"/>
    </xf>
    <xf numFmtId="166" fontId="11" fillId="0" borderId="0" xfId="1" applyNumberFormat="1" applyFont="1" applyAlignment="1">
      <alignment horizontal="right" vertical="center"/>
    </xf>
    <xf numFmtId="171" fontId="0" fillId="0" borderId="0" xfId="1" applyNumberFormat="1" applyFont="1" applyAlignment="1">
      <alignment horizontal="right" vertical="center"/>
    </xf>
    <xf numFmtId="3" fontId="6" fillId="0" borderId="0" xfId="0" applyNumberFormat="1" applyFont="1">
      <alignment horizontal="left" vertical="center"/>
    </xf>
    <xf numFmtId="3" fontId="41" fillId="0" borderId="8" xfId="1" applyBorder="1" applyAlignment="1">
      <alignment horizontal="right" vertical="center"/>
    </xf>
    <xf numFmtId="0" fontId="0" fillId="3" borderId="0" xfId="50" applyFont="1" applyAlignment="1">
      <alignment horizontal="right" vertical="center"/>
    </xf>
    <xf numFmtId="17" fontId="0" fillId="0" borderId="0" xfId="0" quotePrefix="1" applyNumberFormat="1">
      <alignment horizontal="left" vertical="center"/>
    </xf>
    <xf numFmtId="0" fontId="17" fillId="0" borderId="0" xfId="0" applyFont="1">
      <alignment horizontal="left" vertical="center"/>
    </xf>
    <xf numFmtId="3" fontId="0" fillId="0" borderId="12" xfId="0" applyNumberFormat="1" applyBorder="1" applyAlignment="1">
      <alignment horizontal="right" vertical="center"/>
    </xf>
    <xf numFmtId="3" fontId="35" fillId="0" borderId="12" xfId="0" applyNumberFormat="1" applyFont="1" applyBorder="1" applyAlignment="1">
      <alignment horizontal="right" vertical="center"/>
    </xf>
    <xf numFmtId="3" fontId="0" fillId="0" borderId="0" xfId="0" applyNumberFormat="1" applyAlignment="1">
      <alignment horizontal="right" vertical="center"/>
    </xf>
    <xf numFmtId="0" fontId="15" fillId="36" borderId="15" xfId="0" applyFont="1" applyFill="1" applyBorder="1" applyAlignment="1">
      <alignment horizontal="center" vertical="center"/>
    </xf>
    <xf numFmtId="0" fontId="54" fillId="36" borderId="2" xfId="0" applyFont="1" applyFill="1" applyBorder="1" applyAlignment="1">
      <alignment horizontal="center" vertical="center"/>
    </xf>
    <xf numFmtId="0" fontId="54" fillId="36" borderId="2" xfId="0" applyFont="1" applyFill="1" applyBorder="1" applyAlignment="1">
      <alignment horizontal="center" vertical="center" wrapText="1"/>
    </xf>
    <xf numFmtId="0" fontId="15" fillId="0" borderId="13" xfId="0" applyFont="1" applyBorder="1" applyAlignment="1">
      <alignment vertical="center"/>
    </xf>
    <xf numFmtId="3" fontId="41" fillId="0" borderId="0" xfId="1" applyAlignment="1">
      <alignment horizontal="right" vertical="center"/>
    </xf>
    <xf numFmtId="0" fontId="53" fillId="0" borderId="0" xfId="2" applyFont="1" applyFill="1">
      <alignment horizontal="left" vertical="center"/>
    </xf>
    <xf numFmtId="171" fontId="42" fillId="0" borderId="0" xfId="1" applyNumberFormat="1" applyFont="1" applyFill="1" applyAlignment="1">
      <alignment horizontal="right" vertical="center"/>
    </xf>
    <xf numFmtId="0" fontId="40" fillId="0" borderId="0" xfId="0" applyFont="1" applyAlignment="1">
      <alignment vertical="center"/>
    </xf>
    <xf numFmtId="0" fontId="44" fillId="0" borderId="0" xfId="0" applyFont="1">
      <alignment horizontal="left" vertical="center"/>
    </xf>
    <xf numFmtId="0" fontId="44" fillId="0" borderId="0" xfId="0" applyFont="1" applyAlignment="1">
      <alignment vertical="center" wrapText="1"/>
    </xf>
    <xf numFmtId="168" fontId="44" fillId="0" borderId="0" xfId="0" applyNumberFormat="1" applyFont="1" applyAlignment="1">
      <alignment vertical="center" wrapText="1"/>
    </xf>
    <xf numFmtId="166" fontId="44" fillId="0" borderId="0" xfId="0" applyNumberFormat="1" applyFont="1" applyAlignment="1">
      <alignment horizontal="right" vertical="center"/>
    </xf>
    <xf numFmtId="167" fontId="44" fillId="0" borderId="0" xfId="0" applyNumberFormat="1" applyFont="1" applyAlignment="1">
      <alignment horizontal="right" vertical="center"/>
    </xf>
    <xf numFmtId="0" fontId="40" fillId="0" borderId="13" xfId="0" applyFont="1" applyBorder="1" applyAlignment="1">
      <alignment vertical="center"/>
    </xf>
    <xf numFmtId="0" fontId="18" fillId="0" borderId="0" xfId="0" applyFont="1" applyAlignment="1">
      <alignment vertical="center"/>
    </xf>
    <xf numFmtId="0" fontId="46" fillId="36" borderId="2" xfId="0" applyFont="1" applyFill="1" applyBorder="1" applyAlignment="1">
      <alignment horizontal="center" vertical="center" wrapText="1"/>
    </xf>
    <xf numFmtId="0" fontId="46" fillId="36" borderId="2" xfId="0" applyFont="1" applyFill="1" applyBorder="1" applyAlignment="1">
      <alignment horizontal="center" vertical="center"/>
    </xf>
    <xf numFmtId="0" fontId="15" fillId="0" borderId="15" xfId="0" applyFont="1" applyBorder="1" applyAlignment="1">
      <alignment horizontal="center" vertical="center"/>
    </xf>
    <xf numFmtId="0" fontId="48" fillId="0" borderId="0" xfId="0" applyFont="1">
      <alignment horizontal="left" vertical="center"/>
    </xf>
    <xf numFmtId="0" fontId="17" fillId="0" borderId="0" xfId="0" applyFont="1" applyAlignment="1" applyProtection="1">
      <alignment vertical="center"/>
      <protection locked="0"/>
    </xf>
    <xf numFmtId="0" fontId="17" fillId="0" borderId="0" xfId="0" applyFont="1" applyProtection="1">
      <alignment horizontal="left" vertical="center"/>
      <protection locked="0"/>
    </xf>
    <xf numFmtId="0" fontId="55" fillId="0" borderId="0" xfId="0" applyFont="1" applyAlignment="1">
      <alignment horizontal="left" vertical="center" indent="1"/>
    </xf>
    <xf numFmtId="10" fontId="17" fillId="0" borderId="0" xfId="0" applyNumberFormat="1" applyFont="1" applyAlignment="1" applyProtection="1">
      <alignment vertical="center"/>
      <protection locked="0"/>
    </xf>
    <xf numFmtId="10" fontId="17" fillId="0" borderId="0" xfId="0" applyNumberFormat="1" applyFont="1" applyProtection="1">
      <alignment horizontal="left" vertical="center"/>
      <protection locked="0"/>
    </xf>
    <xf numFmtId="0" fontId="48" fillId="0" borderId="0" xfId="0" applyFont="1" applyAlignment="1">
      <alignment horizontal="left" vertical="center" indent="1"/>
    </xf>
    <xf numFmtId="3" fontId="55" fillId="0" borderId="0" xfId="0" applyNumberFormat="1" applyFont="1">
      <alignment horizontal="left" vertical="center"/>
    </xf>
    <xf numFmtId="3" fontId="48" fillId="0" borderId="0" xfId="0" applyNumberFormat="1" applyFont="1" applyAlignment="1">
      <alignment horizontal="left" vertical="center" indent="1"/>
    </xf>
    <xf numFmtId="169" fontId="17" fillId="0" borderId="0" xfId="0" applyNumberFormat="1" applyFont="1" applyAlignment="1" applyProtection="1">
      <alignment vertical="center"/>
      <protection locked="0"/>
    </xf>
    <xf numFmtId="169" fontId="17" fillId="0" borderId="0" xfId="0" applyNumberFormat="1" applyFont="1" applyProtection="1">
      <alignment horizontal="left" vertical="center"/>
      <protection locked="0"/>
    </xf>
    <xf numFmtId="3" fontId="48" fillId="0" borderId="12" xfId="0" applyNumberFormat="1" applyFont="1" applyBorder="1">
      <alignment horizontal="left" vertical="center"/>
    </xf>
    <xf numFmtId="0" fontId="56" fillId="0" borderId="0" xfId="0" applyFont="1">
      <alignment horizontal="left" vertical="center"/>
    </xf>
    <xf numFmtId="170" fontId="0" fillId="0" borderId="0" xfId="0" applyNumberFormat="1" applyProtection="1">
      <alignment horizontal="left" vertical="center"/>
      <protection locked="0"/>
    </xf>
    <xf numFmtId="3" fontId="42" fillId="0" borderId="0" xfId="1" applyFont="1" applyFill="1" applyBorder="1" applyAlignment="1">
      <alignment horizontal="right" vertical="center"/>
    </xf>
    <xf numFmtId="3" fontId="19" fillId="0" borderId="0" xfId="50" applyNumberFormat="1" applyFont="1" applyFill="1" applyAlignment="1">
      <alignment horizontal="right" vertical="center"/>
    </xf>
    <xf numFmtId="3" fontId="19" fillId="0" borderId="0" xfId="1" applyFont="1" applyFill="1" applyAlignment="1">
      <alignment horizontal="right" vertical="center"/>
    </xf>
    <xf numFmtId="10" fontId="3"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169" fontId="3" fillId="0" borderId="0" xfId="0" applyNumberFormat="1" applyFont="1" applyAlignment="1" applyProtection="1">
      <alignment vertical="center"/>
      <protection locked="0"/>
    </xf>
    <xf numFmtId="0" fontId="45" fillId="0" borderId="0" xfId="0" applyFont="1" applyAlignment="1">
      <alignment horizontal="right" vertical="center"/>
    </xf>
    <xf numFmtId="1" fontId="35" fillId="0" borderId="0" xfId="0" applyNumberFormat="1" applyFont="1" applyAlignment="1">
      <alignment horizontal="right" vertical="center"/>
    </xf>
    <xf numFmtId="3" fontId="35" fillId="0" borderId="0" xfId="0" applyNumberFormat="1" applyFont="1" applyAlignment="1">
      <alignment horizontal="right" vertical="center"/>
    </xf>
    <xf numFmtId="3" fontId="45" fillId="0" borderId="0" xfId="0" applyNumberFormat="1" applyFont="1" applyAlignment="1">
      <alignment horizontal="right" vertical="center"/>
    </xf>
    <xf numFmtId="0" fontId="0" fillId="0" borderId="0" xfId="0" applyAlignment="1">
      <alignment horizontal="right" vertical="center"/>
    </xf>
    <xf numFmtId="171" fontId="0" fillId="0" borderId="0" xfId="1" applyNumberFormat="1" applyFont="1" applyFill="1" applyBorder="1" applyAlignment="1">
      <alignment horizontal="right" vertical="center"/>
    </xf>
    <xf numFmtId="3" fontId="19" fillId="0" borderId="12" xfId="0" applyNumberFormat="1" applyFont="1" applyBorder="1" applyAlignment="1">
      <alignment horizontal="right" vertical="center"/>
    </xf>
    <xf numFmtId="3" fontId="19" fillId="0" borderId="12" xfId="1" applyFont="1" applyFill="1" applyBorder="1" applyAlignment="1">
      <alignment horizontal="right" vertical="center"/>
    </xf>
    <xf numFmtId="1" fontId="42" fillId="0" borderId="0" xfId="1" applyNumberFormat="1" applyFont="1" applyFill="1" applyBorder="1" applyAlignment="1">
      <alignment horizontal="right" vertical="center"/>
    </xf>
    <xf numFmtId="1" fontId="42" fillId="0" borderId="0" xfId="1" applyNumberFormat="1" applyFont="1" applyFill="1" applyAlignment="1">
      <alignment horizontal="right" vertical="center"/>
    </xf>
    <xf numFmtId="3" fontId="18" fillId="0" borderId="0" xfId="0" applyNumberFormat="1" applyFont="1" applyAlignment="1">
      <alignment horizontal="right" vertical="center"/>
    </xf>
    <xf numFmtId="2" fontId="10" fillId="0" borderId="0" xfId="0" applyNumberFormat="1" applyFont="1" applyAlignment="1">
      <alignment vertical="center" wrapText="1"/>
    </xf>
    <xf numFmtId="1" fontId="45" fillId="0" borderId="0" xfId="0" applyNumberFormat="1" applyFont="1" applyAlignment="1">
      <alignment horizontal="right" vertical="center"/>
    </xf>
    <xf numFmtId="1" fontId="35" fillId="0" borderId="0" xfId="1" applyNumberFormat="1" applyFont="1" applyFill="1" applyAlignment="1">
      <alignment horizontal="right" vertical="center"/>
    </xf>
    <xf numFmtId="1" fontId="41" fillId="0" borderId="0" xfId="1" applyNumberFormat="1" applyFill="1" applyAlignment="1">
      <alignment horizontal="right" vertical="center"/>
    </xf>
    <xf numFmtId="1" fontId="41" fillId="0" borderId="0" xfId="1" applyNumberFormat="1" applyFill="1" applyAlignment="1">
      <alignment vertical="center"/>
    </xf>
    <xf numFmtId="1" fontId="45" fillId="0" borderId="0" xfId="0" applyNumberFormat="1" applyFont="1" applyAlignment="1">
      <alignment vertical="center"/>
    </xf>
    <xf numFmtId="3" fontId="45" fillId="0" borderId="8" xfId="0" applyNumberFormat="1" applyFont="1" applyBorder="1" applyAlignment="1">
      <alignment horizontal="right" vertical="center"/>
    </xf>
    <xf numFmtId="3" fontId="41" fillId="0" borderId="8" xfId="1" applyFill="1" applyBorder="1" applyAlignment="1">
      <alignment horizontal="right" vertical="center"/>
    </xf>
    <xf numFmtId="3" fontId="35" fillId="0" borderId="8" xfId="1" applyFont="1" applyFill="1" applyBorder="1" applyAlignment="1">
      <alignment horizontal="right" vertical="center"/>
    </xf>
    <xf numFmtId="3" fontId="45" fillId="0" borderId="9" xfId="0" applyNumberFormat="1" applyFont="1" applyBorder="1" applyAlignment="1">
      <alignment horizontal="right" vertical="center"/>
    </xf>
    <xf numFmtId="3" fontId="41" fillId="0" borderId="9" xfId="1" applyFill="1" applyBorder="1" applyAlignment="1">
      <alignment horizontal="right" vertical="center"/>
    </xf>
    <xf numFmtId="1" fontId="0" fillId="0" borderId="0" xfId="1" applyNumberFormat="1" applyFont="1" applyFill="1" applyBorder="1" applyAlignment="1">
      <alignment vertical="center"/>
    </xf>
    <xf numFmtId="1" fontId="19" fillId="3" borderId="0" xfId="50" applyNumberFormat="1" applyFont="1" applyAlignment="1">
      <alignment horizontal="right" vertical="center"/>
    </xf>
    <xf numFmtId="1" fontId="19" fillId="3" borderId="0" xfId="1" applyNumberFormat="1" applyFont="1" applyFill="1" applyAlignment="1">
      <alignment horizontal="right" vertical="center"/>
    </xf>
    <xf numFmtId="172" fontId="42" fillId="0" borderId="0" xfId="0" applyNumberFormat="1" applyFont="1" applyAlignment="1">
      <alignment horizontal="right" vertical="center"/>
    </xf>
    <xf numFmtId="3" fontId="41" fillId="0" borderId="0" xfId="1">
      <alignment horizontal="right"/>
    </xf>
    <xf numFmtId="3" fontId="19" fillId="0" borderId="0" xfId="1" applyFont="1">
      <alignment horizontal="right"/>
    </xf>
    <xf numFmtId="0" fontId="58" fillId="0" borderId="0" xfId="0" applyFont="1">
      <alignment horizontal="left" vertical="center"/>
    </xf>
    <xf numFmtId="169" fontId="0" fillId="0" borderId="0" xfId="0" applyNumberFormat="1">
      <alignment horizontal="left" vertical="center"/>
    </xf>
    <xf numFmtId="0" fontId="16" fillId="0" borderId="0" xfId="0" applyFont="1">
      <alignment horizontal="left" vertical="center"/>
    </xf>
    <xf numFmtId="0" fontId="0" fillId="0" borderId="14" xfId="0" applyBorder="1" applyAlignment="1">
      <alignment horizontal="left" vertical="center" indent="1"/>
    </xf>
    <xf numFmtId="0" fontId="0" fillId="0" borderId="12" xfId="0" applyBorder="1">
      <alignment horizontal="left" vertical="center"/>
    </xf>
    <xf numFmtId="49" fontId="0" fillId="0" borderId="0" xfId="0" quotePrefix="1" applyNumberFormat="1" applyProtection="1">
      <alignment horizontal="left" vertical="center"/>
      <protection locked="0"/>
    </xf>
    <xf numFmtId="4" fontId="0" fillId="0" borderId="0" xfId="1" applyNumberFormat="1" applyFont="1" applyAlignment="1">
      <alignment horizontal="right" vertical="center"/>
    </xf>
    <xf numFmtId="0" fontId="37" fillId="0" borderId="0" xfId="2" applyFill="1" applyBorder="1">
      <alignment horizontal="left" vertical="center"/>
    </xf>
    <xf numFmtId="1" fontId="17" fillId="0" borderId="0" xfId="0" applyNumberFormat="1" applyFont="1" applyAlignment="1">
      <alignment vertical="center" wrapText="1"/>
    </xf>
    <xf numFmtId="3" fontId="0" fillId="0" borderId="0" xfId="1" applyFont="1" applyFill="1" applyAlignment="1">
      <alignment horizontal="right" vertical="center"/>
    </xf>
    <xf numFmtId="0" fontId="0" fillId="0" borderId="8" xfId="0" applyBorder="1" applyAlignment="1">
      <alignment horizontal="right" vertical="center"/>
    </xf>
    <xf numFmtId="1" fontId="0" fillId="0" borderId="8" xfId="0" applyNumberFormat="1" applyBorder="1" applyAlignment="1">
      <alignment horizontal="right" vertical="center"/>
    </xf>
    <xf numFmtId="3" fontId="0" fillId="0" borderId="8" xfId="1" applyFont="1" applyFill="1" applyBorder="1" applyAlignment="1">
      <alignment horizontal="right" vertical="center"/>
    </xf>
    <xf numFmtId="17" fontId="0" fillId="0" borderId="9" xfId="0" quotePrefix="1" applyNumberFormat="1" applyBorder="1">
      <alignment horizontal="left" vertical="center"/>
    </xf>
    <xf numFmtId="3" fontId="0" fillId="0" borderId="9" xfId="1" applyFont="1" applyFill="1" applyBorder="1" applyAlignment="1">
      <alignment horizontal="right" vertical="center"/>
    </xf>
    <xf numFmtId="0" fontId="0" fillId="0" borderId="16" xfId="0" applyBorder="1">
      <alignment horizontal="left" vertical="center"/>
    </xf>
    <xf numFmtId="1" fontId="0" fillId="0" borderId="16" xfId="0" applyNumberFormat="1" applyBorder="1" applyAlignment="1">
      <alignment horizontal="right" vertical="center"/>
    </xf>
    <xf numFmtId="3" fontId="41" fillId="0" borderId="16" xfId="1" applyBorder="1" applyAlignment="1">
      <alignment horizontal="right" vertical="center"/>
    </xf>
    <xf numFmtId="3" fontId="41" fillId="0" borderId="16" xfId="1" applyFill="1" applyBorder="1" applyAlignment="1">
      <alignment horizontal="right" vertical="center"/>
    </xf>
    <xf numFmtId="3" fontId="0" fillId="0" borderId="16" xfId="1" applyFont="1" applyBorder="1" applyAlignment="1">
      <alignment horizontal="right" vertical="center"/>
    </xf>
    <xf numFmtId="3" fontId="16" fillId="3" borderId="0" xfId="1" applyFont="1" applyFill="1" applyAlignment="1">
      <alignment horizontal="right" vertical="center"/>
    </xf>
    <xf numFmtId="3" fontId="57" fillId="0" borderId="9" xfId="0" applyNumberFormat="1" applyFont="1" applyBorder="1" applyAlignment="1">
      <alignment horizontal="right" vertical="center"/>
    </xf>
    <xf numFmtId="3" fontId="19" fillId="0" borderId="9" xfId="1" applyFont="1" applyFill="1" applyBorder="1" applyAlignment="1">
      <alignment horizontal="right" vertical="center"/>
    </xf>
    <xf numFmtId="172" fontId="35" fillId="0" borderId="0" xfId="0" applyNumberFormat="1" applyFont="1" applyAlignment="1">
      <alignment horizontal="right" vertical="center"/>
    </xf>
    <xf numFmtId="168" fontId="10" fillId="0" borderId="0" xfId="0" applyNumberFormat="1" applyFont="1" applyAlignment="1">
      <alignment vertical="center" wrapText="1"/>
    </xf>
    <xf numFmtId="10" fontId="4" fillId="0" borderId="0" xfId="0" applyNumberFormat="1" applyFont="1" applyProtection="1">
      <alignment horizontal="left" vertical="center"/>
      <protection locked="0"/>
    </xf>
    <xf numFmtId="0" fontId="4" fillId="0" borderId="0" xfId="0" applyFont="1" applyProtection="1">
      <alignment horizontal="left" vertical="center"/>
      <protection locked="0"/>
    </xf>
    <xf numFmtId="3" fontId="13" fillId="0" borderId="0" xfId="0" applyNumberFormat="1" applyFont="1">
      <alignment horizontal="left" vertical="center"/>
    </xf>
    <xf numFmtId="169" fontId="4" fillId="0" borderId="0" xfId="0" applyNumberFormat="1" applyFont="1" applyProtection="1">
      <alignment horizontal="left" vertical="center"/>
      <protection locked="0"/>
    </xf>
    <xf numFmtId="2" fontId="0" fillId="0" borderId="0" xfId="0" applyNumberFormat="1">
      <alignment horizontal="left" vertical="center"/>
    </xf>
    <xf numFmtId="2" fontId="6" fillId="0" borderId="0" xfId="0" applyNumberFormat="1" applyFont="1">
      <alignment horizontal="left" vertical="center"/>
    </xf>
    <xf numFmtId="169" fontId="0" fillId="0" borderId="0" xfId="52" applyNumberFormat="1" applyFont="1" applyBorder="1" applyAlignment="1">
      <alignment vertical="center"/>
    </xf>
    <xf numFmtId="169" fontId="0" fillId="0" borderId="0" xfId="0" applyNumberFormat="1" applyAlignment="1">
      <alignment vertical="center"/>
    </xf>
    <xf numFmtId="10" fontId="3" fillId="0" borderId="0" xfId="0" applyNumberFormat="1" applyFont="1" applyProtection="1">
      <alignment horizontal="left" vertical="center"/>
      <protection locked="0"/>
    </xf>
    <xf numFmtId="0" fontId="3" fillId="0" borderId="0" xfId="0" applyFont="1" applyProtection="1">
      <alignment horizontal="left" vertical="center"/>
      <protection locked="0"/>
    </xf>
    <xf numFmtId="169" fontId="3" fillId="0" borderId="0" xfId="0" applyNumberFormat="1" applyFont="1" applyProtection="1">
      <alignment horizontal="left" vertical="center"/>
      <protection locked="0"/>
    </xf>
    <xf numFmtId="0" fontId="45" fillId="0" borderId="8" xfId="0" applyFont="1" applyBorder="1">
      <alignment horizontal="left" vertical="center"/>
    </xf>
    <xf numFmtId="0" fontId="45" fillId="0" borderId="9" xfId="0" applyFont="1" applyBorder="1">
      <alignment horizontal="left" vertical="center"/>
    </xf>
    <xf numFmtId="0" fontId="57" fillId="0" borderId="9" xfId="0" applyFont="1" applyBorder="1">
      <alignment horizontal="left" vertical="center"/>
    </xf>
    <xf numFmtId="1" fontId="13" fillId="0" borderId="0" xfId="0" applyNumberFormat="1" applyFont="1">
      <alignment horizontal="left" vertical="center"/>
    </xf>
    <xf numFmtId="1" fontId="6" fillId="0" borderId="0" xfId="0" applyNumberFormat="1" applyFont="1">
      <alignment horizontal="left" vertical="center"/>
    </xf>
    <xf numFmtId="169" fontId="7" fillId="0" borderId="0" xfId="0" applyNumberFormat="1" applyFont="1">
      <alignment horizontal="left" vertical="center"/>
    </xf>
    <xf numFmtId="1" fontId="0" fillId="0" borderId="0" xfId="52" applyNumberFormat="1" applyFont="1" applyAlignment="1" applyProtection="1">
      <alignment horizontal="left" vertical="center"/>
      <protection locked="0"/>
    </xf>
    <xf numFmtId="171" fontId="0" fillId="0" borderId="0" xfId="0" applyNumberFormat="1">
      <alignment horizontal="left" vertical="center"/>
    </xf>
    <xf numFmtId="10" fontId="19" fillId="0" borderId="0" xfId="0" applyNumberFormat="1" applyFont="1">
      <alignment horizontal="left" vertical="center"/>
    </xf>
    <xf numFmtId="3" fontId="0" fillId="3" borderId="0" xfId="1" applyFont="1" applyFill="1" applyAlignment="1">
      <alignment horizontal="right" vertical="center"/>
    </xf>
    <xf numFmtId="3" fontId="16" fillId="3" borderId="0" xfId="50" applyNumberFormat="1" applyAlignment="1">
      <alignment horizontal="right" vertical="center"/>
    </xf>
    <xf numFmtId="172" fontId="0" fillId="0" borderId="0" xfId="1" applyNumberFormat="1" applyFont="1" applyAlignment="1">
      <alignment horizontal="right" vertical="center"/>
    </xf>
    <xf numFmtId="172" fontId="44" fillId="0" borderId="0" xfId="1" applyNumberFormat="1" applyFont="1" applyAlignment="1">
      <alignment horizontal="right" vertical="center"/>
    </xf>
    <xf numFmtId="170" fontId="0" fillId="0" borderId="0" xfId="0" applyNumberFormat="1" applyAlignment="1">
      <alignment horizontal="left" vertical="center" wrapText="1"/>
    </xf>
    <xf numFmtId="3" fontId="16" fillId="0" borderId="0" xfId="50" applyNumberFormat="1" applyFill="1" applyAlignment="1">
      <alignment horizontal="right" vertical="center"/>
    </xf>
    <xf numFmtId="3" fontId="16" fillId="0" borderId="0" xfId="1" applyFont="1" applyAlignment="1">
      <alignment horizontal="right" vertical="center"/>
    </xf>
    <xf numFmtId="3" fontId="57" fillId="0" borderId="0" xfId="1" applyFont="1" applyAlignment="1">
      <alignment horizontal="right" vertical="center"/>
    </xf>
    <xf numFmtId="172" fontId="0" fillId="0" borderId="0" xfId="0" applyNumberFormat="1" applyAlignment="1">
      <alignment horizontal="right" vertical="center"/>
    </xf>
    <xf numFmtId="171" fontId="35" fillId="0" borderId="0" xfId="1" applyNumberFormat="1" applyFont="1" applyAlignment="1">
      <alignment horizontal="right" vertical="center"/>
    </xf>
    <xf numFmtId="10" fontId="2" fillId="0" borderId="0" xfId="0" applyNumberFormat="1" applyFont="1" applyAlignment="1" applyProtection="1">
      <alignment vertical="center"/>
      <protection locked="0"/>
    </xf>
    <xf numFmtId="10" fontId="2" fillId="0" borderId="0" xfId="0" applyNumberFormat="1" applyFo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Protection="1">
      <alignment horizontal="left" vertical="center"/>
      <protection locked="0"/>
    </xf>
    <xf numFmtId="169" fontId="2" fillId="0" borderId="0" xfId="0" applyNumberFormat="1" applyFont="1" applyAlignment="1" applyProtection="1">
      <alignment vertical="center"/>
      <protection locked="0"/>
    </xf>
    <xf numFmtId="169" fontId="2" fillId="0" borderId="0" xfId="0" applyNumberFormat="1" applyFont="1" applyProtection="1">
      <alignment horizontal="left" vertical="center"/>
      <protection locked="0"/>
    </xf>
    <xf numFmtId="0" fontId="17" fillId="0" borderId="0" xfId="0" applyFont="1" applyAlignment="1">
      <alignment horizontal="left" vertical="center" wrapText="1"/>
    </xf>
    <xf numFmtId="0" fontId="41" fillId="0" borderId="0" xfId="1" applyNumberFormat="1" applyFill="1" applyAlignment="1">
      <alignment horizontal="right" vertical="center"/>
    </xf>
    <xf numFmtId="169" fontId="6" fillId="0" borderId="0" xfId="52" applyNumberFormat="1" applyFont="1" applyAlignment="1">
      <alignment horizontal="left" vertical="center"/>
    </xf>
    <xf numFmtId="169" fontId="13" fillId="0" borderId="0" xfId="52" applyNumberFormat="1" applyFont="1" applyAlignment="1">
      <alignment horizontal="left" vertical="center"/>
    </xf>
  </cellXfs>
  <cellStyles count="54">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omma 2" xfId="53" xr:uid="{CF3EDE0D-8525-460F-958A-A1F57596803D}"/>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Per cent" xfId="52" builtinId="5"/>
    <cellStyle name="SEFF - Subheading" xfId="50" xr:uid="{5DC46259-97C2-4B31-AD98-CA6C066AEAD8}"/>
    <cellStyle name="Title" xfId="13" builtinId="15" hidden="1"/>
    <cellStyle name="Total" xfId="7" builtinId="25" hidden="1" customBuiltin="1"/>
    <cellStyle name="Warning Text" xfId="22" builtinId="11" hidden="1"/>
  </cellStyles>
  <dxfs count="239">
    <dxf>
      <font>
        <strike val="0"/>
        <outline val="0"/>
        <shadow val="0"/>
        <vertAlign val="baseline"/>
        <sz val="12"/>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vertAlign val="baseline"/>
        <sz val="12"/>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major"/>
      </font>
      <numFmt numFmtId="3" formatCode="#,##0"/>
      <alignment horizontal="left" vertical="center" textRotation="0" wrapText="0" indent="0" justifyLastLine="0" shrinkToFit="0" readingOrder="0"/>
    </dxf>
    <dxf>
      <font>
        <strike val="0"/>
        <outline val="0"/>
        <shadow val="0"/>
        <vertAlign val="baseline"/>
        <sz val="12"/>
      </font>
      <numFmt numFmtId="3" formatCode="#,##0"/>
      <alignment horizontal="righ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Helvetica"/>
        <scheme val="none"/>
      </font>
      <numFmt numFmtId="3" formatCode="#,##0"/>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scheme val="minor"/>
      </font>
      <numFmt numFmtId="1" formatCode="0"/>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2"/>
        <name val="Helvetica"/>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minor"/>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vertical="center" textRotation="0" wrapText="0" indent="0" justifyLastLine="0" shrinkToFit="0" readingOrder="0"/>
    </dxf>
    <dxf>
      <font>
        <strike val="0"/>
        <outline val="0"/>
        <shadow val="0"/>
        <u val="none"/>
        <vertAlign val="baseline"/>
        <sz val="12"/>
        <name val="Helvetica"/>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4" formatCode="#,##0.00"/>
      <fill>
        <patternFill patternType="none">
          <fgColor indexed="64"/>
          <bgColor auto="1"/>
        </patternFill>
      </fill>
      <alignment horizontal="right" vertical="center" textRotation="0" wrapText="0" indent="0" justifyLastLine="0" shrinkToFit="0" readingOrder="0"/>
    </dxf>
    <dxf>
      <numFmt numFmtId="4" formatCode="#,##0.00"/>
      <fill>
        <patternFill patternType="none">
          <fgColor indexed="64"/>
          <bgColor auto="1"/>
        </patternFill>
      </fill>
      <alignment horizontal="right" vertical="center" textRotation="0" wrapText="0" indent="0" justifyLastLine="0" shrinkToFit="0" readingOrder="0"/>
    </dxf>
    <dxf>
      <numFmt numFmtId="4" formatCode="#,##0.00"/>
      <fill>
        <patternFill patternType="none">
          <fgColor indexed="64"/>
          <bgColor auto="1"/>
        </patternFill>
      </fill>
      <alignment horizontal="right" vertical="center" textRotation="0" wrapText="0" indent="0" justifyLastLine="0" shrinkToFit="0" readingOrder="0"/>
    </dxf>
    <dxf>
      <numFmt numFmtId="4" formatCode="#,##0.00"/>
      <fill>
        <patternFill patternType="none">
          <fgColor indexed="64"/>
          <bgColor auto="1"/>
        </patternFill>
      </fill>
      <alignment horizontal="right" vertical="center" textRotation="0" wrapText="0" indent="0" justifyLastLine="0" shrinkToFit="0" readingOrder="0"/>
    </dxf>
    <dxf>
      <numFmt numFmtId="4" formatCode="#,##0.00"/>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scheme val="none"/>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numFmt numFmtId="3" formatCode="#,##0"/>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font>
      <fill>
        <patternFill patternType="none">
          <fgColor indexed="64"/>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0" formatCode="mmm\ yyyy"/>
      <fill>
        <patternFill patternType="none">
          <fgColor rgb="FF000000"/>
          <bgColor auto="1"/>
        </patternFill>
      </fill>
      <alignment horizontal="right" vertical="center" textRotation="0" wrapText="0" indent="0" justifyLastLine="0" shrinkToFit="0" readingOrder="0"/>
    </dxf>
    <dxf>
      <fill>
        <patternFill patternType="none">
          <fgColor rgb="FF000000"/>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numFmt numFmtId="171" formatCode="#,##0.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horizontal="right" vertical="center" textRotation="0" wrapText="0" justifyLastLine="0" shrinkToFit="0" readingOrder="0"/>
    </dxf>
    <dxf>
      <alignment horizontal="right" vertical="center" textRotation="0" wrapText="0" justifyLastLine="0" shrinkToFit="0" readingOrder="0"/>
    </dxf>
    <dxf>
      <alignment horizontal="right" vertical="center" textRotation="0" wrapText="0" justifyLastLine="0" shrinkToFit="0" readingOrder="0"/>
    </dxf>
    <dxf>
      <alignment horizontal="right" vertical="center" textRotation="0" wrapText="0" justifyLastLine="0" shrinkToFit="0" readingOrder="0"/>
    </dxf>
    <dxf>
      <alignment horizontal="right" vertical="center" textRotation="0" wrapText="0" justifyLastLine="0" shrinkToFit="0" readingOrder="0"/>
    </dxf>
    <dxf>
      <alignment horizontal="right" vertical="center" textRotation="0" wrapText="0" justifyLastLine="0" shrinkToFit="0" readingOrder="0"/>
    </dxf>
    <dxf>
      <alignment horizontal="right" vertical="center" textRotation="0" wrapTex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3" formatCode="\+#,##0;\-#,##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3" formatCode="\+#,##0;\-#,##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border outline="0">
        <bottom style="medium">
          <color rgb="FF397E77"/>
        </bottom>
      </border>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rgb="FFFFFFFF"/>
        <name val="Helvetica"/>
        <scheme val="none"/>
      </font>
      <fill>
        <patternFill patternType="none">
          <fgColor indexed="64"/>
          <bgColor auto="1"/>
        </patternFill>
      </fill>
      <alignment horizontal="center" vertical="center" textRotation="0" wrapText="1" indent="0" justifyLastLine="0" shrinkToFit="0" readingOrder="0"/>
      <border diagonalUp="0" diagonalDown="0" outline="0">
        <left style="thick">
          <color rgb="FFFFFFFF"/>
        </left>
        <right style="thick">
          <color rgb="FFFFFFFF"/>
        </right>
        <top/>
        <bottom/>
      </border>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ont>
        <b val="0"/>
      </font>
      <fill>
        <patternFill patternType="none">
          <fgColor indexed="64"/>
          <bgColor auto="1"/>
        </patternFill>
      </fill>
      <alignment vertical="center" textRotation="0" indent="0" justifyLastLine="0" shrinkToFit="0" readingOrder="0"/>
    </dxf>
    <dxf>
      <font>
        <b val="0"/>
      </font>
      <numFmt numFmtId="173" formatCode="\+#,##0;\-#,##0;0"/>
      <fill>
        <patternFill patternType="none">
          <fgColor indexed="64"/>
          <bgColor auto="1"/>
        </patternFill>
      </fill>
      <alignment vertical="center" textRotation="0" indent="0" justifyLastLine="0" shrinkToFit="0" readingOrder="0"/>
    </dxf>
    <dxf>
      <font>
        <b val="0"/>
      </font>
      <fill>
        <patternFill patternType="none">
          <fgColor indexed="64"/>
          <bgColor auto="1"/>
        </patternFill>
      </fill>
      <alignment vertical="center" textRotation="0" indent="0" justifyLastLine="0" shrinkToFit="0" readingOrder="0"/>
    </dxf>
    <dxf>
      <font>
        <b val="0"/>
      </font>
      <numFmt numFmtId="173" formatCode="\+#,##0;\-#,##0;0"/>
      <fill>
        <patternFill patternType="none">
          <fgColor indexed="64"/>
          <bgColor auto="1"/>
        </patternFill>
      </fill>
      <alignment vertical="center" textRotation="0" indent="0" justifyLastLine="0" shrinkToFit="0" readingOrder="0"/>
    </dxf>
    <dxf>
      <font>
        <b val="0"/>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border outline="0">
        <bottom style="medium">
          <color rgb="FF397E77"/>
        </bottom>
      </border>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rgb="FFFFFFFF"/>
        <name val="Helvetica"/>
        <scheme val="none"/>
      </font>
      <fill>
        <patternFill patternType="none">
          <fgColor indexed="64"/>
          <bgColor auto="1"/>
        </patternFill>
      </fill>
      <alignment horizontal="center" vertical="center" textRotation="0" wrapText="1" indent="0" justifyLastLine="0" shrinkToFit="0" readingOrder="0"/>
      <border diagonalUp="0" diagonalDown="0" outline="0">
        <left style="thick">
          <color rgb="FFFFFFFF"/>
        </left>
        <right style="thick">
          <color rgb="FFFFFFFF"/>
        </right>
        <top/>
        <bottom/>
      </border>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b val="0"/>
      </font>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indexed="65"/>
        </patternFill>
      </fill>
      <alignment horizontal="right" vertical="center" textRotation="0" wrapText="0" indent="0" justifyLastLine="0" shrinkToFit="0" readingOrder="0"/>
    </dxf>
    <dxf>
      <font>
        <b val="0"/>
        <strike val="0"/>
        <outline val="0"/>
        <shadow val="0"/>
        <u val="none"/>
        <vertAlign val="baseline"/>
        <sz val="12"/>
        <name val="Helvetica"/>
      </font>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val="0"/>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ont>
        <b val="0"/>
      </font>
      <fill>
        <patternFill patternType="none">
          <fgColor indexed="64"/>
          <bgColor auto="1"/>
        </patternFill>
      </fill>
      <alignment vertical="center" textRotation="0" indent="0" justifyLastLine="0" shrinkToFit="0" readingOrder="0"/>
    </dxf>
    <dxf>
      <font>
        <b val="0"/>
      </font>
      <numFmt numFmtId="173" formatCode="\+#,##0;\-#,##0;0"/>
      <fill>
        <patternFill patternType="none">
          <fgColor indexed="64"/>
          <bgColor auto="1"/>
        </patternFill>
      </fill>
      <alignment vertical="center" textRotation="0" indent="0" justifyLastLine="0" shrinkToFit="0" readingOrder="0"/>
    </dxf>
    <dxf>
      <font>
        <b val="0"/>
      </font>
      <fill>
        <patternFill patternType="none">
          <fgColor indexed="64"/>
          <bgColor auto="1"/>
        </patternFill>
      </fill>
      <alignment vertical="center" textRotation="0" indent="0" justifyLastLine="0" shrinkToFit="0" readingOrder="0"/>
    </dxf>
    <dxf>
      <font>
        <b val="0"/>
      </font>
      <numFmt numFmtId="173" formatCode="\+#,##0;\-#,##0;0"/>
      <fill>
        <patternFill patternType="none">
          <fgColor indexed="64"/>
          <bgColor auto="1"/>
        </patternFill>
      </fill>
      <alignment vertical="center" textRotation="0" indent="0" justifyLastLine="0" shrinkToFit="0" readingOrder="0"/>
    </dxf>
    <dxf>
      <font>
        <b val="0"/>
      </font>
      <fill>
        <patternFill patternType="none">
          <fgColor indexed="64"/>
          <bgColor auto="1"/>
        </patternFill>
      </fill>
      <alignment vertical="center" textRotation="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border outline="0">
        <bottom style="medium">
          <color rgb="FF397E77"/>
        </bottom>
      </border>
    </dxf>
    <dxf>
      <font>
        <strike val="0"/>
        <outline val="0"/>
        <shadow val="0"/>
        <u val="none"/>
        <vertAlign val="baseline"/>
        <sz val="12"/>
        <color auto="1"/>
        <name val="Helvetica"/>
        <scheme val="none"/>
      </font>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rgb="FFFFFFFF"/>
        <name val="Helvetica"/>
        <scheme val="none"/>
      </font>
      <fill>
        <patternFill patternType="none">
          <fgColor indexed="64"/>
          <bgColor auto="1"/>
        </patternFill>
      </fill>
      <alignment horizontal="center" vertical="center" textRotation="0" wrapText="1" indent="0" justifyLastLine="0" shrinkToFit="0" readingOrder="0"/>
      <border diagonalUp="0" diagonalDown="0" outline="0">
        <left style="thick">
          <color rgb="FFFFFFFF"/>
        </left>
        <right style="thick">
          <color rgb="FFFFFFFF"/>
        </right>
        <top/>
        <bottom/>
      </border>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b val="0"/>
        <strike val="0"/>
        <outline val="0"/>
        <shadow val="0"/>
        <u val="none"/>
        <vertAlign val="baseline"/>
        <sz val="12"/>
        <name val="Helvetica"/>
      </font>
      <fill>
        <patternFill patternType="none">
          <fgColor indexed="64"/>
          <bgColor auto="1"/>
        </patternFill>
      </fill>
      <alignment horizontal="right" vertical="center" textRotation="0" wrapText="0" indent="0" justifyLastLine="0" shrinkToFit="0" readingOrder="0"/>
    </dxf>
    <dxf>
      <font>
        <b val="0"/>
      </font>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4" defaultTableStyle="TableStyleMedium2" defaultPivotStyle="PivotStyleLight16">
    <tableStyle name="SFC - FER (blue - blue) no horiz borders" pivot="0" count="3" xr9:uid="{B1E257AB-1A40-4908-939D-9168A15ECBDD}">
      <tableStyleElement type="wholeTable" dxfId="238"/>
      <tableStyleElement type="headerRow" dxfId="237"/>
      <tableStyleElement type="secondRowStripe" dxfId="236"/>
    </tableStyle>
    <tableStyle name="SFC - Occasional paper (purple - purple) no horiz borders" pivot="0" count="3" xr9:uid="{C80EF4EA-48C4-4F3E-B8A1-B2999417CED6}">
      <tableStyleElement type="wholeTable" dxfId="235"/>
      <tableStyleElement type="headerRow" dxfId="234"/>
      <tableStyleElement type="secondRowStripe" dxfId="233"/>
    </tableStyle>
    <tableStyle name="SFC - SEFF (teal - teal) no horiz borders" pivot="0" count="3" xr9:uid="{E62E5E58-7CF0-41F1-83EC-F0D21D7BD2BD}">
      <tableStyleElement type="wholeTable" dxfId="232"/>
      <tableStyleElement type="headerRow" dxfId="231"/>
      <tableStyleElement type="secondRowStripe" dxfId="230"/>
    </tableStyle>
    <tableStyle name="Invisible" pivot="0" table="0" count="0" xr9:uid="{297DE2BF-6DD7-4311-88DB-A716D6C57A0B}"/>
  </tableStyles>
  <colors>
    <mruColors>
      <color rgb="FFB17DD6"/>
      <color rgb="FF39A095"/>
      <color rgb="FFD77475"/>
      <color rgb="FFF5FAF9"/>
      <color rgb="FF30A095"/>
      <color rgb="FF397E77"/>
      <color rgb="FFB9DEDA"/>
      <color rgb="FF12436D"/>
      <color rgb="FFBFBFB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21.xml" Id="rId21" /><Relationship Type="http://schemas.openxmlformats.org/officeDocument/2006/relationships/customXml" Target="../customXml/item1.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calcChain" Target="calcChain.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sharedStrings" Target="sharedStrings.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customXml" Target="../customXml/item3.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styles" Target="styles.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theme" Target="theme/theme1.xml" Id="rId30" /><Relationship Type="http://schemas.openxmlformats.org/officeDocument/2006/relationships/customXml" Target="../customXml/item2.xml" Id="rId35" /><Relationship Type="http://schemas.openxmlformats.org/officeDocument/2006/relationships/worksheet" Target="worksheets/sheet8.xml" Id="rId8" /><Relationship Type="http://schemas.openxmlformats.org/officeDocument/2006/relationships/worksheet" Target="worksheets/sheet3.xml" Id="rId3" /><Relationship Type="http://schemas.openxmlformats.org/officeDocument/2006/relationships/customXml" Target="/customXML/item5.xml" Id="Re7eb229d65d04f63"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209344</xdr:colOff>
      <xdr:row>16</xdr:row>
      <xdr:rowOff>100423</xdr:rowOff>
    </xdr:to>
    <xdr:pic>
      <xdr:nvPicPr>
        <xdr:cNvPr id="3" name="Picture 2" descr="Column chart showing resource funding trends from 2024-25 to 2030-31, indexed so that 2024-25 levels are equal to 100. Resource funding grows in 2025-26, slows down in 2026-27, and grows faster again thereafter, reaching 24 per cent above 2024-25 levels by the end of the forecast period. Adjusting for inflation more than halves the growth, with 2030-31 seeing funding 10 per cent above 2024-25 levels. Accounting for social security spend reduces growth further, so much so that it is almost flat from 2025-26 and 2028-29, and is only 6 per cent above 2024-25 levels by 2030-31.">
          <a:extLst>
            <a:ext uri="{FF2B5EF4-FFF2-40B4-BE49-F238E27FC236}">
              <a16:creationId xmlns:a16="http://schemas.microsoft.com/office/drawing/2014/main" id="{C9EF1D04-DAED-C897-49E8-63B5E98B4E69}"/>
            </a:ext>
          </a:extLst>
        </xdr:cNvPr>
        <xdr:cNvPicPr>
          <a:picLocks noChangeAspect="1"/>
        </xdr:cNvPicPr>
      </xdr:nvPicPr>
      <xdr:blipFill>
        <a:blip xmlns:r="http://schemas.openxmlformats.org/officeDocument/2006/relationships" r:embed="rId1"/>
        <a:stretch>
          <a:fillRect/>
        </a:stretch>
      </xdr:blipFill>
      <xdr:spPr>
        <a:xfrm>
          <a:off x="0" y="1012371"/>
          <a:ext cx="6419644" cy="3170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78062</xdr:colOff>
      <xdr:row>16</xdr:row>
      <xdr:rowOff>94327</xdr:rowOff>
    </xdr:to>
    <xdr:pic>
      <xdr:nvPicPr>
        <xdr:cNvPr id="5" name="Picture 4" descr="Two column charts showing new UK Government capital spending plans confirmed in Phase 2 of the Spending Review 2025, by reserved and devolved areas. The chart on the left shows general capital and the chart on the right shows financial transactions. Devolved spending falls in 2027‑28 and then remains broadly flat, while reserved spending is larger and grows every year. For financial transactions, devolved spending increases annually, but reserved spending grows much more rapidly and becomes most of the new financial transactions spending.">
          <a:extLst>
            <a:ext uri="{FF2B5EF4-FFF2-40B4-BE49-F238E27FC236}">
              <a16:creationId xmlns:a16="http://schemas.microsoft.com/office/drawing/2014/main" id="{A3A5C2E2-2A53-16B4-562A-A56B7DEC25CD}"/>
            </a:ext>
          </a:extLst>
        </xdr:cNvPr>
        <xdr:cNvPicPr>
          <a:picLocks noChangeAspect="1"/>
        </xdr:cNvPicPr>
      </xdr:nvPicPr>
      <xdr:blipFill>
        <a:blip xmlns:r="http://schemas.openxmlformats.org/officeDocument/2006/relationships" r:embed="rId1"/>
        <a:stretch>
          <a:fillRect/>
        </a:stretch>
      </xdr:blipFill>
      <xdr:spPr>
        <a:xfrm>
          <a:off x="0" y="1001486"/>
          <a:ext cx="6413548" cy="3164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7</xdr:col>
      <xdr:colOff>323644</xdr:colOff>
      <xdr:row>16</xdr:row>
      <xdr:rowOff>100423</xdr:rowOff>
    </xdr:to>
    <xdr:pic>
      <xdr:nvPicPr>
        <xdr:cNvPr id="3" name="Picture 2" descr="Column chart showing capital funding trends from 2024-25 to 2030‑31, in nominal and real terms. Capital funding grows by 21 per cent in 2025-26 in nominal terms, before falling in 2026-27 and 2027-28. It then hovers around that amount so that by 2030-31 is 22 per cent above 2024-25 levels. After adjusting for inflation, capital funding levels fall progressively from their peak in 2025-26, and by 2030-31 they are only 8 per cent above 2024-25 levels.">
          <a:extLst>
            <a:ext uri="{FF2B5EF4-FFF2-40B4-BE49-F238E27FC236}">
              <a16:creationId xmlns:a16="http://schemas.microsoft.com/office/drawing/2014/main" id="{6A4094C1-B6BF-1D58-3804-FEF792EE4745}"/>
            </a:ext>
          </a:extLst>
        </xdr:cNvPr>
        <xdr:cNvPicPr>
          <a:picLocks noChangeAspect="1"/>
        </xdr:cNvPicPr>
      </xdr:nvPicPr>
      <xdr:blipFill>
        <a:blip xmlns:r="http://schemas.openxmlformats.org/officeDocument/2006/relationships" r:embed="rId1"/>
        <a:stretch>
          <a:fillRect/>
        </a:stretch>
      </xdr:blipFill>
      <xdr:spPr>
        <a:xfrm>
          <a:off x="0" y="1023257"/>
          <a:ext cx="6419644" cy="31701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30" totalsRowShown="0" headerRowDxfId="229">
  <autoFilter ref="A2:A30"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B3F066F-D13D-4DAA-8AC5-9DAC8D1C02A6}" name="Figure2point6" displayName="Figure2point6" ref="A3:H24" totalsRowShown="0">
  <autoFilter ref="A3:H24" xr:uid="{AB3F066F-D13D-4DAA-8AC5-9DAC8D1C02A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D8F36FC0-69C6-4C10-9E1D-1B4BD1B41CC5}" name="Source of funding (£ million)"/>
    <tableColumn id="1" xr3:uid="{589B492B-86D6-493C-B489-EEA80FF019A5}" name="2024-25" dataDxfId="143"/>
    <tableColumn id="3" xr3:uid="{3BDAE671-5745-4391-BA91-DF0C8E5E267F}" name="2025-26" dataDxfId="142"/>
    <tableColumn id="4" xr3:uid="{02B73AA6-E8B0-48BF-B3F2-7EBCF0BA9121}" name="2026-27" dataDxfId="141"/>
    <tableColumn id="5" xr3:uid="{CD573023-B776-4AA5-88E5-F4A81D1470BA}" name="2027-28" dataDxfId="140"/>
    <tableColumn id="6" xr3:uid="{9A0721D5-9608-4245-AECD-A0E37BD35DC5}" name="2028-29" dataDxfId="139"/>
    <tableColumn id="7" xr3:uid="{66188676-2121-4E98-AA92-07351935AAF2}" name="2029-30" dataDxfId="138"/>
    <tableColumn id="8" xr3:uid="{DE6E76AF-BF4B-4CF2-8A1E-4396D72C7A2E}" name="2030-31" dataDxfId="137"/>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1AE84DA-C57E-4FEC-B613-F865F64DF377}" name="Figure2point7" displayName="Figure2point7" ref="A18:F24" totalsRowShown="0" headerRowDxfId="136" dataDxfId="135">
  <autoFilter ref="A18:F24" xr:uid="{85B1732A-A354-4A29-9D4A-EDA1EF5A70A7}">
    <filterColumn colId="0" hiddenButton="1"/>
    <filterColumn colId="1" hiddenButton="1"/>
    <filterColumn colId="2" hiddenButton="1"/>
    <filterColumn colId="3" hiddenButton="1"/>
    <filterColumn colId="4" hiddenButton="1"/>
    <filterColumn colId="5" hiddenButton="1"/>
  </autoFilter>
  <tableColumns count="6">
    <tableColumn id="1" xr3:uid="{495AD5BE-3DFE-4FB9-8331-31EBE31AA2CE}" name="£ million (nominal terms)" dataDxfId="134"/>
    <tableColumn id="2" xr3:uid="{CC37E036-A38A-4AA2-A7E7-03F82EB24480}" name="2025-26" dataCellStyle="Comma"/>
    <tableColumn id="3" xr3:uid="{5030F20E-D9D2-48A7-96B7-0D63CF65D5AC}" name="2026-27" dataCellStyle="Comma"/>
    <tableColumn id="4" xr3:uid="{6F32001B-DDA7-432C-AAE4-FE4676E99B96}" name="2027-28" dataCellStyle="Comma"/>
    <tableColumn id="5" xr3:uid="{69547386-D562-4E3D-9358-F4EE265BF44C}" name="2028-29" dataCellStyle="Comma"/>
    <tableColumn id="6" xr3:uid="{982DB41F-C563-4131-921B-55A07091925C}" name="2029-30"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5B1732A-A354-4A29-9D4A-EDA1EF5A70A7}" name="Figure2point8" displayName="Figure2point8" ref="A18:H20" totalsRowShown="0" headerRowDxfId="133" dataDxfId="132">
  <autoFilter ref="A18:H20" xr:uid="{85B1732A-A354-4A29-9D4A-EDA1EF5A70A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85A1F4B-FDA6-47BB-A3B3-601E7371CE58}" name="Index, 2024-25 = 100" dataDxfId="131"/>
    <tableColumn id="8" xr3:uid="{8E2AD23E-DAB3-4A79-925C-FDF97A455C9B}" name="2024-25"/>
    <tableColumn id="2" xr3:uid="{086B8C6E-B266-433A-A498-7A44A759D5F4}" name="2025-26" dataDxfId="130"/>
    <tableColumn id="3" xr3:uid="{49B87AFE-7A63-4523-9A8C-283609294399}" name="2026-27" dataDxfId="129"/>
    <tableColumn id="4" xr3:uid="{B96ECF06-D694-4265-A0FA-7ACC45EF240A}" name="2027-28" dataDxfId="128"/>
    <tableColumn id="5" xr3:uid="{C9120D54-A419-4BDC-9BBA-9CE8D1DEF1F5}" name="2028-29" dataDxfId="127"/>
    <tableColumn id="6" xr3:uid="{CBC62426-5381-4F45-9197-08D77B65B785}" name="2029-30" dataDxfId="126"/>
    <tableColumn id="7" xr3:uid="{16384171-EEA2-469E-BFF3-19C4970E9C37}" name="2030-31" dataDxfId="125"/>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4DC32B0C-BBC3-474B-BB51-4F9202E36C1B}" name="Figure2point9" displayName="Figure2point9" ref="A3:H8" totalsRowShown="0" headerRowDxfId="124" dataDxfId="123" dataCellStyle="Normal">
  <autoFilter ref="A3:H8" xr:uid="{4DC32B0C-BBC3-474B-BB51-4F9202E36C1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5EA240-C9CE-4079-AAA7-58053C8F34D1}" name="£ million (nominal terms), unless specified" dataDxfId="122" dataCellStyle="Normal"/>
    <tableColumn id="2" xr3:uid="{6A295AF2-0988-47EA-9726-A4BABF952A9B}" name="2024-25" dataDxfId="121" dataCellStyle="Comma"/>
    <tableColumn id="3" xr3:uid="{00D94534-32B8-448C-AC89-92673E83D099}" name="2025-26" dataDxfId="120" dataCellStyle="Comma"/>
    <tableColumn id="4" xr3:uid="{7C591CEB-86B7-45F6-93D7-53C15E2FFA53}" name="2026-27" dataDxfId="119" dataCellStyle="Comma"/>
    <tableColumn id="5" xr3:uid="{BBADC078-F907-4EF6-B814-698EE7C222B2}" name="2027-28" dataDxfId="118" dataCellStyle="Comma"/>
    <tableColumn id="6" xr3:uid="{9F27FEFE-52DF-4CA9-A431-5B2EC0F512DF}" name="2028-29" dataDxfId="117" dataCellStyle="Comma"/>
    <tableColumn id="7" xr3:uid="{56FFB889-DD68-4917-9F6F-7FE0865E1D2B}" name="2029-30" dataDxfId="116" dataCellStyle="Comma"/>
    <tableColumn id="8" xr3:uid="{CFEDD252-7C9B-4E70-A727-6AC2AB6CCA3A}" name="2030-31" dataDxfId="115" dataCellStyle="Normal"/>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7D6C2A4-53B2-4183-A0A7-B4DD91B32950}" name="Figure2point10" displayName="Figure2point10" ref="A3:E11" totalsRowShown="0" headerRowDxfId="114" dataDxfId="113">
  <autoFilter ref="A3:E11" xr:uid="{67D6C2A4-53B2-4183-A0A7-B4DD91B32950}">
    <filterColumn colId="0" hiddenButton="1"/>
    <filterColumn colId="1" hiddenButton="1"/>
    <filterColumn colId="2" hiddenButton="1"/>
    <filterColumn colId="3" hiddenButton="1"/>
    <filterColumn colId="4" hiddenButton="1"/>
  </autoFilter>
  <tableColumns count="5">
    <tableColumn id="1" xr3:uid="{F53A0FC7-6597-48D1-B35B-F4C5EB891487}" name="£ million (nominal terms)" dataDxfId="112"/>
    <tableColumn id="4" xr3:uid="{53A17355-5DC1-457A-B172-82AFE261CE75}" name="2026-27" dataDxfId="111" dataCellStyle="Comma"/>
    <tableColumn id="2" xr3:uid="{2E6CA645-CE22-4A7F-8B62-50DE76631B49}" name="2027-28" dataDxfId="110"/>
    <tableColumn id="5" xr3:uid="{75C1AE4E-A70A-4661-8CD7-B462F8A41290}" name="2028-29" dataDxfId="109"/>
    <tableColumn id="6" xr3:uid="{04847E4B-12A3-4C65-8E51-21ADFD95D832}" name="2029-30" dataDxfId="108"/>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31A7CE0-8439-4C71-9DA9-FFBD2599A248}" name="Figure3point1" displayName="Figure3point1" ref="A3:F4" totalsRowShown="0" headerRowDxfId="107" dataDxfId="106">
  <autoFilter ref="A3:F4" xr:uid="{1F094B04-1952-427E-8DB4-F8D12FA22334}">
    <filterColumn colId="0" hiddenButton="1"/>
    <filterColumn colId="1" hiddenButton="1"/>
    <filterColumn colId="2" hiddenButton="1"/>
    <filterColumn colId="3" hiddenButton="1"/>
    <filterColumn colId="4" hiddenButton="1"/>
    <filterColumn colId="5" hiddenButton="1"/>
  </autoFilter>
  <tableColumns count="6">
    <tableColumn id="1" xr3:uid="{A2CC6755-CF81-4E1D-82B4-34A4278F8706}" name="£ million" dataDxfId="105"/>
    <tableColumn id="2" xr3:uid="{8B39E86B-5A99-4B57-AB70-E6FBCFD7FA04}" name="2026-27" dataDxfId="104" dataCellStyle="Comma"/>
    <tableColumn id="3" xr3:uid="{AFBFA902-072D-4620-9687-3AAEAAA386FC}" name="2027-28" dataDxfId="103" dataCellStyle="Comma"/>
    <tableColumn id="4" xr3:uid="{678AACBA-8B90-47A7-838E-D6E87AF370F0}" name="2028-29" dataDxfId="102" dataCellStyle="Comma"/>
    <tableColumn id="5" xr3:uid="{6CE7D4C7-EE6D-4EF9-9E67-E363DC46CF5F}" name="2029-30" dataDxfId="101" dataCellStyle="Comma"/>
    <tableColumn id="6" xr3:uid="{76961EE6-85F4-434F-A97C-ACEFC73871E2}" name="2030-31" dataDxfId="100" dataCellStyle="Comma"/>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1C83B2D-71DD-4561-B48F-C29407ACFA87}" name="Figure3point2" displayName="Figure3point2" ref="A3:H8" totalsRowShown="0" headerRowDxfId="99" dataDxfId="98">
  <tableColumns count="8">
    <tableColumn id="1" xr3:uid="{2854F220-7D41-4AB6-A51A-C06A36CF60FD}" name="£ million" dataDxfId="97"/>
    <tableColumn id="5" xr3:uid="{26C6C713-BBF2-421E-BA7F-20CD2F767FE4}" name="2024-25" dataDxfId="96"/>
    <tableColumn id="6" xr3:uid="{8251BE47-08C5-424A-9B18-4F54B22FE446}" name="2025-26" dataDxfId="95"/>
    <tableColumn id="7" xr3:uid="{37CEF5DC-BF9B-47EE-86FD-377411FFE7D9}" name="2026-27" dataDxfId="94"/>
    <tableColumn id="8" xr3:uid="{68EE9544-9E83-4889-A7FE-2AF2E7A0FE71}" name="2027-28" dataDxfId="93"/>
    <tableColumn id="9" xr3:uid="{6425E8CD-1027-4345-BD85-FEB636360236}" name="2028-29" dataDxfId="92"/>
    <tableColumn id="2" xr3:uid="{5EC2C130-5897-4C66-90F9-6348FB512C6B}" name="2029-30" dataDxfId="91"/>
    <tableColumn id="3" xr3:uid="{14B25FA2-A46F-4127-A539-47381E1DF839}" name="2030-31" dataDxfId="90"/>
  </tableColumns>
  <tableStyleInfo name="SFC - SEFF (teal - teal)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C44982C-B7AA-4855-9DF8-6ABF5B8CF6AC}" name="Figure3point3" displayName="Figure3point3" ref="A3:G5" totalsRowShown="0" headerRowDxfId="89" dataDxfId="88">
  <autoFilter ref="A3:G5"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FD31F91-669E-419F-B6B2-A4C7EF3B7F11}" name="£ million" dataDxfId="87"/>
    <tableColumn id="7" xr3:uid="{5430E946-C532-4C33-A889-679C5D3DD293}" name="2025-26" dataDxfId="86"/>
    <tableColumn id="2" xr3:uid="{5727F1AC-1990-4AB3-94E1-8BF11CCA2767}" name="2026-27" dataDxfId="85" dataCellStyle="Comma"/>
    <tableColumn id="3" xr3:uid="{D6B55032-6B09-4D98-8291-602E9C6AF872}" name="2027-28" dataDxfId="84" dataCellStyle="Comma"/>
    <tableColumn id="4" xr3:uid="{491CB613-8002-4BEA-B9CC-1A8B6ADD29C9}" name="2028-29" dataDxfId="83" dataCellStyle="Comma"/>
    <tableColumn id="5" xr3:uid="{89DC5621-16F0-4536-9D31-758441DAD047}" name="2029-30" dataDxfId="82" dataCellStyle="Comma"/>
    <tableColumn id="6" xr3:uid="{7640C11D-1F9B-449F-8B9D-50F86CB5596F}" name="2030-31" dataDxfId="81" dataCellStyle="Comma"/>
  </tableColumns>
  <tableStyleInfo name="SFC - SEFF (teal - teal)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CC7603B-5B7B-4717-9880-93B0996EF80E}" name="Figure3point4" displayName="Figure3point4" ref="A3:G4" totalsRowShown="0" headerRowDxfId="80" dataDxfId="79">
  <autoFilter ref="A3:G4"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4683E44-630E-4EF2-A98D-1D6774404C3D}" name="£ per month" dataDxfId="78"/>
    <tableColumn id="7" xr3:uid="{D0D99222-6BDB-4D00-8BAC-CF9086BE4DBB}" name="2025-26" dataDxfId="77"/>
    <tableColumn id="2" xr3:uid="{D790D26C-51AF-43BB-9493-FD4DD6AD863A}" name="2026-27" dataDxfId="76" dataCellStyle="Comma"/>
    <tableColumn id="3" xr3:uid="{36F40281-0A3B-4D3C-9BB5-2A494D2E5717}" name="2027-28" dataDxfId="75" dataCellStyle="Comma"/>
    <tableColumn id="4" xr3:uid="{2F5198ED-14FB-4BD0-AE95-59B515A1A2D7}" name="2028-29" dataDxfId="74" dataCellStyle="Comma"/>
    <tableColumn id="5" xr3:uid="{AD4D90F2-CC47-42E7-AC23-2D8533E2EACA}" name="2029-30" dataDxfId="73" dataCellStyle="Comma"/>
    <tableColumn id="6" xr3:uid="{B9BBAD83-5BB4-492E-B7E0-F1B050DEC41F}" name="2030-31" dataDxfId="72" dataCellStyle="Comma"/>
  </tableColumns>
  <tableStyleInfo name="SFC - SEFF (teal - teal)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85504F9-DE5A-4705-B0D8-013FAD04CD8A}" name="Figure3point5" displayName="Figure3point5" ref="A3:H6" totalsRowShown="0" headerRowDxfId="71" dataDxfId="70">
  <autoFilter ref="A3:H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BF65E90-B1E9-4897-BAF1-3CEAE736E114}" name="£ million" dataDxfId="69"/>
    <tableColumn id="8" xr3:uid="{6B0B9FDB-33ED-4522-A7FF-065250953A58}" name="2024-25" dataDxfId="68"/>
    <tableColumn id="7" xr3:uid="{1D4703FD-C8C8-4938-9E9A-CFCEA7B8BC8D}" name="2025-26" dataDxfId="67"/>
    <tableColumn id="2" xr3:uid="{BA3EA535-AEFD-47AA-B812-C2E35E0B9227}" name="2026-27" dataDxfId="66" dataCellStyle="Comma"/>
    <tableColumn id="3" xr3:uid="{C9C05AE8-75A6-421A-9F4C-3909DC65483A}" name="2027-28" dataDxfId="65" dataCellStyle="Comma"/>
    <tableColumn id="4" xr3:uid="{FD306E5B-F51E-4B94-89A4-552CA5EE3792}" name="2028-29" dataDxfId="64" dataCellStyle="Comma"/>
    <tableColumn id="5" xr3:uid="{7C295312-4C52-4354-AC80-C763D6F20A71}" name="2029-30" dataDxfId="63" dataCellStyle="Comma"/>
    <tableColumn id="6" xr3:uid="{0FBCCAE3-E65B-44D2-9781-EE08EA94E22E}" name="2030-31" dataDxfId="62"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96DD98F-3939-4E8F-8923-B33839862459}" name="Figure1" displayName="Figure1" ref="A3:H15" totalsRowShown="0" headerRowDxfId="228" dataDxfId="227">
  <autoFilter ref="A3:H15" xr:uid="{57414D9A-754C-4DF2-9251-2C1F244587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B61017A-095E-43D2-93A8-984F6A135256}" name="£ million (nominal terms), unless specified" dataDxfId="226"/>
    <tableColumn id="8" xr3:uid="{966462DD-32B8-4D80-9D70-7E7C88D8D6F9}" name="2024-25" dataDxfId="225"/>
    <tableColumn id="3" xr3:uid="{48BA1A2B-46F3-473D-A7AE-B01A80670D02}" name="2025-26" dataDxfId="224" dataCellStyle="Comma"/>
    <tableColumn id="4" xr3:uid="{C515DEB2-B8AF-400F-8170-0605D55E2207}" name="2026-27" dataDxfId="223" dataCellStyle="Comma"/>
    <tableColumn id="2" xr3:uid="{270B2D91-B896-45D4-8959-F57F6CE0E468}" name="2027-28" dataDxfId="222"/>
    <tableColumn id="5" xr3:uid="{CB951DCD-DFF0-4DCB-98FF-01D68EADC023}" name="2028-29" dataDxfId="221"/>
    <tableColumn id="6" xr3:uid="{4A006B57-72BA-4785-88EF-C6A694A9E674}" name="2029-30" dataDxfId="220"/>
    <tableColumn id="7" xr3:uid="{DC387921-9704-4D88-802B-F698A9219326}" name="2030-31" dataDxfId="219"/>
  </tableColumns>
  <tableStyleInfo name="SFC - SEFF (teal - teal) no horiz border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51B7DE4-66CF-4710-B955-DB352235126E}" name="Figure3point6" displayName="Figure3point6" ref="A3:H6" totalsRowShown="0" headerRowDxfId="61" dataDxfId="60">
  <autoFilter ref="A3:H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03A71BE-6CB9-4B21-AD7C-5B406FA99C80}" name="£ million" dataDxfId="59"/>
    <tableColumn id="8" xr3:uid="{ED345C7F-AD3F-405D-91FC-9E8A29EDE8AD}" name="2024-25" dataDxfId="58"/>
    <tableColumn id="7" xr3:uid="{0BF559DC-0048-4094-A476-2B8DBF12F39D}" name="2025-26" dataDxfId="57"/>
    <tableColumn id="2" xr3:uid="{F7D96201-A249-43F3-B34C-104488C90A78}" name="2026-27" dataDxfId="56" dataCellStyle="Comma"/>
    <tableColumn id="3" xr3:uid="{99C5247B-1A5D-4B7E-8A0C-2882722109B5}" name="2027-28" dataDxfId="55" dataCellStyle="Comma"/>
    <tableColumn id="4" xr3:uid="{601771FD-4E75-4D67-A522-A2C274DBCFEE}" name="2028-29" dataDxfId="54" dataCellStyle="Comma"/>
    <tableColumn id="5" xr3:uid="{14EFA0B8-C990-4D90-B3CA-D51EC6927091}" name="2029-30" dataDxfId="53" dataCellStyle="Comma"/>
    <tableColumn id="6" xr3:uid="{BA668F43-03B9-47BF-8EFD-6DB57899FE0A}" name="2030-31" dataDxfId="52" dataCellStyle="Comma"/>
  </tableColumns>
  <tableStyleInfo name="SFC - SEFF (teal - teal) no horiz border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784B338-2D92-4585-821B-C2F6A4BD6477}" name="Figure3point7" displayName="Figure3point7" ref="A3:H8" totalsRowShown="0" headerRowDxfId="51" dataDxfId="50">
  <autoFilter ref="A3:H8"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1CE323A-600A-4443-908A-C104F1099D49}" name="£ million" dataDxfId="49"/>
    <tableColumn id="8" xr3:uid="{EC4C9FF9-5525-46F0-95A6-240D6A6D922D}" name="2024-25" dataDxfId="48"/>
    <tableColumn id="7" xr3:uid="{79D539C2-4138-4E76-BE09-F6E2C4268F8E}" name="2025-26" dataDxfId="47"/>
    <tableColumn id="2" xr3:uid="{1EA20B66-A208-476E-9421-5AC694304EDE}" name="2026-27" dataDxfId="46" dataCellStyle="Comma"/>
    <tableColumn id="3" xr3:uid="{ED6A45AA-1C49-49A6-8552-3DB104A00AE5}" name="2027-28" dataDxfId="45" dataCellStyle="Comma"/>
    <tableColumn id="4" xr3:uid="{527C6E29-ABD3-46DC-8025-4CEB77347279}" name="2028-29" dataDxfId="44" dataCellStyle="Comma"/>
    <tableColumn id="5" xr3:uid="{B20A68A6-0CCA-4183-8B11-2DEC6B3CE821}" name="2029-30" dataDxfId="43" dataCellStyle="Comma"/>
    <tableColumn id="6" xr3:uid="{96004AD9-A0C3-4CAC-81EA-FD900D202FC7}" name="2030-31" dataDxfId="42" dataCellStyle="Comma"/>
  </tableColumns>
  <tableStyleInfo name="SFC - SEFF (teal - teal) no horiz borders"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EDB3023-4886-4892-890D-FFE79439FEB4}" name="FigureApoint1" displayName="FigureApoint1" ref="A3:H9" totalsRowShown="0" headerRowDxfId="41" dataDxfId="40">
  <autoFilter ref="A3:H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B52FD77-A0D0-4FE8-B12D-3922398CAF27}" name="Per cent" dataDxfId="39"/>
    <tableColumn id="3" xr3:uid="{8A8CFB3C-FF6C-4AE9-8B15-F9E544729121}" name="2024-25" dataDxfId="38" dataCellStyle="Comma"/>
    <tableColumn id="4" xr3:uid="{BA15776E-0F94-482D-B19B-F19D46FB66FE}" name="2025-26" dataDxfId="37" dataCellStyle="Comma"/>
    <tableColumn id="5" xr3:uid="{216CCA6C-8946-4B70-AF2D-4C13962D6157}" name="2026-27" dataDxfId="36" dataCellStyle="Comma"/>
    <tableColumn id="6" xr3:uid="{D6538F87-601A-4882-B1B5-3C83853AD93E}" name="2027-28" dataDxfId="35" dataCellStyle="Comma"/>
    <tableColumn id="7" xr3:uid="{B04A1D28-7B75-4429-A650-3B210344D6AC}" name="2028-29" dataDxfId="34" dataCellStyle="Comma"/>
    <tableColumn id="8" xr3:uid="{6CF8F5BC-957C-48C6-AC73-2B04274BD250}" name="2029-30" dataDxfId="33" dataCellStyle="Comma"/>
    <tableColumn id="9" xr3:uid="{791B9532-7B49-4F6C-9EE6-FB33AD4BD73A}" name="2030-31" dataDxfId="32" dataCellStyle="Comma"/>
  </tableColumns>
  <tableStyleInfo name="SFC - SEFF (teal - teal) no horiz borders"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93F9530-4224-472A-BBCF-97DB398C886D}" name="FigureApoint2" displayName="FigureApoint2" ref="A3:I9" totalsRowShown="0" headerRowDxfId="31" dataDxfId="30">
  <autoFilter ref="A3:I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91F95E3-8F07-4CE4-8ED8-F111090877CB}" name="£ million" dataDxfId="29"/>
    <tableColumn id="2" xr3:uid="{74BDD725-645B-4B46-823E-708E5820C85F}" name="2023-24 [1]"/>
    <tableColumn id="3" xr3:uid="{C71C8B17-AE29-4171-BDCA-676E97BDAA26}" name="2024-25" dataDxfId="28" dataCellStyle="Comma"/>
    <tableColumn id="4" xr3:uid="{BED606A2-B438-4CBD-ABB6-6AAFA1A24154}" name="2025-26" dataDxfId="27" dataCellStyle="Comma"/>
    <tableColumn id="5" xr3:uid="{02A156E2-697E-4A6C-A78F-DDD81F0A0C11}" name="2026-27" dataDxfId="26" dataCellStyle="Comma"/>
    <tableColumn id="6" xr3:uid="{1435DF66-7195-4EE5-B638-C3344C62C18C}" name="2027-28" dataDxfId="25" dataCellStyle="Comma"/>
    <tableColumn id="7" xr3:uid="{7C1C861F-D90C-4273-9379-12B89F0B3198}" name="2028-29" dataDxfId="24" dataCellStyle="Comma"/>
    <tableColumn id="8" xr3:uid="{645112A9-602D-4E7F-B104-E9AA519E8BA5}" name="2029-30" dataDxfId="23" dataCellStyle="Comma"/>
    <tableColumn id="9" xr3:uid="{ED33A37B-05EF-4DEB-9900-4B57E45F97B3}" name="2030-31" dataDxfId="22" dataCellStyle="Comma"/>
  </tableColumns>
  <tableStyleInfo name="SFC - SEFF (teal - teal) no horiz borders"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BC500D7-B95B-4335-B9EC-385CEDF8E80E}" name="FigureApoint3" displayName="FigureApoint3" ref="A3:I25" totalsRowShown="0" headerRowDxfId="21" dataDxfId="20">
  <tableColumns count="9">
    <tableColumn id="1" xr3:uid="{180CF032-79AD-4CB3-A6EF-A3090B86DD38}" name="£ million" dataDxfId="19"/>
    <tableColumn id="4" xr3:uid="{1372DFAF-327B-41CE-BE91-B471C0B3E4CB}" name="2023-24_x000a_outturn" dataDxfId="18"/>
    <tableColumn id="5" xr3:uid="{FA16D9DF-D4BA-44AC-AEAB-3415EF97149A}" name="2024-25" dataDxfId="17"/>
    <tableColumn id="6" xr3:uid="{38E2DE6A-2CB0-464E-AC5B-498622C9E3F2}" name="2025-26" dataDxfId="16"/>
    <tableColumn id="7" xr3:uid="{7DD7ADA6-39F1-4CAC-A9E3-3AEAA195D5BF}" name="2026-27" dataDxfId="15"/>
    <tableColumn id="8" xr3:uid="{473B8338-AD8B-46C3-A5C0-E2577381EBCA}" name="2027-28" dataDxfId="14"/>
    <tableColumn id="9" xr3:uid="{4A52CCA8-448A-47C8-8F01-8492EC00566C}" name="2028-29" dataDxfId="13"/>
    <tableColumn id="2" xr3:uid="{B72E9B4F-D8EB-4E1F-B5E6-796516F4C6E6}" name="2029-30" dataDxfId="12"/>
    <tableColumn id="3" xr3:uid="{27F5A4FD-EB2F-401E-8CEB-EC4564A8F8B2}" name="2030-31" dataDxfId="11"/>
  </tableColumns>
  <tableStyleInfo name="SFC - SEFF (teal - teal) no horiz borders"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2689214-CBA4-4C75-B6E5-192076679B8B}" name="FigureApoint4" displayName="FigureApoint4" ref="A3:I10" totalsRowShown="0" headerRowDxfId="10" dataDxfId="9" dataCellStyle="Normal">
  <tableColumns count="9">
    <tableColumn id="1" xr3:uid="{F3E63BAA-D349-4E3F-BBE4-429C0A5C942F}" name="£ million" dataDxfId="8" dataCellStyle="Normal"/>
    <tableColumn id="4" xr3:uid="{7F02BE3A-A7E2-4989-B12D-82E5223607BE}" name="2023-24 _x000a_outturn" dataDxfId="7" dataCellStyle="Normal"/>
    <tableColumn id="5" xr3:uid="{CDDACE4D-ACC9-41CC-AECE-1E8C392A2925}" name="2024-25" dataDxfId="6" dataCellStyle="Normal"/>
    <tableColumn id="6" xr3:uid="{61655DE5-E0E9-4F67-B722-42E633D6460F}" name="2025-26" dataDxfId="5" dataCellStyle="Normal"/>
    <tableColumn id="7" xr3:uid="{CC14678D-7D75-47DA-B821-79A8FDB92E41}" name="2026-27" dataDxfId="4" dataCellStyle="Normal"/>
    <tableColumn id="8" xr3:uid="{82C9E026-069D-4C4A-8A62-013C559111B5}" name="2027-28" dataDxfId="3" dataCellStyle="Normal"/>
    <tableColumn id="9" xr3:uid="{A06647FC-C9CA-4A18-85B0-04C5A064059F}" name="2028-29" dataDxfId="2" dataCellStyle="Normal"/>
    <tableColumn id="2" xr3:uid="{80824D19-7A68-48B8-963D-C37DAEC8950E}" name="2029-30" dataDxfId="1" dataCellStyle="Normal"/>
    <tableColumn id="3" xr3:uid="{2EE3803E-A059-4650-B38B-DB1D6D85EA70}" name="2030-31" dataDxfId="0" dataCellStyle="Normal"/>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C5CF6E-BA9D-44E3-87E4-D20BDC08EE0D}" name="Figure2" displayName="Figure2" ref="A3:H9" headerRowDxfId="218" dataDxfId="217" totalsRowDxfId="215" tableBorderDxfId="216">
  <autoFilter ref="A3:H9" xr:uid="{2C4D674C-067F-4FDA-87AB-4A473EFB5BA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DFF43EE-3AFC-4B4D-88F7-785A1D2DA172}" name="Change since May 2025" totalsRowLabel="Total" dataDxfId="214"/>
    <tableColumn id="2" xr3:uid="{3EB3BE82-B6E3-4365-A697-1076771AB4FC}" name="2024-25" dataDxfId="213" dataCellStyle="Comma"/>
    <tableColumn id="3" xr3:uid="{10755ECC-E23B-45CE-825A-1AD362FE8393}" name="2025-26" dataDxfId="212" dataCellStyle="Comma"/>
    <tableColumn id="4" xr3:uid="{B69C0ADB-1FC0-4C57-BE4F-969EE5B04E1B}" name="2026-27" dataDxfId="211" dataCellStyle="Comma"/>
    <tableColumn id="5" xr3:uid="{FDB90198-9037-45B3-B8C3-E90835EB8B8A}" name="2027-28" dataDxfId="210" dataCellStyle="Comma"/>
    <tableColumn id="6" xr3:uid="{0B16DCBD-FB91-491B-956A-3E6EBDEB07AF}" name="2028-29" totalsRowFunction="count" dataDxfId="209" dataCellStyle="Comma"/>
    <tableColumn id="7" xr3:uid="{5AA43BA2-AD89-4F01-A4D6-5C04DB83F8FF}" name="2029-30" dataDxfId="208" totalsRowDxfId="207" dataCellStyle="Comma"/>
    <tableColumn id="8" xr3:uid="{6DF9F2E3-9FAE-4CB3-AF79-2BDDAD54B707}" name="2030-31" dataDxfId="206" totalsRowDxfId="205"/>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CDFB6B2-A663-4FB2-974A-1B88B914705D}" name="Figure3" displayName="Figure3" ref="A3:E11" totalsRowShown="0" headerRowDxfId="204" dataDxfId="203">
  <autoFilter ref="A3:E11" xr:uid="{67D6C2A4-53B2-4183-A0A7-B4DD91B32950}">
    <filterColumn colId="0" hiddenButton="1"/>
    <filterColumn colId="1" hiddenButton="1"/>
    <filterColumn colId="2" hiddenButton="1"/>
    <filterColumn colId="3" hiddenButton="1"/>
    <filterColumn colId="4" hiddenButton="1"/>
  </autoFilter>
  <tableColumns count="5">
    <tableColumn id="1" xr3:uid="{193757BB-3EA6-47B3-9F31-CF9C5F89689F}" name="£ million (nominal terms)" dataDxfId="202"/>
    <tableColumn id="4" xr3:uid="{8E9DC275-A3DB-4E36-A64F-17D39481049D}" name="2026-27" dataDxfId="201" dataCellStyle="Comma"/>
    <tableColumn id="2" xr3:uid="{3181AE8C-4E1F-4A23-8B16-D9495D5A060C}" name="2027-28" dataDxfId="200" dataCellStyle="Comma"/>
    <tableColumn id="5" xr3:uid="{28A7A6FD-DA63-4187-82F5-0CA0DE847C4E}" name="2028-29" dataDxfId="199" dataCellStyle="Comma"/>
    <tableColumn id="6" xr3:uid="{40C82E45-A36C-45FB-881C-18CD70D73231}" name="2029-30" dataDxfId="198"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7414D9A-754C-4DF2-9251-2C1F24458720}" name="Figure2point1" displayName="Figure2point1" ref="A3:H15" totalsRowShown="0" headerRowDxfId="197" dataDxfId="196">
  <autoFilter ref="A3:H15" xr:uid="{57414D9A-754C-4DF2-9251-2C1F2445872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93E4E77-8FD1-4B8D-B094-391B2B620CE4}" name="£ million (nominal terms), unless specified" dataDxfId="195"/>
    <tableColumn id="8" xr3:uid="{2A568D3F-42D8-474F-93C9-FB4880B5C4FF}" name="2024-25" dataDxfId="194"/>
    <tableColumn id="3" xr3:uid="{F9EA1000-02B3-48FA-8DE7-3BC3A9DDA356}" name="2025-26" dataDxfId="193" dataCellStyle="Comma"/>
    <tableColumn id="4" xr3:uid="{D8D9EB45-118D-4DCA-8955-1E7C67691DA5}" name="2026-27" dataDxfId="192" dataCellStyle="Comma"/>
    <tableColumn id="2" xr3:uid="{7E96D4D4-5E8E-42A2-9093-16D2C68E6AF3}" name="2027-28" dataDxfId="191"/>
    <tableColumn id="5" xr3:uid="{33F61AE4-41F0-4CA7-8CFD-18CAD4602B96}" name="2028-29" dataDxfId="190"/>
    <tableColumn id="6" xr3:uid="{9198E432-EDF9-48EF-82A8-92F34432A789}" name="2029-30" dataDxfId="189"/>
    <tableColumn id="7" xr3:uid="{9CAFA752-AB2C-400F-B231-90183B9C4DAE}" name="2030-31" dataDxfId="188"/>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C4D674C-067F-4FDA-87AB-4A473EFB5BA1}" name="Figure2point2" displayName="Figure2point2" ref="A3:H9" headerRowDxfId="187" dataDxfId="186" totalsRowDxfId="184" tableBorderDxfId="185">
  <autoFilter ref="A3:H9" xr:uid="{2C4D674C-067F-4FDA-87AB-4A473EFB5BA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A6FDCDC-F3A8-4A44-8653-7055DD6693EB}" name="Change since May 2025" totalsRowLabel="Total" dataDxfId="183"/>
    <tableColumn id="2" xr3:uid="{1F922944-A287-4185-A45D-033CA02FA214}" name="2024-25" dataDxfId="182" dataCellStyle="Comma"/>
    <tableColumn id="3" xr3:uid="{51701FE0-60DD-4A04-8283-4D28C97AF7F2}" name="2025-26" dataDxfId="181" dataCellStyle="Comma"/>
    <tableColumn id="4" xr3:uid="{63EC4334-099A-42AF-8245-255A2539AD51}" name="2026-27" dataDxfId="180" dataCellStyle="Comma"/>
    <tableColumn id="5" xr3:uid="{C2699C31-10A1-413F-A320-03F5062B3A85}" name="2027-28" dataDxfId="179" dataCellStyle="Comma"/>
    <tableColumn id="6" xr3:uid="{578EF0CF-0A96-4213-9448-30FF869F4D34}" name="2028-29" totalsRowFunction="count" dataDxfId="178" dataCellStyle="Comma"/>
    <tableColumn id="7" xr3:uid="{E186BB0C-1156-4E8A-B947-0A3288622B10}" name="2029-30" dataDxfId="177" totalsRowDxfId="176" dataCellStyle="Comma"/>
    <tableColumn id="8" xr3:uid="{0A5BE330-AA7E-4783-B51D-3DC8B0FBD9E5}" name="2030-31" dataDxfId="175" totalsRowDxfId="174"/>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85448F6-B679-4B19-AA2C-314106CA29DE}" name="Figure2point3" displayName="Figure2point3" ref="A3:G15" totalsRowShown="0" headerRowDxfId="173" dataDxfId="172">
  <autoFilter ref="A3:G15" xr:uid="{185448F6-B679-4B19-AA2C-314106CA29D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53EAE70-F250-4F3A-AC66-F3FA778119BC}" name="£ million (nominal terms), unless specified" dataDxfId="171"/>
    <tableColumn id="3" xr3:uid="{B20A981B-0E0B-469D-9514-2D2F4D215BD2}" name="2025-26" dataDxfId="170" dataCellStyle="Comma"/>
    <tableColumn id="4" xr3:uid="{81E168D8-5C77-4768-9EF2-D2AAECB118BC}" name="2026-27" dataDxfId="169" dataCellStyle="Comma"/>
    <tableColumn id="2" xr3:uid="{21C9281B-DB3E-4E86-9A53-3824D6FBE9FD}" name="2027-28" dataDxfId="168"/>
    <tableColumn id="5" xr3:uid="{249154DE-ADFF-4D86-85AF-2AC057AFF71E}" name="2028-29" dataDxfId="167"/>
    <tableColumn id="6" xr3:uid="{BE336FD1-2E67-4D80-A3A1-53BCD8051701}" name="2029-30" dataDxfId="166"/>
    <tableColumn id="7" xr3:uid="{E57B9737-41AA-4104-875B-D25DDC789BA8}" name="2030-31" dataDxfId="165"/>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6BEA93A-BBBA-4AD3-909C-1C306CAAF1B2}" name="Figure2point4" displayName="Figure2point4" ref="A3:H25" headerRowDxfId="164" dataDxfId="163" totalsRowDxfId="161" tableBorderDxfId="162">
  <autoFilter ref="A3:H25" xr:uid="{86BEA93A-BBBA-4AD3-909C-1C306CAAF1B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2BC0FE0-A279-49AC-8C2A-0A0CF1312E1D}" name="Source of funding (£ million)" totalsRowLabel="Total" dataDxfId="160"/>
    <tableColumn id="8" xr3:uid="{A1C4BE5A-C84F-46E3-8B0A-E4F0C24B2CF0}" name="2024-25" dataDxfId="159"/>
    <tableColumn id="2" xr3:uid="{88CC1803-115D-4734-BA1C-ECF0A648592C}" name="2025-26" dataDxfId="158" dataCellStyle="Comma"/>
    <tableColumn id="3" xr3:uid="{7A502862-C478-4F96-B459-78978B1F17DC}" name="2026-27" dataDxfId="157" dataCellStyle="Comma"/>
    <tableColumn id="4" xr3:uid="{980DEB00-7B8E-417A-B91B-DDACFFF573E4}" name="2027-28" dataDxfId="156" dataCellStyle="Comma"/>
    <tableColumn id="5" xr3:uid="{278CB24C-1E2C-4E49-B468-2FA33102AC93}" name="2028-29" dataDxfId="155" dataCellStyle="Comma"/>
    <tableColumn id="6" xr3:uid="{F3115753-3097-47E3-B391-76158A0E61CD}" name="2029-30" totalsRowFunction="count" dataDxfId="154" dataCellStyle="Comma"/>
    <tableColumn id="7" xr3:uid="{2A9014CA-F15A-4C18-8310-4893BE9E1952}" name="2030-31" dataDxfId="153" totalsRowDxfId="152" dataCellStyle="Comma"/>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D7230CA-080F-46BE-8AB0-138456581AE5}" name="Figure2point5" displayName="Figure2point5" ref="A18:H21" totalsRowShown="0" dataDxfId="151">
  <autoFilter ref="A18:H21" xr:uid="{2D7230CA-080F-46BE-8AB0-138456581AE5}">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943AB40-A671-40FD-BEE3-CCC34480B96C}" name="Index, 2024-25 = 100" dataDxfId="150"/>
    <tableColumn id="8" xr3:uid="{A9904251-341D-418F-B53C-6298383B1881}" name="2024-25"/>
    <tableColumn id="2" xr3:uid="{07347B2D-BEC5-4D16-976C-789BCA55C0A6}" name="2025-26" dataDxfId="149"/>
    <tableColumn id="3" xr3:uid="{217ED468-36E4-4097-8CC8-1A5C33165C52}" name="2026-27" dataDxfId="148"/>
    <tableColumn id="4" xr3:uid="{08E44901-EEF1-4A42-AE28-B2FF458C504C}" name="2027-28" dataDxfId="147"/>
    <tableColumn id="5" xr3:uid="{EC9B9BD5-1A1B-4E06-8593-CA0C99D79C49}" name="2028-29" dataDxfId="146"/>
    <tableColumn id="6" xr3:uid="{79779D4F-D504-44E5-B053-7191A403F5CE}" name="2029-30" dataDxfId="145"/>
    <tableColumn id="7" xr3:uid="{583C1FFE-68E4-4593-9DEC-500C8B2AFC3C}" name="2030-31" dataDxfId="144"/>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fiscalcommission.scot/publications/scotlands-economic-and-fiscal-forecasts-may-2025/" TargetMode="External"/><Relationship Id="rId1" Type="http://schemas.openxmlformats.org/officeDocument/2006/relationships/hyperlink" Target="https://fiscalcommission.scot/publication-categories/scotlands-economic-and-fiscal-forecasts/" TargetMode="External"/><Relationship Id="rId4" Type="http://schemas.openxmlformats.org/officeDocument/2006/relationships/table" Target="../tables/table22.xml"/></Relationships>
</file>

<file path=xl/worksheets/_rels/sheet27.xml.rels><?xml version="1.0" encoding="UTF-8" standalone="yes"?>
<Relationships xmlns="http://schemas.openxmlformats.org/package/2006/relationships"><Relationship Id="rId3" Type="http://schemas.openxmlformats.org/officeDocument/2006/relationships/hyperlink" Target="https://fiscalcommission.scot/publication-categories/scotlands-economic-and-fiscal-forecasts/" TargetMode="External"/><Relationship Id="rId2" Type="http://schemas.openxmlformats.org/officeDocument/2006/relationships/hyperlink" Target="https://www.gov.scot/publications/non-domestic-rates-income-statistics/" TargetMode="External"/><Relationship Id="rId1" Type="http://schemas.openxmlformats.org/officeDocument/2006/relationships/hyperlink" Target="https://revenue.scot/news-publications/publications/corporate-documents/annual-report-accounts-2023-24-devolved-taxes" TargetMode="External"/><Relationship Id="rId5" Type="http://schemas.openxmlformats.org/officeDocument/2006/relationships/table" Target="../tables/table23.xml"/><Relationship Id="rId4"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obr.uk/efo/economic-and-fiscal-outlook-march-2025/" TargetMode="External"/><Relationship Id="rId1" Type="http://schemas.openxmlformats.org/officeDocument/2006/relationships/hyperlink" Target="https://obr.uk/efo/economic-and-fiscal-outlook-march-2025/" TargetMode="External"/><Relationship Id="rId4" Type="http://schemas.openxmlformats.org/officeDocument/2006/relationships/table" Target="../tables/table25.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showGridLines="0" tabSelected="1" workbookViewId="0"/>
  </sheetViews>
  <sheetFormatPr defaultColWidth="8.4375" defaultRowHeight="20.149999999999999" customHeight="1" x14ac:dyDescent="0.35"/>
  <cols>
    <col min="1" max="1" width="76.125" style="6" bestFit="1" customWidth="1"/>
    <col min="2" max="16384" width="8.4375" style="6"/>
  </cols>
  <sheetData>
    <row r="1" spans="1:3" ht="20.149999999999999" customHeight="1" x14ac:dyDescent="0.35">
      <c r="A1" s="4" t="s">
        <v>0</v>
      </c>
      <c r="C1" s="11"/>
    </row>
    <row r="2" spans="1:3" ht="20.149999999999999" customHeight="1" x14ac:dyDescent="0.35">
      <c r="A2" t="s">
        <v>1</v>
      </c>
      <c r="C2" s="11"/>
    </row>
    <row r="3" spans="1:3" s="12" customFormat="1" ht="20.149999999999999" customHeight="1" x14ac:dyDescent="0.35">
      <c r="A3" s="13" t="s">
        <v>2</v>
      </c>
    </row>
    <row r="4" spans="1:3" ht="20.149999999999999" customHeight="1" x14ac:dyDescent="0.35">
      <c r="A4" s="187" t="str">
        <f>'Figure 1'!A1</f>
        <v>Figure 1: Funding outlook</v>
      </c>
    </row>
    <row r="5" spans="1:3" ht="20.149999999999999" customHeight="1" x14ac:dyDescent="0.35">
      <c r="A5" s="187" t="str">
        <f>'Figure 2'!A1</f>
        <v>Figure 2: Change in funding outlook since May 2025, nominal terms</v>
      </c>
    </row>
    <row r="6" spans="1:3" ht="20.149999999999999" customHeight="1" x14ac:dyDescent="0.35">
      <c r="A6" s="187" t="str">
        <f>'Figure 3'!A1</f>
        <v>Figure 3: Resource and capital gaps, nominal terms</v>
      </c>
    </row>
    <row r="7" spans="1:3" s="12" customFormat="1" ht="20.149999999999999" customHeight="1" x14ac:dyDescent="0.35">
      <c r="A7" s="13" t="s">
        <v>3</v>
      </c>
    </row>
    <row r="8" spans="1:3" ht="20.149999999999999" customHeight="1" x14ac:dyDescent="0.35">
      <c r="A8" s="14" t="str">
        <f>'Figure 2.1'!A1</f>
        <v>Figure 2.1: Funding outlook</v>
      </c>
    </row>
    <row r="9" spans="1:3" ht="20.149999999999999" customHeight="1" x14ac:dyDescent="0.35">
      <c r="A9" s="14" t="str">
        <f>'Figure 2.2'!A1</f>
        <v>Figure 2.2: Change in funding outlook since May 2025, nominal terms</v>
      </c>
    </row>
    <row r="10" spans="1:3" ht="20.149999999999999" customHeight="1" x14ac:dyDescent="0.35">
      <c r="A10" s="14" t="str">
        <f>'Figure 2.3'!A1</f>
        <v>Figure 2.3: Block Grant funding</v>
      </c>
    </row>
    <row r="11" spans="1:3" ht="20.149999999999999" customHeight="1" x14ac:dyDescent="0.35">
      <c r="A11" s="14" t="str">
        <f>'Figure 2.4'!A1</f>
        <v>Figure 2.4: Detailed resource funding outlook, latest position</v>
      </c>
    </row>
    <row r="12" spans="1:3" ht="20.149999999999999" customHeight="1" x14ac:dyDescent="0.35">
      <c r="A12" s="14" t="str">
        <f>'Figure 2.5'!A1</f>
        <v>Figure 2.5: Resource funding outlook</v>
      </c>
    </row>
    <row r="13" spans="1:3" ht="20.149999999999999" customHeight="1" x14ac:dyDescent="0.35">
      <c r="A13" s="14" t="str">
        <f>'Figure 2.6'!A1</f>
        <v>Figure 2.6: Detailed capital funding outlook, latest position</v>
      </c>
    </row>
    <row r="14" spans="1:3" ht="20.149999999999999" customHeight="1" x14ac:dyDescent="0.35">
      <c r="A14" s="14" t="str">
        <f>'Figure 2.7'!A1</f>
        <v>Figure 2.7: Additional UK Government capital spending, nominal terms</v>
      </c>
    </row>
    <row r="15" spans="1:3" ht="20.149999999999999" customHeight="1" x14ac:dyDescent="0.35">
      <c r="A15" s="14" t="str">
        <f>'Figure 2.8'!A1</f>
        <v>Figure 2.8: Capital funding outlook</v>
      </c>
    </row>
    <row r="16" spans="1:3" ht="20.149999999999999" customHeight="1" x14ac:dyDescent="0.35">
      <c r="A16" s="14" t="str">
        <f>'Figure 2.9'!A1</f>
        <v>Figure 2.9: Capital borrowing plans</v>
      </c>
    </row>
    <row r="17" spans="1:1" ht="20.149999999999999" customHeight="1" x14ac:dyDescent="0.35">
      <c r="A17" s="187" t="str">
        <f>'Figure 2.10'!A1</f>
        <v>Figure 2.10: Resource and capital gaps, nominal terms</v>
      </c>
    </row>
    <row r="18" spans="1:1" s="12" customFormat="1" ht="20.149999999999999" customHeight="1" x14ac:dyDescent="0.35">
      <c r="A18" s="13" t="s">
        <v>189</v>
      </c>
    </row>
    <row r="19" spans="1:1" ht="20.149999999999999" customHeight="1" x14ac:dyDescent="0.35">
      <c r="A19" s="14" t="str">
        <f>'Figure 3.1'!A1</f>
        <v>Figure 3.1: Summary of Scottish Aggregates Tax forecast</v>
      </c>
    </row>
    <row r="20" spans="1:1" s="12" customFormat="1" ht="20.149999999999999" customHeight="1" x14ac:dyDescent="0.35">
      <c r="A20" s="187" t="str">
        <f>'Figure 3.2'!A1</f>
        <v>Figure 3.2: Updated forecast of social security spending</v>
      </c>
    </row>
    <row r="21" spans="1:1" ht="20.149999999999999" customHeight="1" x14ac:dyDescent="0.35">
      <c r="A21" s="187" t="str">
        <f>'Figure 3.3'!A1</f>
        <v>Figure 3.3: Updated forecast of costs of two-child limit mitigation</v>
      </c>
    </row>
    <row r="22" spans="1:1" ht="20.149999999999999" customHeight="1" x14ac:dyDescent="0.35">
      <c r="A22" s="187" t="str">
        <f>'Figure 3.4'!A1</f>
        <v>Figure 3.4: Forecast monthly value of Two Child Limit Payment</v>
      </c>
    </row>
    <row r="23" spans="1:1" ht="20.149999999999999" customHeight="1" x14ac:dyDescent="0.35">
      <c r="A23" s="187" t="str">
        <f>'Figure 3.5'!A1</f>
        <v>Figure 3.5: Change in Pension Age Winter Heating Payment spending since May 2025</v>
      </c>
    </row>
    <row r="24" spans="1:1" ht="20.149999999999999" customHeight="1" x14ac:dyDescent="0.35">
      <c r="A24" s="187" t="str">
        <f>'Figure 3.6'!A1</f>
        <v>Figure 3.6: Change in BGA funding since May 2025</v>
      </c>
    </row>
    <row r="25" spans="1:1" ht="20.149999999999999" customHeight="1" x14ac:dyDescent="0.35">
      <c r="A25" s="187" t="str">
        <f>'Figure 3.7'!A1</f>
        <v>Figure 3.7: Updated effect of social security spending forecast on the Scottish Budget</v>
      </c>
    </row>
    <row r="26" spans="1:1" ht="20.149999999999999" customHeight="1" x14ac:dyDescent="0.35">
      <c r="A26" s="13" t="s">
        <v>4</v>
      </c>
    </row>
    <row r="27" spans="1:1" ht="20.149999999999999" customHeight="1" x14ac:dyDescent="0.35">
      <c r="A27" s="14" t="str">
        <f>'Figure A.1'!A1</f>
        <v>Figure A.1: Headline economy forecasts, growth rates unless otherwise specified</v>
      </c>
    </row>
    <row r="28" spans="1:1" ht="20.149999999999999" customHeight="1" x14ac:dyDescent="0.35">
      <c r="A28" s="14" t="str">
        <f>'Figure A.2'!A1</f>
        <v>Figure A.2: Summary of tax forecasts</v>
      </c>
    </row>
    <row r="29" spans="1:1" ht="20.149999999999999" customHeight="1" x14ac:dyDescent="0.35">
      <c r="A29" s="14" t="str">
        <f>'Figure A.3'!A1</f>
        <v>Figure A.3: Social security spending forecast</v>
      </c>
    </row>
    <row r="30" spans="1:1" ht="20.149999999999999" customHeight="1" x14ac:dyDescent="0.35">
      <c r="A30" s="14" t="str">
        <f>'Figure A.4'!A1</f>
        <v>Figure A.4: Effect of social security spending forecast on the Scottish Budget</v>
      </c>
    </row>
    <row r="31" spans="1:1" ht="20.149999999999999" customHeight="1" x14ac:dyDescent="0.35">
      <c r="A31" s="15"/>
    </row>
  </sheetData>
  <hyperlinks>
    <hyperlink ref="A8" location="'Figure 2.1'!A1" display="'Figure 2.1'!A1" xr:uid="{00000000-0004-0000-0000-000000000000}"/>
    <hyperlink ref="A9" location="'Figure 2.2'!A1" display="'Figure 2.2'!A1" xr:uid="{AD6B9F6A-B15B-44C8-A763-ED5923B10933}"/>
    <hyperlink ref="A12" location="'Figure 2.5'!A1" display="'Figure 2.5'!A1" xr:uid="{AC55F2E7-9552-4860-B63A-D4F7A5DA38BF}"/>
    <hyperlink ref="A13" location="'Figure 2.6'!A1" display="'Figure 2.6'!A1" xr:uid="{B59D154E-7D86-4EE0-AA23-1DC2E7C08562}"/>
    <hyperlink ref="A15" location="'Figure 2.8'!A1" display="'Figure 2.8'!A1" xr:uid="{B7D45FFB-665F-49C1-9864-977FF59DB27C}"/>
    <hyperlink ref="A16" location="'Figure 2.9'!A1" display="'Figure 2.9'!A1" xr:uid="{F40B9836-AF3F-44B2-A36C-F6BC29EAD9B1}"/>
    <hyperlink ref="A14" location="'Figure 2.7'!A1" display="'Figure 2.7'!A1" xr:uid="{DE742E7E-B4FC-459B-A7A3-FB21179DF4D0}"/>
    <hyperlink ref="A10" location="'Figure 2.3'!A1" display="'Figure 2.3'!A1" xr:uid="{C6CE996A-980F-4AFD-B84F-584880C8AF2C}"/>
    <hyperlink ref="A11" location="'Figure 2.4'!A1" display="'Figure 2.4'!A1" xr:uid="{37853127-FEEB-4D42-AF30-738D62BB0D5C}"/>
    <hyperlink ref="A19" location="'Figure 3.1'!A1" display="'Figure 3.1'!A1" xr:uid="{7BEE5362-25F8-4B14-AF66-8F129E187AD7}"/>
    <hyperlink ref="A27" location="'Figure A.1'!A1" display="'Figure A.1'!A1" xr:uid="{4D413BF7-0B2B-4E0A-BDDA-A587AC9D6D6F}"/>
    <hyperlink ref="A28" location="'Figure A.2'!A1" display="'Figure A.2'!A1" xr:uid="{A52F0E85-DAAA-4472-8C5B-0374D53B78AE}"/>
    <hyperlink ref="A29" location="'Figure A.3'!A1" display="'Figure A.3'!A1" xr:uid="{2BFFA4DA-8AA0-4481-95B1-0D80F051F759}"/>
    <hyperlink ref="A4" location="'Figure 1'!A1" display="'Figure 1'!A1" xr:uid="{202FE876-510B-4809-B867-CF3B936E6B55}"/>
    <hyperlink ref="A5" location="'Figure 2'!A1" display="'Figure 2'!A1" xr:uid="{9439AB81-5348-4AFC-96CB-78A20780AFD3}"/>
    <hyperlink ref="A6" location="'Figure 3'!A1" display="'Figure 3'!A1" xr:uid="{217EBB7A-FBE0-4F9D-A461-431DDFEC56CC}"/>
    <hyperlink ref="A20" location="'Figure 3.2'!A1" display="'Figure 3.2'!A1" xr:uid="{3916093C-40D7-45D5-B65B-3229C0E530AB}"/>
    <hyperlink ref="A21" location="'Figure 3.3'!A1" display="'Figure 3.3'!A1" xr:uid="{3008B02C-FC19-404F-AAE2-0D583096AD4A}"/>
    <hyperlink ref="A22" location="'Figure 3.4'!A1" display="'Figure 3.4'!A1" xr:uid="{26A0DE03-8AD3-4089-969A-FD5ADDEBD2A8}"/>
    <hyperlink ref="A25" location="'Figure 3.7'!A1" display="'Figure 3.7'!A1" xr:uid="{7913A5C7-F8C9-41A6-9C52-F6D95311F618}"/>
    <hyperlink ref="A24" location="'Figure 3.6'!A1" display="'Figure 3.6'!A1" xr:uid="{8260D7FD-525D-4B73-867A-CA0F1B416A3F}"/>
    <hyperlink ref="A23" location="'Figure 3.5'!A1" display="'Figure 3.5'!A1" xr:uid="{88C97045-BDDE-47DD-BB6B-D9AADD6C65DA}"/>
    <hyperlink ref="A17" location="'Figure 2.10'!A1" display="Figure 2.10: Resource and capital gaps, nominal terms" xr:uid="{0FEA6691-92DC-4CF3-AC2A-2762417CB848}"/>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D68C3-5715-4232-9472-AA4BF98CF92C}">
  <dimension ref="A1:BN44"/>
  <sheetViews>
    <sheetView showGridLines="0" workbookViewId="0"/>
  </sheetViews>
  <sheetFormatPr defaultColWidth="8.875" defaultRowHeight="19.95" customHeight="1" x14ac:dyDescent="0.35"/>
  <cols>
    <col min="1" max="1" width="45" customWidth="1"/>
    <col min="2" max="8" width="7.6875" customWidth="1"/>
    <col min="10" max="10" width="8.6875" bestFit="1" customWidth="1"/>
    <col min="11" max="11" width="9.125" bestFit="1" customWidth="1"/>
    <col min="14" max="14" width="8.6875" bestFit="1" customWidth="1"/>
    <col min="15" max="15" width="9.125" bestFit="1" customWidth="1"/>
    <col min="18" max="18" width="8.6875" bestFit="1" customWidth="1"/>
    <col min="19" max="19" width="9.125" bestFit="1" customWidth="1"/>
    <col min="22" max="22" width="8.6875" bestFit="1" customWidth="1"/>
    <col min="23" max="23" width="9.125" bestFit="1" customWidth="1"/>
    <col min="24" max="25" width="8.875" style="31" bestFit="1"/>
    <col min="26" max="26" width="8.6875" style="31" bestFit="1" customWidth="1"/>
    <col min="27" max="27" width="9.125" style="31" bestFit="1" customWidth="1"/>
    <col min="28" max="29" width="8.875" style="31" bestFit="1"/>
    <col min="30" max="30" width="8.6875" style="31" bestFit="1" customWidth="1"/>
    <col min="31" max="32" width="8.875" style="31" bestFit="1"/>
    <col min="34" max="34" width="8.6875" bestFit="1" customWidth="1"/>
    <col min="38" max="38" width="8.6875" bestFit="1" customWidth="1"/>
    <col min="55" max="55" width="14.125" customWidth="1"/>
    <col min="56" max="58" width="11.5625" customWidth="1"/>
    <col min="59" max="59" width="15.5625" customWidth="1"/>
    <col min="60" max="65" width="12.5625" customWidth="1"/>
    <col min="66" max="66" width="17.5625" customWidth="1"/>
  </cols>
  <sheetData>
    <row r="1" spans="1:66" s="5" customFormat="1" ht="19.95" customHeight="1" x14ac:dyDescent="0.35">
      <c r="A1" s="4" t="s">
        <v>165</v>
      </c>
      <c r="B1" s="4"/>
      <c r="I1"/>
      <c r="X1" s="25"/>
      <c r="Y1" s="25"/>
      <c r="Z1" s="25"/>
      <c r="AA1" s="25"/>
      <c r="AB1" s="25"/>
      <c r="AC1" s="25"/>
      <c r="AD1" s="25"/>
      <c r="AE1" s="25"/>
      <c r="AF1" s="25"/>
    </row>
    <row r="2" spans="1:66" s="5" customFormat="1" ht="19.95" customHeight="1" x14ac:dyDescent="0.35">
      <c r="A2" t="s">
        <v>141</v>
      </c>
      <c r="B2"/>
      <c r="I2"/>
      <c r="X2" s="25"/>
      <c r="Y2" s="25"/>
      <c r="Z2" s="25"/>
      <c r="AA2" s="25"/>
      <c r="AB2" s="25"/>
      <c r="AC2" s="25"/>
      <c r="AD2" s="25"/>
      <c r="AE2" s="25"/>
      <c r="AF2" s="25"/>
    </row>
    <row r="3" spans="1:66" s="5" customFormat="1" ht="19.95" customHeight="1" x14ac:dyDescent="0.35">
      <c r="A3" s="88" t="s">
        <v>36</v>
      </c>
      <c r="B3" s="47" t="s">
        <v>8</v>
      </c>
      <c r="C3" s="47" t="s">
        <v>9</v>
      </c>
      <c r="D3" s="47" t="s">
        <v>10</v>
      </c>
      <c r="E3" s="47" t="s">
        <v>11</v>
      </c>
      <c r="F3" s="47" t="s">
        <v>12</v>
      </c>
      <c r="G3" s="47" t="s">
        <v>13</v>
      </c>
      <c r="H3" s="47" t="s">
        <v>14</v>
      </c>
      <c r="I3"/>
      <c r="X3" s="25"/>
      <c r="Y3" s="25"/>
      <c r="Z3" s="25"/>
      <c r="AA3" s="25"/>
      <c r="AB3" s="25"/>
      <c r="AC3" s="25"/>
      <c r="AD3" s="25"/>
      <c r="AE3" s="25"/>
      <c r="AF3" s="25"/>
    </row>
    <row r="4" spans="1:66" s="28" customFormat="1" ht="19.95" customHeight="1" x14ac:dyDescent="0.35">
      <c r="A4" s="13" t="s">
        <v>37</v>
      </c>
      <c r="B4" s="200">
        <v>39626.199999999997</v>
      </c>
      <c r="C4" s="200">
        <v>41621.534163562879</v>
      </c>
      <c r="D4" s="200">
        <v>42724.496596330231</v>
      </c>
      <c r="E4" s="200">
        <v>43849.762387024763</v>
      </c>
      <c r="F4" s="200">
        <v>45027.209230377768</v>
      </c>
      <c r="G4" s="200">
        <v>46224.279000000002</v>
      </c>
      <c r="H4" s="200">
        <v>47453.179998335108</v>
      </c>
      <c r="I4" s="26"/>
      <c r="J4" s="26"/>
      <c r="K4" s="16"/>
      <c r="L4" s="26"/>
      <c r="M4" s="26"/>
      <c r="N4" s="26"/>
      <c r="O4" s="26"/>
      <c r="P4" s="26"/>
      <c r="Q4" s="26"/>
      <c r="R4" s="26"/>
      <c r="S4" s="26"/>
      <c r="T4" s="26"/>
      <c r="U4" s="26"/>
      <c r="V4" s="26"/>
      <c r="W4" s="26"/>
      <c r="X4" s="27"/>
      <c r="Y4" s="27"/>
      <c r="Z4" s="27"/>
      <c r="AA4" s="27"/>
      <c r="AB4" s="9"/>
      <c r="AC4" s="9"/>
      <c r="AD4" s="9"/>
      <c r="AE4" s="9"/>
      <c r="AF4" s="9"/>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row>
    <row r="5" spans="1:66" s="28" customFormat="1" ht="19.95" customHeight="1" x14ac:dyDescent="0.35">
      <c r="A5" s="12" t="s">
        <v>38</v>
      </c>
      <c r="B5" s="154">
        <v>35575.864000000001</v>
      </c>
      <c r="C5" s="49">
        <v>41141.023999999998</v>
      </c>
      <c r="D5" s="49">
        <v>42714.393596330228</v>
      </c>
      <c r="E5" s="49">
        <v>43840.48338702476</v>
      </c>
      <c r="F5" s="49">
        <v>45017.930230377766</v>
      </c>
      <c r="G5" s="49">
        <v>46215</v>
      </c>
      <c r="H5" s="49">
        <v>47443.900998335106</v>
      </c>
      <c r="I5" s="26"/>
      <c r="J5" s="26"/>
      <c r="K5" s="6"/>
      <c r="L5" s="26"/>
      <c r="M5" s="26"/>
      <c r="N5" s="26"/>
      <c r="O5" s="26"/>
      <c r="P5" s="26"/>
      <c r="Q5" s="26"/>
      <c r="R5" s="26"/>
      <c r="S5" s="26"/>
      <c r="T5" s="26"/>
      <c r="U5" s="26"/>
      <c r="V5" s="26"/>
      <c r="W5" s="26"/>
      <c r="X5" s="27"/>
      <c r="Y5" s="27"/>
      <c r="Z5" s="27"/>
      <c r="AA5" s="27"/>
      <c r="AB5" s="149"/>
      <c r="AC5" s="149"/>
      <c r="AD5" s="149"/>
      <c r="AE5" s="149"/>
      <c r="AF5" s="149"/>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row>
    <row r="6" spans="1:66" s="28" customFormat="1" ht="19.95" customHeight="1" x14ac:dyDescent="0.35">
      <c r="A6" s="75" t="s">
        <v>39</v>
      </c>
      <c r="B6" s="155">
        <v>3335.5560000000005</v>
      </c>
      <c r="C6" s="49">
        <v>480.5101635628788</v>
      </c>
      <c r="D6" s="49">
        <v>0</v>
      </c>
      <c r="E6" s="49">
        <v>0</v>
      </c>
      <c r="F6" s="49">
        <v>0</v>
      </c>
      <c r="G6" s="49">
        <v>0</v>
      </c>
      <c r="H6" s="49">
        <v>0</v>
      </c>
      <c r="I6" s="26"/>
      <c r="J6" s="26"/>
      <c r="K6" s="6"/>
      <c r="L6" s="26"/>
      <c r="M6" s="26"/>
      <c r="N6" s="26"/>
      <c r="O6" s="26"/>
      <c r="P6" s="26"/>
      <c r="Q6" s="26"/>
      <c r="R6" s="26"/>
      <c r="S6" s="26"/>
      <c r="T6" s="26"/>
      <c r="U6" s="26"/>
      <c r="V6" s="26"/>
      <c r="W6" s="26"/>
      <c r="X6" s="27"/>
      <c r="Y6" s="27"/>
      <c r="Z6" s="27"/>
      <c r="AA6" s="27"/>
      <c r="AB6" s="150"/>
      <c r="AC6" s="150"/>
      <c r="AD6" s="150"/>
      <c r="AE6" s="150"/>
      <c r="AF6" s="150"/>
      <c r="AG6" s="214"/>
      <c r="AH6" s="214"/>
      <c r="AI6" s="214"/>
      <c r="AJ6" s="214"/>
      <c r="AK6" s="214"/>
      <c r="AL6" s="214"/>
      <c r="AM6" s="214"/>
      <c r="AN6" s="214"/>
      <c r="AO6" s="214"/>
      <c r="AP6" s="214"/>
      <c r="AQ6" s="214"/>
      <c r="AR6" s="214"/>
      <c r="AS6" s="214"/>
      <c r="AT6" s="214"/>
      <c r="AU6" s="214"/>
      <c r="AV6" s="214"/>
      <c r="AW6" s="214"/>
      <c r="AX6" s="214"/>
      <c r="AY6" s="214"/>
      <c r="AZ6" s="214"/>
      <c r="BA6" s="214"/>
      <c r="BB6" s="214"/>
      <c r="BC6" s="214"/>
      <c r="BD6" s="214"/>
      <c r="BE6" s="214"/>
      <c r="BF6" s="214"/>
      <c r="BG6" s="214"/>
      <c r="BH6" s="214"/>
      <c r="BI6" s="214"/>
      <c r="BJ6" s="214"/>
      <c r="BK6" s="214"/>
      <c r="BL6" s="214"/>
      <c r="BM6" s="214"/>
      <c r="BN6" s="214"/>
    </row>
    <row r="7" spans="1:66" s="28" customFormat="1" ht="19.95" customHeight="1" x14ac:dyDescent="0.35">
      <c r="A7" s="75" t="s">
        <v>127</v>
      </c>
      <c r="B7" s="164">
        <v>714.78</v>
      </c>
      <c r="C7" s="166">
        <v>0</v>
      </c>
      <c r="D7" s="166">
        <v>10.103</v>
      </c>
      <c r="E7" s="166">
        <v>9.2789999999999999</v>
      </c>
      <c r="F7" s="166">
        <v>9.2789999999999999</v>
      </c>
      <c r="G7" s="166">
        <v>9.2789999999999999</v>
      </c>
      <c r="H7" s="165">
        <v>9.2789999999999999</v>
      </c>
      <c r="I7" s="26"/>
      <c r="J7" s="26"/>
      <c r="K7" s="6"/>
      <c r="L7" s="26"/>
      <c r="M7" s="26"/>
      <c r="N7" s="26"/>
      <c r="O7" s="26"/>
      <c r="P7" s="26"/>
      <c r="Q7" s="26"/>
      <c r="R7" s="26"/>
      <c r="S7" s="26"/>
      <c r="T7" s="26"/>
      <c r="U7" s="26"/>
      <c r="V7" s="26"/>
      <c r="W7" s="26"/>
      <c r="X7" s="27"/>
      <c r="Y7" s="27"/>
      <c r="Z7" s="27"/>
      <c r="AA7" s="27"/>
      <c r="AB7" s="150"/>
      <c r="AC7" s="150"/>
      <c r="AD7" s="150"/>
      <c r="AE7" s="150"/>
      <c r="AF7" s="150"/>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214"/>
      <c r="BG7" s="214"/>
      <c r="BH7" s="214"/>
      <c r="BI7" s="214"/>
      <c r="BJ7" s="214"/>
      <c r="BK7" s="214"/>
      <c r="BL7" s="214"/>
      <c r="BM7" s="214"/>
      <c r="BN7" s="214"/>
    </row>
    <row r="8" spans="1:66" s="28" customFormat="1" ht="19.95" customHeight="1" x14ac:dyDescent="0.35">
      <c r="A8" s="13" t="s">
        <v>40</v>
      </c>
      <c r="B8" s="200">
        <v>6298.7630575990952</v>
      </c>
      <c r="C8" s="200">
        <v>7929.2660677013628</v>
      </c>
      <c r="D8" s="200">
        <v>7820.1401499266194</v>
      </c>
      <c r="E8" s="200">
        <v>8009.316931837111</v>
      </c>
      <c r="F8" s="200">
        <v>8742.3245180035774</v>
      </c>
      <c r="G8" s="200">
        <v>9311.4717947043118</v>
      </c>
      <c r="H8" s="200">
        <v>9902.1838998791791</v>
      </c>
      <c r="I8" s="26"/>
      <c r="J8" s="26"/>
      <c r="K8" s="6"/>
      <c r="L8" s="26"/>
      <c r="M8" s="26"/>
      <c r="N8" s="26"/>
      <c r="O8" s="26"/>
      <c r="P8" s="26"/>
      <c r="Q8" s="26"/>
      <c r="R8" s="26"/>
      <c r="S8" s="26"/>
      <c r="T8" s="26"/>
      <c r="U8" s="26"/>
      <c r="V8" s="26"/>
      <c r="W8" s="26"/>
      <c r="X8" s="27"/>
      <c r="Y8" s="27"/>
      <c r="Z8" s="27"/>
      <c r="AA8" s="27"/>
      <c r="AB8" s="150"/>
      <c r="AC8" s="150"/>
      <c r="AD8" s="150"/>
      <c r="AE8" s="150"/>
      <c r="AF8" s="150"/>
      <c r="AG8" s="214"/>
      <c r="AH8" s="214"/>
      <c r="AI8" s="214"/>
      <c r="AJ8" s="214"/>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214"/>
      <c r="BK8" s="214"/>
      <c r="BL8" s="214"/>
      <c r="BM8" s="214"/>
      <c r="BN8" s="214"/>
    </row>
    <row r="9" spans="1:66" s="28" customFormat="1" ht="19.95" customHeight="1" x14ac:dyDescent="0.35">
      <c r="A9" s="75" t="s">
        <v>128</v>
      </c>
      <c r="B9" s="154">
        <v>19801.536446482816</v>
      </c>
      <c r="C9" s="49">
        <v>21568.768427581166</v>
      </c>
      <c r="D9" s="49">
        <v>23043.518865307906</v>
      </c>
      <c r="E9" s="49">
        <v>24326.340525727217</v>
      </c>
      <c r="F9" s="49">
        <v>25423.010725386994</v>
      </c>
      <c r="G9" s="49">
        <v>26578.604203357958</v>
      </c>
      <c r="H9" s="49">
        <v>27775.574115687639</v>
      </c>
      <c r="I9" s="207"/>
      <c r="J9" s="207"/>
      <c r="K9" s="207"/>
      <c r="L9" s="207"/>
      <c r="M9" s="207"/>
      <c r="N9" s="26"/>
      <c r="O9" s="26"/>
      <c r="P9" s="26"/>
      <c r="Q9" s="26"/>
      <c r="R9" s="26"/>
      <c r="S9" s="26"/>
      <c r="T9" s="26"/>
      <c r="U9" s="26"/>
      <c r="V9" s="26"/>
      <c r="W9" s="26"/>
      <c r="X9" s="27"/>
      <c r="Y9" s="27"/>
      <c r="Z9" s="27"/>
      <c r="AA9" s="27"/>
      <c r="AB9" s="150"/>
      <c r="AC9" s="150"/>
      <c r="AD9" s="150"/>
      <c r="AE9" s="150"/>
      <c r="AF9" s="150"/>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row>
    <row r="10" spans="1:66" s="28" customFormat="1" ht="19.95" customHeight="1" x14ac:dyDescent="0.35">
      <c r="A10" s="12" t="s">
        <v>41</v>
      </c>
      <c r="B10" s="154">
        <v>-18110.278369620464</v>
      </c>
      <c r="C10" s="49">
        <v>-20365.777462426176</v>
      </c>
      <c r="D10" s="49">
        <v>-21686.708338866571</v>
      </c>
      <c r="E10" s="49">
        <v>-22569.017527781649</v>
      </c>
      <c r="F10" s="49">
        <v>-23360.340984288854</v>
      </c>
      <c r="G10" s="49">
        <v>-24268.467370231483</v>
      </c>
      <c r="H10" s="49">
        <v>-25211.896902365337</v>
      </c>
      <c r="I10" s="26"/>
      <c r="J10" s="26"/>
      <c r="K10" s="26"/>
      <c r="L10" s="26"/>
      <c r="M10" s="26"/>
      <c r="N10" s="26"/>
      <c r="O10" s="26"/>
      <c r="P10" s="26"/>
      <c r="Q10" s="26"/>
      <c r="R10" s="26"/>
      <c r="S10" s="26"/>
      <c r="T10" s="26"/>
      <c r="U10" s="26"/>
      <c r="V10" s="26"/>
      <c r="W10" s="26"/>
      <c r="X10" s="27"/>
      <c r="Y10" s="27"/>
      <c r="Z10" s="27"/>
      <c r="AA10" s="27"/>
      <c r="AB10" s="151"/>
      <c r="AC10" s="151"/>
      <c r="AD10" s="151"/>
      <c r="AE10" s="151"/>
      <c r="AF10" s="151"/>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row>
    <row r="11" spans="1:66" s="28" customFormat="1" ht="19.95" customHeight="1" x14ac:dyDescent="0.35">
      <c r="A11" s="75" t="s">
        <v>164</v>
      </c>
      <c r="B11" s="154">
        <v>5182.2349807367436</v>
      </c>
      <c r="C11" s="49">
        <v>5725.3715062158171</v>
      </c>
      <c r="D11" s="49">
        <v>6191.205927889926</v>
      </c>
      <c r="E11" s="49">
        <v>6439.5285492886569</v>
      </c>
      <c r="F11" s="49">
        <v>6679.6547769054378</v>
      </c>
      <c r="G11" s="49">
        <v>7001.334961577837</v>
      </c>
      <c r="H11" s="49">
        <v>7338.506686556876</v>
      </c>
      <c r="I11" s="26"/>
      <c r="J11" s="26"/>
      <c r="K11" s="26"/>
      <c r="L11" s="26"/>
      <c r="M11" s="26"/>
      <c r="N11" s="26"/>
      <c r="O11" s="26"/>
      <c r="P11" s="26"/>
      <c r="Q11" s="26"/>
      <c r="R11" s="26"/>
      <c r="S11" s="26"/>
      <c r="T11" s="26"/>
      <c r="U11" s="26"/>
      <c r="V11" s="26"/>
      <c r="W11" s="26"/>
      <c r="X11" s="27"/>
      <c r="Y11" s="27"/>
      <c r="Z11" s="27"/>
      <c r="AA11" s="27"/>
      <c r="AB11" s="151"/>
      <c r="AC11" s="151"/>
      <c r="AD11" s="151"/>
      <c r="AE11" s="151"/>
      <c r="AF11" s="151"/>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row>
    <row r="12" spans="1:66" s="28" customFormat="1" ht="19.95" customHeight="1" x14ac:dyDescent="0.35">
      <c r="A12" s="75" t="s">
        <v>42</v>
      </c>
      <c r="B12" s="155">
        <v>-338</v>
      </c>
      <c r="C12" s="49">
        <v>499.90359633055601</v>
      </c>
      <c r="D12" s="49">
        <v>272.12369559535801</v>
      </c>
      <c r="E12" s="49">
        <v>-187.53461539711498</v>
      </c>
      <c r="F12" s="49">
        <v>0</v>
      </c>
      <c r="G12" s="49">
        <v>0</v>
      </c>
      <c r="H12" s="49">
        <v>0</v>
      </c>
      <c r="I12" s="26"/>
      <c r="J12" s="26"/>
      <c r="K12" s="26"/>
      <c r="L12" s="26"/>
      <c r="M12" s="26"/>
      <c r="N12" s="26"/>
      <c r="O12" s="26"/>
      <c r="P12" s="26"/>
      <c r="Q12" s="26"/>
      <c r="R12" s="26"/>
      <c r="S12" s="26"/>
      <c r="T12" s="26"/>
      <c r="U12" s="26"/>
      <c r="V12" s="26"/>
      <c r="W12" s="26"/>
      <c r="X12" s="27"/>
      <c r="Y12" s="27"/>
      <c r="Z12" s="27"/>
      <c r="AA12" s="27"/>
      <c r="AB12" s="150"/>
      <c r="AC12" s="150"/>
      <c r="AD12" s="150"/>
      <c r="AE12" s="150"/>
      <c r="AF12" s="150"/>
      <c r="AG12" s="214"/>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c r="BI12" s="214"/>
      <c r="BJ12" s="214"/>
      <c r="BK12" s="214"/>
      <c r="BL12" s="214"/>
      <c r="BM12" s="214"/>
      <c r="BN12" s="214"/>
    </row>
    <row r="13" spans="1:66" s="28" customFormat="1" ht="19.95" customHeight="1" x14ac:dyDescent="0.35">
      <c r="A13" s="48" t="s">
        <v>43</v>
      </c>
      <c r="B13" s="153">
        <v>-338</v>
      </c>
      <c r="C13" s="166">
        <v>499.90359633055601</v>
      </c>
      <c r="D13" s="166">
        <v>272.12369559535801</v>
      </c>
      <c r="E13" s="166">
        <v>-850.53461539711498</v>
      </c>
      <c r="F13" s="166">
        <v>-221.58752859966989</v>
      </c>
      <c r="G13" s="166">
        <v>0</v>
      </c>
      <c r="H13" s="166">
        <v>0</v>
      </c>
      <c r="I13" s="26"/>
      <c r="J13" s="26"/>
      <c r="K13" s="26"/>
      <c r="L13" s="26"/>
      <c r="M13" s="26"/>
      <c r="N13" s="26"/>
      <c r="O13" s="26"/>
      <c r="P13" s="26"/>
      <c r="Q13" s="26"/>
      <c r="R13" s="26"/>
      <c r="S13" s="26"/>
      <c r="T13" s="26"/>
      <c r="U13" s="26"/>
      <c r="V13" s="26"/>
      <c r="W13" s="26"/>
      <c r="X13" s="27"/>
      <c r="Y13" s="27"/>
      <c r="Z13" s="27"/>
      <c r="AA13" s="27"/>
      <c r="AB13" s="150"/>
      <c r="AC13" s="150"/>
      <c r="AD13" s="150"/>
      <c r="AE13" s="150"/>
      <c r="AF13" s="150"/>
      <c r="AG13" s="214"/>
      <c r="AH13" s="214"/>
      <c r="AI13" s="214"/>
      <c r="AJ13" s="214"/>
      <c r="AK13" s="214"/>
      <c r="AL13" s="214"/>
      <c r="AM13" s="214"/>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c r="BK13" s="214"/>
      <c r="BL13" s="214"/>
      <c r="BM13" s="214"/>
      <c r="BN13" s="214"/>
    </row>
    <row r="14" spans="1:66" s="28" customFormat="1" ht="19.95" customHeight="1" x14ac:dyDescent="0.35">
      <c r="A14" s="63" t="s">
        <v>65</v>
      </c>
      <c r="B14" s="164">
        <v>0</v>
      </c>
      <c r="C14" s="242">
        <v>0</v>
      </c>
      <c r="D14" s="166">
        <v>0</v>
      </c>
      <c r="E14" s="166">
        <v>663</v>
      </c>
      <c r="F14" s="166">
        <v>221.58752859966989</v>
      </c>
      <c r="G14" s="166">
        <v>0</v>
      </c>
      <c r="H14" s="166">
        <v>0</v>
      </c>
      <c r="I14" s="26"/>
      <c r="J14" s="26"/>
      <c r="K14" s="26"/>
      <c r="L14" s="26"/>
      <c r="M14" s="26"/>
      <c r="N14" s="26"/>
      <c r="O14" s="26"/>
      <c r="P14" s="26"/>
      <c r="Q14" s="26"/>
      <c r="R14" s="26"/>
      <c r="S14" s="26"/>
      <c r="T14" s="26"/>
      <c r="U14" s="26"/>
      <c r="V14" s="26"/>
      <c r="W14" s="26"/>
      <c r="X14" s="27"/>
      <c r="Y14" s="27"/>
      <c r="Z14" s="27"/>
      <c r="AA14" s="27"/>
      <c r="AB14" s="29"/>
      <c r="AC14" s="29"/>
      <c r="AD14" s="29"/>
      <c r="AE14" s="29"/>
      <c r="AF14" s="29"/>
    </row>
    <row r="15" spans="1:66" s="28" customFormat="1" ht="19.95" customHeight="1" x14ac:dyDescent="0.35">
      <c r="A15" s="75" t="s">
        <v>134</v>
      </c>
      <c r="B15" s="164">
        <v>-236.73000000000002</v>
      </c>
      <c r="C15" s="166">
        <v>501</v>
      </c>
      <c r="D15" s="166">
        <v>0</v>
      </c>
      <c r="E15" s="166">
        <v>0</v>
      </c>
      <c r="F15" s="166">
        <v>0</v>
      </c>
      <c r="G15" s="166">
        <v>0</v>
      </c>
      <c r="H15" s="165">
        <v>0</v>
      </c>
      <c r="I15" s="26"/>
      <c r="J15" s="26"/>
      <c r="K15" s="26"/>
      <c r="L15" s="26"/>
      <c r="M15" s="26"/>
      <c r="N15" s="26"/>
      <c r="O15" s="26"/>
      <c r="P15" s="26"/>
      <c r="Q15" s="26"/>
      <c r="R15" s="26"/>
      <c r="S15" s="26"/>
      <c r="T15" s="26"/>
      <c r="U15" s="26"/>
      <c r="V15" s="26"/>
      <c r="W15" s="26"/>
      <c r="X15" s="27"/>
      <c r="Y15" s="27"/>
      <c r="Z15" s="27"/>
      <c r="AA15" s="27"/>
      <c r="AB15" s="29"/>
      <c r="AC15" s="29"/>
      <c r="AD15" s="29"/>
      <c r="AE15" s="29"/>
      <c r="AF15" s="29"/>
    </row>
    <row r="16" spans="1:66" s="28" customFormat="1" ht="19.95" customHeight="1" x14ac:dyDescent="0.35">
      <c r="A16" s="63" t="s">
        <v>135</v>
      </c>
      <c r="B16" s="164">
        <v>264.27</v>
      </c>
      <c r="C16" s="49">
        <v>501</v>
      </c>
      <c r="D16" s="73">
        <v>0</v>
      </c>
      <c r="E16" s="49">
        <v>0</v>
      </c>
      <c r="F16" s="73">
        <v>0</v>
      </c>
      <c r="G16" s="49">
        <v>0</v>
      </c>
      <c r="H16" s="74">
        <v>0</v>
      </c>
      <c r="I16" s="26"/>
      <c r="J16" s="26"/>
      <c r="K16" s="26"/>
      <c r="L16" s="26"/>
      <c r="M16" s="26"/>
      <c r="N16" s="26"/>
      <c r="O16" s="26"/>
      <c r="P16" s="26"/>
      <c r="Q16" s="26"/>
      <c r="R16" s="26"/>
      <c r="S16" s="26"/>
      <c r="T16" s="26"/>
      <c r="U16" s="26"/>
      <c r="V16" s="26"/>
      <c r="W16" s="26"/>
      <c r="X16" s="27"/>
      <c r="Y16" s="27"/>
      <c r="Z16" s="27"/>
      <c r="AA16" s="27"/>
      <c r="AB16" s="29"/>
      <c r="AC16" s="29"/>
      <c r="AD16" s="29"/>
      <c r="AE16" s="29"/>
      <c r="AF16" s="29"/>
    </row>
    <row r="17" spans="1:32" s="28" customFormat="1" ht="19.95" customHeight="1" x14ac:dyDescent="0.35">
      <c r="A17" s="63" t="s">
        <v>136</v>
      </c>
      <c r="B17" s="164">
        <v>-501</v>
      </c>
      <c r="C17" s="49">
        <v>0</v>
      </c>
      <c r="D17" s="73">
        <v>0</v>
      </c>
      <c r="E17" s="49">
        <v>0</v>
      </c>
      <c r="F17" s="73">
        <v>0</v>
      </c>
      <c r="G17" s="49">
        <v>0</v>
      </c>
      <c r="H17" s="74">
        <v>0</v>
      </c>
      <c r="I17" s="26"/>
      <c r="J17" s="26"/>
      <c r="K17" s="26"/>
      <c r="L17" s="26"/>
      <c r="M17" s="26"/>
      <c r="N17" s="26"/>
      <c r="O17" s="26"/>
      <c r="P17" s="26"/>
      <c r="Q17" s="26"/>
      <c r="R17" s="26"/>
      <c r="S17" s="26"/>
      <c r="T17" s="26"/>
      <c r="U17" s="26"/>
      <c r="V17" s="26"/>
      <c r="W17" s="26"/>
      <c r="X17" s="27"/>
      <c r="Y17" s="27"/>
      <c r="Z17" s="27"/>
      <c r="AA17" s="27"/>
      <c r="AB17" s="29"/>
      <c r="AC17" s="29"/>
      <c r="AD17" s="29"/>
      <c r="AE17" s="29"/>
      <c r="AF17" s="29"/>
    </row>
    <row r="18" spans="1:32" s="28" customFormat="1" ht="19.95" customHeight="1" x14ac:dyDescent="0.35">
      <c r="A18" s="13" t="s">
        <v>44</v>
      </c>
      <c r="B18" s="200">
        <v>3368.049031</v>
      </c>
      <c r="C18" s="200">
        <v>3373.864</v>
      </c>
      <c r="D18" s="200">
        <v>3749</v>
      </c>
      <c r="E18" s="200">
        <v>3675</v>
      </c>
      <c r="F18" s="200">
        <v>3709</v>
      </c>
      <c r="G18" s="200">
        <v>4036</v>
      </c>
      <c r="H18" s="200">
        <v>4000.4832824468258</v>
      </c>
      <c r="I18" s="26"/>
      <c r="J18" s="26"/>
      <c r="K18" s="26"/>
      <c r="L18" s="26"/>
      <c r="M18" s="26"/>
      <c r="N18" s="26"/>
      <c r="O18" s="26"/>
      <c r="P18" s="26"/>
      <c r="Q18" s="26"/>
      <c r="R18" s="26"/>
      <c r="S18" s="26"/>
      <c r="T18" s="26"/>
      <c r="U18" s="26"/>
      <c r="V18" s="26"/>
      <c r="W18" s="26"/>
      <c r="X18" s="27"/>
      <c r="Y18" s="27"/>
      <c r="Z18" s="27"/>
      <c r="AA18" s="27"/>
      <c r="AB18" s="29"/>
      <c r="AC18" s="29"/>
      <c r="AD18" s="29"/>
      <c r="AE18" s="29"/>
      <c r="AF18" s="29"/>
    </row>
    <row r="19" spans="1:32" s="28" customFormat="1" ht="19.95" customHeight="1" x14ac:dyDescent="0.35">
      <c r="A19" s="12" t="s">
        <v>45</v>
      </c>
      <c r="B19" s="153">
        <v>300.04903100000001</v>
      </c>
      <c r="C19" s="166">
        <v>259.86400000000003</v>
      </c>
      <c r="D19" s="166">
        <v>200</v>
      </c>
      <c r="E19" s="166">
        <v>195</v>
      </c>
      <c r="F19" s="166">
        <v>175</v>
      </c>
      <c r="G19" s="166">
        <v>175</v>
      </c>
      <c r="H19" s="166">
        <v>175</v>
      </c>
      <c r="I19" s="26"/>
      <c r="J19" s="26"/>
      <c r="K19" s="26"/>
      <c r="L19" s="26"/>
      <c r="M19" s="26"/>
      <c r="N19" s="26"/>
      <c r="O19" s="26"/>
      <c r="P19" s="26"/>
      <c r="Q19" s="26"/>
      <c r="R19" s="26"/>
      <c r="S19" s="26"/>
      <c r="T19" s="26"/>
      <c r="U19" s="26"/>
      <c r="V19" s="26"/>
      <c r="W19" s="26"/>
      <c r="X19" s="27"/>
      <c r="Y19" s="27"/>
      <c r="Z19" s="27"/>
      <c r="AA19" s="27"/>
      <c r="AB19" s="29"/>
      <c r="AC19" s="29"/>
      <c r="AD19" s="29"/>
      <c r="AE19" s="29"/>
      <c r="AF19" s="29"/>
    </row>
    <row r="20" spans="1:32" s="28" customFormat="1" ht="19.95" customHeight="1" x14ac:dyDescent="0.35">
      <c r="A20" s="63" t="s">
        <v>166</v>
      </c>
      <c r="B20" s="152">
        <v>0</v>
      </c>
      <c r="C20" s="49">
        <v>117.15189999999998</v>
      </c>
      <c r="D20" s="49">
        <v>210</v>
      </c>
      <c r="E20" s="49">
        <v>210</v>
      </c>
      <c r="F20" s="49">
        <v>210</v>
      </c>
      <c r="G20" s="49">
        <v>210</v>
      </c>
      <c r="H20" s="49">
        <v>210</v>
      </c>
      <c r="I20" s="26"/>
      <c r="J20" s="26"/>
      <c r="K20" s="26"/>
      <c r="L20" s="26"/>
      <c r="M20" s="26"/>
      <c r="N20" s="26"/>
      <c r="O20" s="26"/>
      <c r="P20" s="26"/>
      <c r="Q20" s="26"/>
      <c r="R20" s="26"/>
      <c r="S20" s="26"/>
      <c r="T20" s="26"/>
      <c r="U20" s="26"/>
      <c r="V20" s="26"/>
      <c r="W20" s="26"/>
      <c r="X20" s="27"/>
      <c r="Y20" s="27"/>
      <c r="Z20" s="27"/>
      <c r="AA20" s="27"/>
      <c r="AB20" s="29"/>
      <c r="AC20" s="29"/>
      <c r="AD20" s="29"/>
      <c r="AE20" s="29"/>
      <c r="AF20" s="29"/>
    </row>
    <row r="21" spans="1:32" s="28" customFormat="1" ht="19.95" customHeight="1" x14ac:dyDescent="0.35">
      <c r="A21" s="63" t="s">
        <v>167</v>
      </c>
      <c r="B21" s="168">
        <v>300.04903100000001</v>
      </c>
      <c r="C21" s="167">
        <v>142.71210000000002</v>
      </c>
      <c r="D21" s="167">
        <v>-10</v>
      </c>
      <c r="E21" s="167">
        <v>-15</v>
      </c>
      <c r="F21" s="167">
        <v>-35</v>
      </c>
      <c r="G21" s="167">
        <v>-35</v>
      </c>
      <c r="H21" s="167">
        <v>-35</v>
      </c>
      <c r="I21" s="26"/>
      <c r="J21" s="26"/>
      <c r="K21" s="26"/>
      <c r="L21" s="26"/>
      <c r="M21" s="26"/>
      <c r="N21" s="26"/>
      <c r="O21" s="26"/>
      <c r="P21" s="26"/>
      <c r="Q21" s="26"/>
      <c r="R21" s="26"/>
      <c r="S21" s="26"/>
      <c r="T21" s="26"/>
      <c r="U21" s="26"/>
      <c r="V21" s="26"/>
      <c r="W21" s="26"/>
      <c r="X21" s="27"/>
      <c r="Y21" s="27"/>
      <c r="Z21" s="27"/>
      <c r="AA21" s="27"/>
      <c r="AB21" s="29"/>
      <c r="AC21" s="29"/>
      <c r="AD21" s="29"/>
      <c r="AE21" s="29"/>
      <c r="AF21" s="29"/>
    </row>
    <row r="22" spans="1:32" s="28" customFormat="1" ht="19.95" customHeight="1" x14ac:dyDescent="0.35">
      <c r="A22" s="75" t="s">
        <v>129</v>
      </c>
      <c r="B22" s="154">
        <v>3068</v>
      </c>
      <c r="C22" s="49">
        <v>3114</v>
      </c>
      <c r="D22" s="49">
        <v>3549</v>
      </c>
      <c r="E22" s="49">
        <v>3480</v>
      </c>
      <c r="F22" s="49">
        <v>3534</v>
      </c>
      <c r="G22" s="49">
        <v>3861</v>
      </c>
      <c r="H22" s="49">
        <v>3825.4832824468258</v>
      </c>
      <c r="I22" s="26"/>
      <c r="J22" s="26"/>
      <c r="K22" s="26"/>
      <c r="L22" s="26"/>
      <c r="M22" s="26"/>
      <c r="N22" s="26"/>
      <c r="O22" s="26"/>
      <c r="P22" s="26"/>
      <c r="Q22" s="26"/>
      <c r="R22" s="26"/>
      <c r="S22" s="26"/>
      <c r="T22" s="26"/>
      <c r="U22" s="26"/>
      <c r="V22" s="26"/>
      <c r="W22" s="26"/>
      <c r="X22" s="27"/>
      <c r="Y22" s="27"/>
      <c r="Z22" s="27"/>
      <c r="AA22" s="27"/>
      <c r="AB22" s="29"/>
      <c r="AC22" s="29"/>
      <c r="AD22" s="29"/>
      <c r="AE22" s="29"/>
      <c r="AF22" s="29"/>
    </row>
    <row r="23" spans="1:32" s="28" customFormat="1" ht="19.95" customHeight="1" x14ac:dyDescent="0.35">
      <c r="A23" s="216" t="s">
        <v>130</v>
      </c>
      <c r="B23" s="169">
        <v>-131.69979452645566</v>
      </c>
      <c r="C23" s="170">
        <v>-141.81264086866938</v>
      </c>
      <c r="D23" s="170">
        <v>-120.96434744717277</v>
      </c>
      <c r="E23" s="170">
        <v>-66.894400146504935</v>
      </c>
      <c r="F23" s="170">
        <v>-116.55258636976312</v>
      </c>
      <c r="G23" s="170">
        <v>-192.9023848941977</v>
      </c>
      <c r="H23" s="171">
        <v>-202.365315117112</v>
      </c>
      <c r="I23" s="26"/>
      <c r="J23" s="26"/>
      <c r="K23" s="26"/>
      <c r="L23" s="26"/>
      <c r="M23" s="26"/>
      <c r="N23" s="26"/>
      <c r="O23" s="26"/>
      <c r="P23" s="26"/>
      <c r="Q23" s="26"/>
      <c r="R23" s="26"/>
      <c r="S23" s="26"/>
      <c r="T23" s="26"/>
      <c r="U23" s="26"/>
      <c r="V23" s="26"/>
      <c r="W23" s="26"/>
      <c r="X23" s="27"/>
      <c r="Y23" s="27"/>
      <c r="Z23" s="27"/>
      <c r="AA23" s="27"/>
      <c r="AB23" s="29"/>
      <c r="AC23" s="29"/>
      <c r="AD23" s="29"/>
      <c r="AE23" s="29"/>
      <c r="AF23" s="29"/>
    </row>
    <row r="24" spans="1:32" s="28" customFormat="1" ht="19.95" customHeight="1" x14ac:dyDescent="0.35">
      <c r="A24" s="217" t="s">
        <v>131</v>
      </c>
      <c r="B24" s="172">
        <v>-134.58849589616847</v>
      </c>
      <c r="C24" s="173">
        <v>-159.63138634684043</v>
      </c>
      <c r="D24" s="173">
        <v>-198.07333999376905</v>
      </c>
      <c r="E24" s="173">
        <v>-232.47872244069913</v>
      </c>
      <c r="F24" s="173">
        <v>-262.36661855671792</v>
      </c>
      <c r="G24" s="173">
        <v>-279.56197621651785</v>
      </c>
      <c r="H24" s="173">
        <v>-297.15736495517302</v>
      </c>
      <c r="I24" s="26"/>
      <c r="J24" s="26"/>
      <c r="K24" s="26"/>
      <c r="L24" s="26"/>
      <c r="M24" s="26"/>
      <c r="N24" s="26"/>
      <c r="O24" s="26"/>
      <c r="P24" s="26"/>
      <c r="Q24" s="26"/>
      <c r="R24" s="26"/>
      <c r="S24" s="26"/>
      <c r="T24" s="26"/>
      <c r="U24" s="26"/>
      <c r="V24" s="26"/>
      <c r="W24" s="26"/>
      <c r="X24" s="27"/>
      <c r="Y24" s="27"/>
      <c r="Z24" s="27"/>
      <c r="AA24" s="27"/>
      <c r="AB24" s="29"/>
      <c r="AC24" s="29"/>
      <c r="AD24" s="29"/>
      <c r="AE24" s="29"/>
      <c r="AF24" s="29"/>
    </row>
    <row r="25" spans="1:32" s="28" customFormat="1" ht="19.95" customHeight="1" x14ac:dyDescent="0.35">
      <c r="A25" s="218" t="s">
        <v>46</v>
      </c>
      <c r="B25" s="201">
        <v>49026.727593276781</v>
      </c>
      <c r="C25" s="202">
        <v>52623.220204048732</v>
      </c>
      <c r="D25" s="202">
        <v>53974.599058815904</v>
      </c>
      <c r="E25" s="202">
        <v>55234.706196274681</v>
      </c>
      <c r="F25" s="202">
        <v>57099.614543454874</v>
      </c>
      <c r="G25" s="202">
        <v>59099.286433593588</v>
      </c>
      <c r="H25" s="202">
        <v>60856.324500588824</v>
      </c>
      <c r="I25" s="26"/>
      <c r="J25" s="26"/>
      <c r="K25" s="26"/>
      <c r="L25" s="26"/>
      <c r="M25" s="26"/>
      <c r="N25" s="26"/>
      <c r="O25" s="26"/>
      <c r="P25" s="26"/>
      <c r="Q25" s="26"/>
      <c r="R25" s="26"/>
      <c r="S25" s="26"/>
      <c r="T25" s="26"/>
      <c r="U25" s="26"/>
      <c r="V25" s="26"/>
      <c r="W25" s="26"/>
      <c r="X25" s="27"/>
      <c r="Y25" s="27"/>
      <c r="Z25" s="27"/>
      <c r="AA25" s="27"/>
      <c r="AB25" s="29"/>
      <c r="AC25" s="29"/>
      <c r="AD25" s="29"/>
      <c r="AE25" s="29"/>
      <c r="AF25" s="29"/>
    </row>
    <row r="26" spans="1:32" s="28" customFormat="1" ht="19.95" customHeight="1" x14ac:dyDescent="0.35">
      <c r="A26" t="s">
        <v>47</v>
      </c>
      <c r="B26" s="64"/>
      <c r="C26" s="223"/>
      <c r="D26" s="223"/>
      <c r="E26" s="223"/>
      <c r="F26" s="223"/>
      <c r="G26" s="223"/>
      <c r="H26" s="223"/>
      <c r="I26" s="26"/>
      <c r="J26" s="26"/>
      <c r="K26" s="26"/>
      <c r="L26" s="26"/>
      <c r="M26" s="26"/>
      <c r="N26" s="26"/>
      <c r="O26" s="26"/>
      <c r="P26" s="26"/>
      <c r="Q26" s="26"/>
      <c r="R26" s="26"/>
      <c r="S26" s="26"/>
      <c r="T26" s="26"/>
      <c r="U26" s="26"/>
      <c r="V26" s="26"/>
      <c r="W26" s="26"/>
      <c r="X26" s="27"/>
      <c r="Y26" s="27"/>
      <c r="Z26" s="27"/>
      <c r="AA26" s="27"/>
      <c r="AB26" s="29"/>
      <c r="AC26" s="29"/>
      <c r="AD26" s="29"/>
      <c r="AE26" s="29"/>
      <c r="AF26" s="29"/>
    </row>
    <row r="27" spans="1:32" s="28" customFormat="1" ht="19.95" customHeight="1" x14ac:dyDescent="0.35">
      <c r="A27" t="s">
        <v>21</v>
      </c>
      <c r="B27" s="220"/>
      <c r="C27" s="222"/>
      <c r="D27" s="222"/>
      <c r="E27" s="222"/>
      <c r="F27" s="222"/>
      <c r="G27" s="222"/>
      <c r="H27" s="219"/>
      <c r="J27" s="26"/>
      <c r="K27" s="26"/>
      <c r="L27" s="26"/>
      <c r="M27" s="26"/>
      <c r="N27" s="26"/>
      <c r="O27" s="26"/>
      <c r="P27" s="26"/>
      <c r="Q27" s="26"/>
      <c r="R27" s="26"/>
      <c r="S27" s="26"/>
      <c r="T27" s="26"/>
      <c r="U27" s="26"/>
      <c r="V27" s="26"/>
      <c r="W27" s="26"/>
      <c r="X27" s="27"/>
      <c r="Y27" s="27"/>
      <c r="Z27" s="27"/>
      <c r="AA27" s="27"/>
      <c r="AB27" s="29"/>
      <c r="AC27" s="29"/>
      <c r="AD27" s="29"/>
      <c r="AE27" s="29"/>
      <c r="AF27" s="29"/>
    </row>
    <row r="28" spans="1:32" s="28" customFormat="1" ht="19.95" customHeight="1" x14ac:dyDescent="0.35">
      <c r="A28" t="s">
        <v>31</v>
      </c>
      <c r="B28"/>
      <c r="C28" s="106"/>
      <c r="D28" s="106"/>
      <c r="E28" s="106"/>
      <c r="F28" s="106"/>
      <c r="G28" s="106"/>
      <c r="H28" s="106"/>
      <c r="I28" s="26"/>
      <c r="J28" s="26"/>
      <c r="K28" s="26"/>
      <c r="L28" s="26"/>
      <c r="M28" s="26"/>
      <c r="N28" s="26"/>
      <c r="O28" s="26"/>
      <c r="P28" s="26"/>
      <c r="Q28" s="26"/>
      <c r="R28" s="26"/>
      <c r="S28" s="26"/>
      <c r="T28" s="26"/>
      <c r="U28" s="26"/>
      <c r="V28" s="26"/>
      <c r="W28" s="26"/>
      <c r="X28" s="27"/>
      <c r="Y28" s="27"/>
      <c r="Z28" s="27"/>
      <c r="AA28" s="27"/>
      <c r="AB28" s="29"/>
      <c r="AC28" s="29"/>
      <c r="AD28" s="29"/>
      <c r="AE28" s="29"/>
      <c r="AF28" s="29"/>
    </row>
    <row r="29" spans="1:32" s="28" customFormat="1" ht="19.95" customHeight="1" x14ac:dyDescent="0.35">
      <c r="A29" s="81" t="s">
        <v>220</v>
      </c>
      <c r="B29" s="81"/>
      <c r="C29" s="5"/>
      <c r="D29"/>
      <c r="E29"/>
      <c r="F29" s="5"/>
      <c r="G29" s="5"/>
      <c r="H29" s="5"/>
      <c r="I29" s="26"/>
      <c r="J29" s="26"/>
      <c r="K29" s="26"/>
      <c r="L29" s="26"/>
      <c r="M29" s="26"/>
      <c r="N29" s="26"/>
      <c r="O29" s="26"/>
      <c r="P29" s="26"/>
      <c r="Q29" s="26"/>
      <c r="R29" s="26"/>
      <c r="S29" s="26"/>
      <c r="T29" s="26"/>
      <c r="U29" s="26"/>
      <c r="V29" s="26"/>
      <c r="W29" s="26"/>
      <c r="X29" s="27"/>
      <c r="Y29" s="27"/>
      <c r="Z29" s="27"/>
      <c r="AA29" s="27"/>
      <c r="AB29" s="29"/>
      <c r="AC29" s="29"/>
      <c r="AD29" s="29"/>
      <c r="AE29" s="29"/>
      <c r="AF29" s="29"/>
    </row>
    <row r="30" spans="1:32" s="28" customFormat="1" ht="19.95" customHeight="1" x14ac:dyDescent="0.35">
      <c r="A30" s="81" t="s">
        <v>229</v>
      </c>
      <c r="B30" s="81"/>
      <c r="C30" s="5"/>
      <c r="D30"/>
      <c r="E30"/>
      <c r="F30" s="5"/>
      <c r="G30" s="5"/>
      <c r="H30" s="5"/>
      <c r="I30" s="26"/>
      <c r="J30" s="26"/>
      <c r="K30" s="26"/>
      <c r="L30" s="26"/>
      <c r="M30" s="26"/>
      <c r="N30" s="26"/>
      <c r="O30" s="26"/>
      <c r="P30" s="26"/>
      <c r="Q30" s="26"/>
      <c r="R30" s="26"/>
      <c r="S30" s="26"/>
      <c r="T30" s="26"/>
      <c r="U30" s="26"/>
      <c r="V30" s="26"/>
      <c r="W30" s="26"/>
      <c r="X30" s="27"/>
      <c r="Y30" s="27"/>
      <c r="Z30" s="27"/>
      <c r="AA30" s="27"/>
      <c r="AB30" s="29"/>
      <c r="AC30" s="29"/>
      <c r="AD30" s="29"/>
      <c r="AE30" s="29"/>
      <c r="AF30" s="29"/>
    </row>
    <row r="31" spans="1:32" s="28" customFormat="1" ht="19.95" customHeight="1" x14ac:dyDescent="0.35">
      <c r="A31" s="81" t="s">
        <v>179</v>
      </c>
      <c r="B31" s="81"/>
      <c r="C31" s="5"/>
      <c r="D31"/>
      <c r="E31"/>
      <c r="F31" s="5"/>
      <c r="G31" s="5"/>
      <c r="H31" s="5"/>
      <c r="I31" s="26"/>
      <c r="J31" s="26"/>
      <c r="K31" s="26"/>
      <c r="L31" s="26"/>
      <c r="M31" s="26"/>
      <c r="N31" s="26"/>
      <c r="O31" s="26"/>
      <c r="P31" s="26"/>
      <c r="Q31" s="26"/>
      <c r="R31" s="26"/>
      <c r="S31" s="26"/>
      <c r="T31" s="26"/>
      <c r="U31" s="26"/>
      <c r="V31" s="26"/>
      <c r="W31" s="26"/>
      <c r="X31" s="27"/>
      <c r="Y31" s="27"/>
      <c r="Z31" s="27"/>
      <c r="AA31" s="27"/>
      <c r="AB31" s="29"/>
      <c r="AC31" s="29"/>
      <c r="AD31" s="29"/>
      <c r="AE31" s="29"/>
      <c r="AF31" s="29"/>
    </row>
    <row r="32" spans="1:32" s="28" customFormat="1" ht="19.95" customHeight="1" x14ac:dyDescent="0.35">
      <c r="A32" s="81" t="s">
        <v>201</v>
      </c>
      <c r="B32" s="81"/>
      <c r="C32" s="5"/>
      <c r="D32"/>
      <c r="E32"/>
      <c r="F32" s="5"/>
      <c r="G32" s="5"/>
      <c r="H32" s="5"/>
      <c r="I32" s="26"/>
      <c r="J32" s="26"/>
      <c r="K32" s="26"/>
      <c r="L32" s="26"/>
      <c r="M32" s="26"/>
      <c r="N32" s="26"/>
      <c r="O32" s="26"/>
      <c r="P32" s="26"/>
      <c r="Q32" s="26"/>
      <c r="R32" s="26"/>
      <c r="S32" s="26"/>
      <c r="T32" s="26"/>
      <c r="U32" s="26"/>
      <c r="V32" s="26"/>
      <c r="W32" s="26"/>
      <c r="X32" s="27"/>
      <c r="Y32" s="27"/>
      <c r="Z32" s="27"/>
      <c r="AA32" s="27"/>
      <c r="AB32" s="29"/>
      <c r="AC32" s="29"/>
      <c r="AD32" s="29"/>
      <c r="AE32" s="29"/>
      <c r="AF32" s="29"/>
    </row>
    <row r="33" spans="1:41" s="28" customFormat="1" ht="19.95" customHeight="1" x14ac:dyDescent="0.35">
      <c r="A33" s="81" t="s">
        <v>202</v>
      </c>
      <c r="B33" s="81"/>
      <c r="C33" s="5"/>
      <c r="D33"/>
      <c r="E33"/>
      <c r="F33" s="5"/>
      <c r="G33" s="5"/>
      <c r="H33" s="5"/>
      <c r="I33" s="26"/>
      <c r="J33" s="26"/>
      <c r="K33" s="26"/>
      <c r="L33" s="26"/>
      <c r="M33" s="26"/>
      <c r="N33" s="26"/>
      <c r="O33" s="26"/>
      <c r="P33" s="26"/>
      <c r="Q33" s="26"/>
      <c r="R33" s="26"/>
      <c r="S33" s="26"/>
      <c r="T33" s="26"/>
      <c r="U33" s="26"/>
      <c r="V33" s="26"/>
      <c r="W33" s="26"/>
      <c r="X33" s="27"/>
      <c r="Y33" s="27"/>
      <c r="Z33" s="27"/>
      <c r="AA33" s="27"/>
      <c r="AB33" s="29"/>
      <c r="AC33" s="29"/>
      <c r="AD33" s="29"/>
      <c r="AE33" s="29"/>
      <c r="AF33" s="29"/>
    </row>
    <row r="34" spans="1:41" s="28" customFormat="1" ht="19.95" customHeight="1" x14ac:dyDescent="0.35">
      <c r="A34" s="81" t="s">
        <v>180</v>
      </c>
      <c r="B34" s="81"/>
      <c r="C34" s="5"/>
      <c r="D34"/>
      <c r="E34"/>
      <c r="F34" s="5"/>
      <c r="G34" s="5"/>
      <c r="H34" s="5"/>
      <c r="I34" s="26"/>
      <c r="J34" s="26"/>
      <c r="K34" s="26"/>
      <c r="L34" s="26"/>
      <c r="M34" s="26"/>
      <c r="N34" s="26"/>
      <c r="O34" s="26"/>
      <c r="P34" s="26"/>
      <c r="Q34" s="26"/>
      <c r="R34" s="26"/>
      <c r="S34" s="26"/>
      <c r="T34" s="26"/>
      <c r="U34" s="26"/>
      <c r="V34" s="26"/>
      <c r="W34" s="26"/>
      <c r="X34" s="27"/>
      <c r="Y34" s="27"/>
      <c r="Z34" s="27"/>
      <c r="AA34" s="27"/>
      <c r="AB34" s="29"/>
      <c r="AC34" s="29"/>
      <c r="AD34" s="29"/>
      <c r="AE34" s="29"/>
      <c r="AF34" s="29"/>
    </row>
    <row r="35" spans="1:41" s="28" customFormat="1" ht="19.95" customHeight="1" x14ac:dyDescent="0.35">
      <c r="A35" s="81" t="s">
        <v>181</v>
      </c>
      <c r="B35" s="81"/>
      <c r="C35" s="5"/>
      <c r="D35"/>
      <c r="E35"/>
      <c r="F35" s="5"/>
      <c r="G35" s="5"/>
      <c r="H35" s="5"/>
      <c r="I35" s="26"/>
      <c r="J35" s="26"/>
      <c r="K35" s="26"/>
      <c r="L35" s="26"/>
      <c r="M35" s="26"/>
      <c r="N35" s="26"/>
      <c r="O35" s="26"/>
      <c r="P35" s="26"/>
      <c r="Q35" s="26"/>
      <c r="R35" s="26"/>
      <c r="S35" s="26"/>
      <c r="T35" s="26"/>
      <c r="U35" s="26"/>
      <c r="V35" s="26"/>
      <c r="W35" s="26"/>
      <c r="X35" s="27"/>
      <c r="Y35" s="27"/>
      <c r="Z35" s="27"/>
      <c r="AA35" s="27"/>
      <c r="AB35" s="29"/>
      <c r="AC35" s="29"/>
      <c r="AD35" s="29"/>
      <c r="AE35" s="29"/>
      <c r="AF35" s="29"/>
    </row>
    <row r="36" spans="1:41" ht="19.95" customHeight="1" x14ac:dyDescent="0.35">
      <c r="A36" s="15" t="s">
        <v>5</v>
      </c>
      <c r="B36" s="5"/>
      <c r="C36" s="5"/>
      <c r="D36" s="5"/>
      <c r="E36" s="5"/>
      <c r="F36" s="5"/>
      <c r="G36" s="5"/>
      <c r="H36" s="5"/>
      <c r="X36"/>
      <c r="Y36"/>
      <c r="Z36"/>
      <c r="AA36"/>
      <c r="AB36"/>
      <c r="AC36"/>
      <c r="AD36"/>
      <c r="AE36"/>
      <c r="AF36"/>
    </row>
    <row r="37" spans="1:41" ht="19.95" customHeight="1" x14ac:dyDescent="0.35">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row>
    <row r="38" spans="1:41" ht="19.95" customHeight="1" x14ac:dyDescent="0.35">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row>
    <row r="39" spans="1:41" s="5" customFormat="1" ht="19.95" customHeight="1" x14ac:dyDescent="0.35">
      <c r="A39"/>
      <c r="B39"/>
      <c r="C39" s="7"/>
      <c r="D39" s="7"/>
      <c r="E39" s="7"/>
      <c r="F39" s="7"/>
      <c r="G39" s="7"/>
      <c r="H39" s="7"/>
      <c r="I39" s="8"/>
    </row>
    <row r="40" spans="1:41" s="5" customFormat="1" ht="19.95" customHeight="1" x14ac:dyDescent="0.35">
      <c r="A40"/>
      <c r="B40"/>
    </row>
    <row r="41" spans="1:41" s="5" customFormat="1" ht="19.95" customHeight="1" x14ac:dyDescent="0.35">
      <c r="A41"/>
      <c r="B41"/>
    </row>
    <row r="42" spans="1:41" s="5" customFormat="1" ht="19.95" customHeight="1" x14ac:dyDescent="0.35">
      <c r="A42"/>
      <c r="B42"/>
      <c r="F42" s="8"/>
      <c r="G42" s="8"/>
      <c r="H42" s="8"/>
      <c r="I42" s="8"/>
    </row>
    <row r="43" spans="1:41" s="5" customFormat="1" ht="19.95" customHeight="1" x14ac:dyDescent="0.35">
      <c r="A43"/>
      <c r="B43"/>
      <c r="F43" s="8"/>
      <c r="G43" s="8"/>
      <c r="H43" s="8"/>
      <c r="I43" s="8"/>
    </row>
    <row r="44" spans="1:41" s="5" customFormat="1" ht="19.95" customHeight="1" x14ac:dyDescent="0.35">
      <c r="A44" s="2"/>
      <c r="B44" s="2"/>
      <c r="C44" s="46"/>
      <c r="D44" s="46"/>
      <c r="E44" s="46"/>
      <c r="F44" s="46"/>
      <c r="G44" s="204"/>
      <c r="H44" s="46"/>
      <c r="I44" s="46"/>
    </row>
  </sheetData>
  <hyperlinks>
    <hyperlink ref="A36" location="'Table of Contents'!A1" display="Return to Contents" xr:uid="{CBCCD2B1-A36E-48FF-9F7C-CB27B3A9B4D3}"/>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Q27"/>
  <sheetViews>
    <sheetView showGridLines="0" zoomScaleNormal="100" zoomScaleSheetLayoutView="100" workbookViewId="0"/>
  </sheetViews>
  <sheetFormatPr defaultRowHeight="20.149999999999999" customHeight="1" x14ac:dyDescent="0.35"/>
  <cols>
    <col min="1" max="1" width="32.875" customWidth="1"/>
    <col min="2" max="8" width="7.6875" customWidth="1"/>
  </cols>
  <sheetData>
    <row r="1" spans="1:17" ht="20.149999999999999" customHeight="1" x14ac:dyDescent="0.35">
      <c r="A1" s="40" t="s">
        <v>126</v>
      </c>
      <c r="B1" s="5"/>
      <c r="C1" s="5"/>
      <c r="D1" s="5"/>
      <c r="E1" s="5"/>
      <c r="F1" s="5"/>
      <c r="G1" s="5"/>
      <c r="I1" s="5"/>
      <c r="J1" s="5"/>
    </row>
    <row r="2" spans="1:17" ht="20.149999999999999" customHeight="1" x14ac:dyDescent="0.35">
      <c r="A2" s="82" t="s">
        <v>48</v>
      </c>
      <c r="B2" s="5"/>
      <c r="C2" s="5"/>
      <c r="D2" s="5"/>
      <c r="E2" s="5"/>
      <c r="F2" s="5"/>
      <c r="G2" s="5"/>
      <c r="I2" s="5"/>
      <c r="J2" s="5"/>
    </row>
    <row r="3" spans="1:17" ht="20.149999999999999" customHeight="1" x14ac:dyDescent="0.35">
      <c r="A3" t="s">
        <v>168</v>
      </c>
      <c r="B3" s="5"/>
      <c r="C3" s="5"/>
      <c r="D3" s="5"/>
      <c r="E3" s="5"/>
      <c r="F3" s="5"/>
      <c r="G3" s="5"/>
      <c r="I3" s="5"/>
      <c r="J3" s="5"/>
    </row>
    <row r="4" spans="1:17" ht="19.5" customHeight="1" x14ac:dyDescent="0.35">
      <c r="A4" s="81" t="s">
        <v>182</v>
      </c>
      <c r="B4" s="5"/>
      <c r="C4" s="5"/>
      <c r="D4" s="5"/>
      <c r="E4" s="5"/>
      <c r="F4" s="5"/>
      <c r="G4" s="5"/>
      <c r="I4" s="5"/>
      <c r="J4" s="5"/>
    </row>
    <row r="5" spans="1:17" ht="20.149999999999999" customHeight="1" x14ac:dyDescent="0.35">
      <c r="A5" s="26"/>
      <c r="B5" s="26"/>
      <c r="C5" s="26"/>
      <c r="D5" s="26"/>
      <c r="E5" s="26"/>
      <c r="F5" s="26"/>
      <c r="G5" s="26"/>
      <c r="H5" s="26"/>
      <c r="I5" s="26"/>
      <c r="J5" s="16"/>
    </row>
    <row r="6" spans="1:17" ht="20.149999999999999" customHeight="1" x14ac:dyDescent="0.35">
      <c r="A6" s="26"/>
      <c r="B6" s="26"/>
      <c r="C6" s="26"/>
      <c r="D6" s="26"/>
      <c r="E6" s="26"/>
      <c r="F6" s="26"/>
      <c r="G6" s="26"/>
      <c r="H6" s="26"/>
      <c r="I6" s="26"/>
      <c r="J6" s="6"/>
    </row>
    <row r="7" spans="1:17" ht="20.149999999999999" customHeight="1" x14ac:dyDescent="0.35">
      <c r="A7" s="26"/>
      <c r="B7" s="26"/>
      <c r="C7" s="26"/>
      <c r="D7" s="26"/>
      <c r="E7" s="26"/>
      <c r="F7" s="26"/>
      <c r="G7" s="26"/>
      <c r="H7" s="26"/>
      <c r="I7" s="26"/>
      <c r="J7" s="54"/>
    </row>
    <row r="8" spans="1:17" ht="20.149999999999999" customHeight="1" x14ac:dyDescent="0.35">
      <c r="A8" s="26"/>
      <c r="B8" s="26"/>
      <c r="C8" s="26"/>
      <c r="D8" s="26"/>
      <c r="E8" s="26"/>
      <c r="F8" s="26"/>
      <c r="G8" s="26"/>
      <c r="H8" s="26"/>
      <c r="I8" s="26"/>
      <c r="J8" s="54"/>
    </row>
    <row r="9" spans="1:17" ht="20.149999999999999" customHeight="1" x14ac:dyDescent="0.35">
      <c r="A9" s="26"/>
      <c r="B9" s="26"/>
      <c r="C9" s="26"/>
      <c r="D9" s="26"/>
      <c r="E9" s="26"/>
      <c r="F9" s="26"/>
      <c r="G9" s="26"/>
      <c r="H9" s="26"/>
      <c r="I9" s="26"/>
      <c r="J9" s="6"/>
    </row>
    <row r="10" spans="1:17" ht="20.149999999999999" customHeight="1" x14ac:dyDescent="0.35">
      <c r="A10" s="26"/>
      <c r="B10" s="26"/>
      <c r="C10" s="26"/>
      <c r="D10" s="26"/>
      <c r="E10" s="26"/>
      <c r="F10" s="26"/>
      <c r="G10" s="26"/>
      <c r="H10" s="26"/>
      <c r="I10" s="26"/>
      <c r="J10" s="26"/>
    </row>
    <row r="11" spans="1:17" ht="20.149999999999999" customHeight="1" x14ac:dyDescent="0.35">
      <c r="A11" s="26"/>
      <c r="B11" s="26"/>
      <c r="C11" s="26"/>
      <c r="D11" s="26"/>
      <c r="E11" s="26"/>
      <c r="F11" s="26"/>
      <c r="G11" s="26"/>
      <c r="H11" s="26"/>
      <c r="I11" s="26"/>
      <c r="J11" s="26"/>
    </row>
    <row r="12" spans="1:17" ht="20.149999999999999" customHeight="1" x14ac:dyDescent="0.35">
      <c r="A12" s="26"/>
      <c r="B12" s="26"/>
      <c r="C12" s="26"/>
      <c r="D12" s="26"/>
      <c r="E12" s="26"/>
      <c r="F12" s="26"/>
      <c r="G12" s="26"/>
      <c r="H12" s="26"/>
      <c r="I12" s="26"/>
      <c r="J12" s="26"/>
    </row>
    <row r="13" spans="1:17" ht="20.149999999999999" customHeight="1" x14ac:dyDescent="0.35">
      <c r="A13" s="26"/>
      <c r="B13" s="26"/>
      <c r="C13" s="26"/>
      <c r="D13" s="26"/>
      <c r="E13" s="26"/>
      <c r="F13" s="26"/>
      <c r="G13" s="26"/>
      <c r="H13" s="26"/>
      <c r="I13" s="26"/>
      <c r="J13" s="26"/>
    </row>
    <row r="14" spans="1:17" ht="20.149999999999999" customHeight="1" x14ac:dyDescent="0.35">
      <c r="A14" s="26"/>
      <c r="B14" s="26"/>
      <c r="C14" s="26"/>
      <c r="D14" s="26"/>
      <c r="E14" s="26"/>
      <c r="F14" s="26"/>
      <c r="G14" s="26"/>
      <c r="H14" s="26"/>
      <c r="I14" s="26"/>
      <c r="J14" s="26"/>
    </row>
    <row r="15" spans="1:17" ht="20.149999999999999" customHeight="1" x14ac:dyDescent="0.35">
      <c r="A15" s="26"/>
      <c r="B15" s="26"/>
      <c r="C15" s="26"/>
      <c r="D15" s="26"/>
      <c r="E15" s="26"/>
      <c r="F15" s="26"/>
      <c r="G15" s="26"/>
      <c r="H15" s="26"/>
      <c r="I15" s="26"/>
      <c r="J15" s="26"/>
      <c r="L15" s="84"/>
      <c r="M15" s="84"/>
      <c r="N15" s="84"/>
      <c r="O15" s="84"/>
      <c r="P15" s="84"/>
      <c r="Q15" s="84"/>
    </row>
    <row r="16" spans="1:17" ht="20.149999999999999" customHeight="1" x14ac:dyDescent="0.35">
      <c r="A16" s="26"/>
      <c r="B16" s="26"/>
      <c r="C16" s="26"/>
      <c r="D16" s="26"/>
      <c r="E16" s="26"/>
      <c r="F16" s="26"/>
      <c r="G16" s="26"/>
      <c r="H16" s="26"/>
      <c r="I16" s="26"/>
      <c r="J16" s="26"/>
    </row>
    <row r="17" spans="1:15" ht="20.149999999999999" customHeight="1" x14ac:dyDescent="0.35">
      <c r="A17" s="26"/>
      <c r="B17" s="26"/>
      <c r="C17" s="26"/>
      <c r="D17" s="26"/>
      <c r="E17" s="26"/>
      <c r="F17" s="26"/>
      <c r="G17" s="26"/>
      <c r="H17" s="26"/>
      <c r="I17" s="26"/>
      <c r="J17" s="26"/>
    </row>
    <row r="18" spans="1:15" ht="20.149999999999999" customHeight="1" x14ac:dyDescent="0.35">
      <c r="A18" s="28" t="s">
        <v>199</v>
      </c>
      <c r="B18" s="28" t="s">
        <v>8</v>
      </c>
      <c r="C18" s="89" t="s">
        <v>9</v>
      </c>
      <c r="D18" s="89" t="s">
        <v>10</v>
      </c>
      <c r="E18" s="89" t="s">
        <v>11</v>
      </c>
      <c r="F18" s="89" t="s">
        <v>12</v>
      </c>
      <c r="G18" s="89" t="s">
        <v>13</v>
      </c>
      <c r="H18" s="89" t="s">
        <v>14</v>
      </c>
      <c r="I18" s="26"/>
      <c r="J18" s="86"/>
      <c r="K18" s="86"/>
      <c r="L18" s="86"/>
      <c r="M18" s="86"/>
      <c r="N18" s="86"/>
      <c r="O18" s="86"/>
    </row>
    <row r="19" spans="1:15" ht="20.149999999999999" customHeight="1" x14ac:dyDescent="0.35">
      <c r="A19" t="s">
        <v>49</v>
      </c>
      <c r="B19" s="156">
        <v>100</v>
      </c>
      <c r="C19" s="66">
        <v>107.33577945607193</v>
      </c>
      <c r="D19" s="66">
        <v>110.09219197044193</v>
      </c>
      <c r="E19" s="66">
        <v>112.6624372209766</v>
      </c>
      <c r="F19" s="66">
        <v>116.4662977654767</v>
      </c>
      <c r="G19" s="66">
        <v>120.54503601357661</v>
      </c>
      <c r="H19" s="66">
        <v>124.12887314333882</v>
      </c>
      <c r="I19" s="26"/>
      <c r="J19" s="85"/>
      <c r="K19" s="85"/>
      <c r="L19" s="26"/>
      <c r="M19" s="26"/>
      <c r="N19" s="26"/>
      <c r="O19" s="26"/>
    </row>
    <row r="20" spans="1:15" ht="20.149999999999999" customHeight="1" x14ac:dyDescent="0.35">
      <c r="A20" t="s">
        <v>50</v>
      </c>
      <c r="B20" s="156">
        <v>100</v>
      </c>
      <c r="C20" s="90">
        <v>104.56947030569597</v>
      </c>
      <c r="D20" s="90">
        <v>105.50728135722736</v>
      </c>
      <c r="E20" s="90">
        <v>105.81514223624676</v>
      </c>
      <c r="F20" s="90">
        <v>107.29847318135563</v>
      </c>
      <c r="G20" s="90">
        <v>109.00563550365683</v>
      </c>
      <c r="H20" s="90">
        <v>110.17391476155525</v>
      </c>
      <c r="I20" s="26"/>
      <c r="J20" s="26"/>
      <c r="K20" s="80"/>
    </row>
    <row r="21" spans="1:15" ht="20.149999999999999" customHeight="1" x14ac:dyDescent="0.35">
      <c r="A21" t="s">
        <v>51</v>
      </c>
      <c r="B21" s="156">
        <v>100</v>
      </c>
      <c r="C21" s="90">
        <v>103.73404312267533</v>
      </c>
      <c r="D21" s="90">
        <v>103.33097792987249</v>
      </c>
      <c r="E21" s="90">
        <v>103.06859066114554</v>
      </c>
      <c r="F21" s="90">
        <v>104.22907378350669</v>
      </c>
      <c r="G21" s="90">
        <v>105.56973180654821</v>
      </c>
      <c r="H21" s="90">
        <v>106.29479413136499</v>
      </c>
      <c r="I21" s="26"/>
      <c r="J21" s="55"/>
      <c r="K21" s="80"/>
    </row>
    <row r="22" spans="1:15" ht="20.149999999999999" customHeight="1" x14ac:dyDescent="0.35">
      <c r="A22" t="s">
        <v>47</v>
      </c>
      <c r="B22" s="7"/>
      <c r="C22" s="7"/>
      <c r="D22" s="26"/>
      <c r="E22" s="26"/>
      <c r="F22" s="26"/>
      <c r="G22" s="26"/>
      <c r="H22" s="26"/>
      <c r="I22" s="26"/>
      <c r="J22" s="26"/>
    </row>
    <row r="23" spans="1:15" ht="20.149999999999999" customHeight="1" x14ac:dyDescent="0.35">
      <c r="A23" t="s">
        <v>21</v>
      </c>
      <c r="B23" s="7"/>
      <c r="C23" s="7"/>
      <c r="D23" s="7"/>
      <c r="E23" s="7"/>
      <c r="F23" s="7"/>
      <c r="G23" s="7"/>
      <c r="H23" s="7"/>
      <c r="I23" s="26"/>
      <c r="J23" s="26"/>
    </row>
    <row r="24" spans="1:15" ht="20.149999999999999" customHeight="1" x14ac:dyDescent="0.35">
      <c r="A24" t="s">
        <v>31</v>
      </c>
      <c r="B24" s="80"/>
      <c r="C24" s="80"/>
      <c r="D24" s="80"/>
      <c r="E24" s="80"/>
      <c r="F24" s="80"/>
      <c r="G24" s="80"/>
      <c r="H24" s="80"/>
      <c r="I24" s="26"/>
      <c r="J24" s="26"/>
    </row>
    <row r="25" spans="1:15" ht="20.149999999999999" customHeight="1" x14ac:dyDescent="0.35">
      <c r="A25" s="81" t="s">
        <v>23</v>
      </c>
      <c r="B25" s="80"/>
      <c r="C25" s="80"/>
      <c r="D25" s="80"/>
      <c r="E25" s="80"/>
      <c r="F25" s="80"/>
      <c r="G25" s="80"/>
      <c r="H25" s="26"/>
      <c r="I25" s="26"/>
      <c r="J25" s="26"/>
    </row>
    <row r="26" spans="1:15" ht="19.95" customHeight="1" x14ac:dyDescent="0.35">
      <c r="A26" s="15" t="s">
        <v>5</v>
      </c>
      <c r="B26" s="5"/>
      <c r="C26" s="5"/>
      <c r="D26" s="5"/>
      <c r="E26" s="5"/>
      <c r="F26" s="5"/>
      <c r="G26" s="5"/>
      <c r="H26" s="5"/>
    </row>
    <row r="27" spans="1:15" ht="20.149999999999999" customHeight="1" x14ac:dyDescent="0.35">
      <c r="A27" s="26"/>
      <c r="B27" s="32"/>
      <c r="C27" s="32"/>
      <c r="D27" s="32"/>
      <c r="E27" s="32"/>
      <c r="F27" s="32"/>
      <c r="G27" s="32"/>
      <c r="H27" s="26"/>
      <c r="I27" s="26"/>
      <c r="J27" s="56"/>
    </row>
  </sheetData>
  <hyperlinks>
    <hyperlink ref="A26" location="'Table of Contents'!A1" display="Return to Contents" xr:uid="{6B914B43-6F19-43F7-986C-8A40BF45A7D3}"/>
  </hyperlink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068D4-0978-4509-8FC3-264274C6B145}">
  <dimension ref="A1:L34"/>
  <sheetViews>
    <sheetView showGridLines="0" zoomScaleNormal="100" workbookViewId="0">
      <selection activeCell="M23" sqref="M23"/>
    </sheetView>
  </sheetViews>
  <sheetFormatPr defaultRowHeight="20.149999999999999" customHeight="1" x14ac:dyDescent="0.35"/>
  <cols>
    <col min="1" max="1" width="31.3125" customWidth="1"/>
    <col min="2" max="8" width="7.6875" customWidth="1"/>
  </cols>
  <sheetData>
    <row r="1" spans="1:11" ht="20.149999999999999" customHeight="1" x14ac:dyDescent="0.35">
      <c r="A1" s="4" t="s">
        <v>169</v>
      </c>
      <c r="B1" s="4"/>
      <c r="C1" s="5"/>
      <c r="D1" s="5"/>
      <c r="F1" s="25"/>
      <c r="G1" s="25"/>
      <c r="H1" s="25"/>
      <c r="I1" s="25"/>
      <c r="J1" s="25"/>
    </row>
    <row r="2" spans="1:11" ht="19.95" customHeight="1" x14ac:dyDescent="0.35">
      <c r="A2" t="s">
        <v>191</v>
      </c>
      <c r="C2" s="5"/>
      <c r="D2" s="5"/>
      <c r="F2" s="25"/>
      <c r="G2" s="25"/>
      <c r="H2" s="25"/>
      <c r="I2" s="25"/>
      <c r="J2" s="25"/>
    </row>
    <row r="3" spans="1:11" ht="20.149999999999999" customHeight="1" x14ac:dyDescent="0.35">
      <c r="A3" t="s">
        <v>36</v>
      </c>
      <c r="B3" s="77" t="s">
        <v>8</v>
      </c>
      <c r="C3" s="77" t="s">
        <v>9</v>
      </c>
      <c r="D3" s="35" t="s">
        <v>10</v>
      </c>
      <c r="E3" s="35" t="s">
        <v>11</v>
      </c>
      <c r="F3" s="35" t="s">
        <v>12</v>
      </c>
      <c r="G3" s="35" t="s">
        <v>13</v>
      </c>
      <c r="H3" s="35" t="s">
        <v>14</v>
      </c>
      <c r="I3" s="59"/>
    </row>
    <row r="4" spans="1:11" s="82" customFormat="1" ht="20.149999999999999" customHeight="1" x14ac:dyDescent="0.35">
      <c r="A4" s="39" t="s">
        <v>56</v>
      </c>
      <c r="B4" s="100">
        <v>6048.2733676219013</v>
      </c>
      <c r="C4" s="97">
        <v>7230.2573136124847</v>
      </c>
      <c r="D4" s="97">
        <v>7109.3318580819105</v>
      </c>
      <c r="E4" s="97">
        <v>7004.494845667522</v>
      </c>
      <c r="F4" s="97">
        <v>7058.876668480736</v>
      </c>
      <c r="G4" s="97">
        <v>7067.3783162846785</v>
      </c>
      <c r="H4" s="97">
        <v>7092.9527180498499</v>
      </c>
      <c r="I4" s="99"/>
    </row>
    <row r="5" spans="1:11" ht="20.149999999999999" customHeight="1" x14ac:dyDescent="0.35">
      <c r="A5" t="s">
        <v>38</v>
      </c>
      <c r="B5" s="113">
        <v>4689.9269999999997</v>
      </c>
      <c r="C5" s="113">
        <v>6256.4059999999999</v>
      </c>
      <c r="D5" s="113">
        <v>6688.9468580819102</v>
      </c>
      <c r="E5" s="113">
        <v>6594.5538456675222</v>
      </c>
      <c r="F5" s="113">
        <v>6639.7266684807364</v>
      </c>
      <c r="G5" s="113">
        <v>6665.2033162846783</v>
      </c>
      <c r="H5" s="113">
        <v>6690.7777180498497</v>
      </c>
      <c r="I5" s="61"/>
    </row>
    <row r="6" spans="1:11" ht="20.149999999999999" customHeight="1" x14ac:dyDescent="0.35">
      <c r="A6" t="s">
        <v>57</v>
      </c>
      <c r="B6" s="113">
        <v>336.37948342901097</v>
      </c>
      <c r="C6" s="113">
        <v>-0.41368638751464415</v>
      </c>
      <c r="D6" s="113">
        <v>0</v>
      </c>
      <c r="E6" s="113">
        <v>0</v>
      </c>
      <c r="F6" s="113">
        <v>0</v>
      </c>
      <c r="G6" s="113">
        <v>0</v>
      </c>
      <c r="H6" s="113">
        <v>0</v>
      </c>
      <c r="I6" s="60"/>
    </row>
    <row r="7" spans="1:11" ht="20.149999999999999" customHeight="1" x14ac:dyDescent="0.35">
      <c r="A7" t="s">
        <v>175</v>
      </c>
      <c r="B7" s="113">
        <v>670</v>
      </c>
      <c r="C7" s="113">
        <v>0</v>
      </c>
      <c r="D7" s="113">
        <v>0</v>
      </c>
      <c r="E7" s="113">
        <v>0</v>
      </c>
      <c r="F7" s="113">
        <v>0</v>
      </c>
      <c r="G7" s="113">
        <v>0</v>
      </c>
      <c r="H7" s="113">
        <v>0</v>
      </c>
      <c r="I7" s="60"/>
    </row>
    <row r="8" spans="1:11" ht="20.149999999999999" customHeight="1" x14ac:dyDescent="0.35">
      <c r="A8" t="s">
        <v>58</v>
      </c>
      <c r="B8" s="66">
        <v>139</v>
      </c>
      <c r="C8" s="94">
        <v>471.7</v>
      </c>
      <c r="D8" s="94">
        <v>300</v>
      </c>
      <c r="E8" s="94">
        <v>300</v>
      </c>
      <c r="F8" s="94">
        <v>300</v>
      </c>
      <c r="G8" s="94">
        <v>300</v>
      </c>
      <c r="H8" s="95">
        <v>300</v>
      </c>
      <c r="I8" s="61"/>
    </row>
    <row r="9" spans="1:11" ht="20.149999999999999" customHeight="1" x14ac:dyDescent="0.35">
      <c r="A9" s="75" t="s">
        <v>134</v>
      </c>
      <c r="B9" s="66">
        <v>111.8398841928902</v>
      </c>
      <c r="C9" s="94">
        <v>31</v>
      </c>
      <c r="D9" s="94">
        <v>0</v>
      </c>
      <c r="E9" s="94">
        <v>0</v>
      </c>
      <c r="F9" s="94">
        <v>0</v>
      </c>
      <c r="G9" s="94">
        <v>0</v>
      </c>
      <c r="H9" s="95">
        <v>0</v>
      </c>
      <c r="I9" s="61"/>
      <c r="K9" s="181"/>
    </row>
    <row r="10" spans="1:11" ht="20.149999999999999" customHeight="1" x14ac:dyDescent="0.35">
      <c r="A10" s="63" t="s">
        <v>135</v>
      </c>
      <c r="B10" s="66">
        <v>142.8398841928902</v>
      </c>
      <c r="C10" s="94">
        <v>31</v>
      </c>
      <c r="D10" s="94">
        <v>0</v>
      </c>
      <c r="E10" s="94">
        <v>0</v>
      </c>
      <c r="F10" s="94">
        <v>0</v>
      </c>
      <c r="G10" s="94">
        <v>0</v>
      </c>
      <c r="H10" s="95">
        <v>0</v>
      </c>
      <c r="I10" s="61"/>
    </row>
    <row r="11" spans="1:11" ht="20.149999999999999" customHeight="1" x14ac:dyDescent="0.35">
      <c r="A11" s="63" t="s">
        <v>136</v>
      </c>
      <c r="B11" s="66">
        <v>-31</v>
      </c>
      <c r="C11" s="66">
        <v>0</v>
      </c>
      <c r="D11" s="66">
        <v>0</v>
      </c>
      <c r="E11" s="66">
        <v>0</v>
      </c>
      <c r="F11" s="66">
        <v>0</v>
      </c>
      <c r="G11" s="66">
        <v>0</v>
      </c>
      <c r="H11" s="66">
        <v>0</v>
      </c>
      <c r="I11" s="61"/>
    </row>
    <row r="12" spans="1:11" ht="20.149999999999999" customHeight="1" x14ac:dyDescent="0.35">
      <c r="A12" t="s">
        <v>45</v>
      </c>
      <c r="B12" s="66">
        <v>101.127</v>
      </c>
      <c r="C12" s="94">
        <v>471.565</v>
      </c>
      <c r="D12" s="94">
        <v>120.38500000000001</v>
      </c>
      <c r="E12" s="94">
        <v>109.941</v>
      </c>
      <c r="F12" s="94">
        <v>119.15</v>
      </c>
      <c r="G12" s="94">
        <v>102.175</v>
      </c>
      <c r="H12" s="95">
        <v>102.175</v>
      </c>
      <c r="I12" s="62"/>
    </row>
    <row r="13" spans="1:11" ht="20.149999999999999" customHeight="1" x14ac:dyDescent="0.35">
      <c r="A13" s="36" t="s">
        <v>176</v>
      </c>
      <c r="B13" s="31">
        <v>0</v>
      </c>
      <c r="C13" s="90">
        <v>122</v>
      </c>
      <c r="D13" s="90">
        <v>0</v>
      </c>
      <c r="E13" s="90">
        <v>0</v>
      </c>
      <c r="F13" s="90">
        <v>0</v>
      </c>
      <c r="G13" s="90">
        <v>0</v>
      </c>
      <c r="H13" s="92">
        <v>102.175</v>
      </c>
      <c r="I13" s="62"/>
    </row>
    <row r="14" spans="1:11" ht="20.149999999999999" customHeight="1" x14ac:dyDescent="0.35">
      <c r="A14" s="36" t="s">
        <v>177</v>
      </c>
      <c r="B14" s="91">
        <v>101.127</v>
      </c>
      <c r="C14" s="174">
        <v>349.565</v>
      </c>
      <c r="D14" s="174">
        <v>120.38500000000001</v>
      </c>
      <c r="E14" s="174">
        <v>109.941</v>
      </c>
      <c r="F14" s="174">
        <v>119.15</v>
      </c>
      <c r="G14" s="174">
        <v>102.175</v>
      </c>
      <c r="H14" s="174">
        <v>0</v>
      </c>
      <c r="I14" s="61"/>
    </row>
    <row r="15" spans="1:11" s="82" customFormat="1" ht="20.149999999999999" customHeight="1" x14ac:dyDescent="0.35">
      <c r="A15" s="39" t="s">
        <v>59</v>
      </c>
      <c r="B15" s="175">
        <v>102.22534902540166</v>
      </c>
      <c r="C15" s="176">
        <v>192.03399999999999</v>
      </c>
      <c r="D15" s="176">
        <v>244.6414531046519</v>
      </c>
      <c r="E15" s="176">
        <v>251.6849032240163</v>
      </c>
      <c r="F15" s="176">
        <v>310.66181576552879</v>
      </c>
      <c r="G15" s="176">
        <v>361.44267482940563</v>
      </c>
      <c r="H15" s="176">
        <v>420.52418597345826</v>
      </c>
      <c r="I15" s="98"/>
      <c r="J15" s="224"/>
    </row>
    <row r="16" spans="1:11" ht="20.149999999999999" customHeight="1" x14ac:dyDescent="0.35">
      <c r="A16" t="s">
        <v>60</v>
      </c>
      <c r="B16" s="113">
        <v>176.03624389417237</v>
      </c>
      <c r="C16" s="90">
        <v>167.39599999999999</v>
      </c>
      <c r="D16" s="90">
        <v>244.6414531046519</v>
      </c>
      <c r="E16" s="90">
        <v>251.6849032240163</v>
      </c>
      <c r="F16" s="90">
        <v>310.66181576552879</v>
      </c>
      <c r="G16" s="90">
        <v>361.44267482940563</v>
      </c>
      <c r="H16" s="92">
        <v>420.52418597345826</v>
      </c>
      <c r="I16" s="29"/>
    </row>
    <row r="17" spans="1:12" ht="20.149999999999999" customHeight="1" x14ac:dyDescent="0.35">
      <c r="A17" t="s">
        <v>57</v>
      </c>
      <c r="B17" s="113">
        <v>-53.206894868770711</v>
      </c>
      <c r="C17" s="90">
        <v>-0.36199999999999477</v>
      </c>
      <c r="D17" s="90">
        <v>0</v>
      </c>
      <c r="E17" s="90">
        <v>0</v>
      </c>
      <c r="F17" s="90">
        <v>0</v>
      </c>
      <c r="G17" s="90">
        <v>0</v>
      </c>
      <c r="H17" s="90">
        <v>0</v>
      </c>
      <c r="I17" s="29"/>
    </row>
    <row r="18" spans="1:12" ht="20.149999999999999" customHeight="1" x14ac:dyDescent="0.35">
      <c r="A18" t="s">
        <v>134</v>
      </c>
      <c r="B18" s="113">
        <v>-20.603999999999999</v>
      </c>
      <c r="C18" s="90">
        <v>25</v>
      </c>
      <c r="D18" s="90">
        <v>0</v>
      </c>
      <c r="E18" s="90">
        <v>0</v>
      </c>
      <c r="F18" s="90">
        <v>0</v>
      </c>
      <c r="G18" s="90">
        <v>0</v>
      </c>
      <c r="H18" s="90">
        <v>0</v>
      </c>
      <c r="I18" s="5"/>
    </row>
    <row r="19" spans="1:12" ht="20.149999999999999" customHeight="1" x14ac:dyDescent="0.35">
      <c r="A19" s="63" t="s">
        <v>135</v>
      </c>
      <c r="B19" s="113">
        <v>4.3959999999999999</v>
      </c>
      <c r="C19" s="90">
        <v>25</v>
      </c>
      <c r="D19" s="90">
        <v>0</v>
      </c>
      <c r="E19" s="90">
        <v>0</v>
      </c>
      <c r="F19" s="90">
        <v>0</v>
      </c>
      <c r="G19" s="90">
        <v>0</v>
      </c>
      <c r="H19" s="90">
        <v>0</v>
      </c>
      <c r="I19" s="5"/>
    </row>
    <row r="20" spans="1:12" ht="20.149999999999999" customHeight="1" x14ac:dyDescent="0.35">
      <c r="A20" s="63" t="s">
        <v>136</v>
      </c>
      <c r="B20" s="113">
        <v>-25</v>
      </c>
      <c r="C20" s="90">
        <v>0</v>
      </c>
      <c r="D20" s="90">
        <v>0</v>
      </c>
      <c r="E20" s="90">
        <v>0</v>
      </c>
      <c r="F20" s="90">
        <v>0</v>
      </c>
      <c r="G20" s="90">
        <v>0</v>
      </c>
      <c r="H20" s="90">
        <v>0</v>
      </c>
      <c r="I20" s="5"/>
    </row>
    <row r="21" spans="1:12" ht="20.149999999999999" customHeight="1" x14ac:dyDescent="0.35">
      <c r="A21" t="s">
        <v>45</v>
      </c>
      <c r="B21" s="156">
        <v>0</v>
      </c>
      <c r="C21" s="93">
        <v>0</v>
      </c>
      <c r="D21" s="94">
        <v>0</v>
      </c>
      <c r="E21" s="94">
        <v>0</v>
      </c>
      <c r="F21" s="94">
        <v>0</v>
      </c>
      <c r="G21" s="94">
        <v>0</v>
      </c>
      <c r="H21" s="94">
        <v>0</v>
      </c>
      <c r="I21" s="5"/>
    </row>
    <row r="22" spans="1:12" ht="20.149999999999999" customHeight="1" x14ac:dyDescent="0.35">
      <c r="A22" s="36" t="s">
        <v>61</v>
      </c>
      <c r="B22" s="156">
        <v>0</v>
      </c>
      <c r="C22" s="93">
        <v>0</v>
      </c>
      <c r="D22" s="94">
        <v>0</v>
      </c>
      <c r="E22" s="94">
        <v>0</v>
      </c>
      <c r="F22" s="94">
        <v>0</v>
      </c>
      <c r="G22" s="94">
        <v>0</v>
      </c>
      <c r="H22" s="94">
        <v>0</v>
      </c>
      <c r="I22" s="5"/>
    </row>
    <row r="23" spans="1:12" ht="20.149999999999999" customHeight="1" x14ac:dyDescent="0.35">
      <c r="A23" s="36" t="s">
        <v>62</v>
      </c>
      <c r="B23" s="156">
        <v>0</v>
      </c>
      <c r="C23" s="93">
        <v>0</v>
      </c>
      <c r="D23" s="94">
        <v>0</v>
      </c>
      <c r="E23" s="94">
        <v>0</v>
      </c>
      <c r="F23" s="94">
        <v>0</v>
      </c>
      <c r="G23" s="94">
        <v>0</v>
      </c>
      <c r="H23" s="94">
        <v>0</v>
      </c>
      <c r="I23" s="5"/>
      <c r="L23" s="67"/>
    </row>
    <row r="24" spans="1:12" ht="20.149999999999999" customHeight="1" x14ac:dyDescent="0.35">
      <c r="A24" s="96" t="s">
        <v>63</v>
      </c>
      <c r="B24" s="158">
        <v>6150.4987166473029</v>
      </c>
      <c r="C24" s="159">
        <v>7422.2913136124844</v>
      </c>
      <c r="D24" s="159">
        <v>7353.9733111865626</v>
      </c>
      <c r="E24" s="159">
        <v>7256.1797488915381</v>
      </c>
      <c r="F24" s="159">
        <v>7369.5384842462645</v>
      </c>
      <c r="G24" s="159">
        <v>7428.8209911140839</v>
      </c>
      <c r="H24" s="159">
        <v>7513.4769040233077</v>
      </c>
      <c r="I24" s="5"/>
    </row>
    <row r="25" spans="1:12" ht="20.149999999999999" customHeight="1" x14ac:dyDescent="0.35">
      <c r="A25" t="s">
        <v>20</v>
      </c>
      <c r="D25" s="64"/>
      <c r="E25" s="64"/>
      <c r="F25" s="31"/>
      <c r="G25" s="31"/>
      <c r="H25" s="31"/>
      <c r="I25" s="31"/>
    </row>
    <row r="26" spans="1:12" ht="20.149999999999999" customHeight="1" x14ac:dyDescent="0.35">
      <c r="A26" t="s">
        <v>21</v>
      </c>
      <c r="E26" s="65"/>
      <c r="F26" s="31"/>
      <c r="I26" s="31"/>
      <c r="J26" s="31"/>
    </row>
    <row r="27" spans="1:12" ht="20.149999999999999" customHeight="1" x14ac:dyDescent="0.35">
      <c r="A27" t="s">
        <v>31</v>
      </c>
      <c r="F27" s="31"/>
      <c r="G27" s="31"/>
      <c r="H27" s="31"/>
    </row>
    <row r="28" spans="1:12" ht="20.149999999999999" customHeight="1" x14ac:dyDescent="0.35">
      <c r="A28" s="81" t="s">
        <v>221</v>
      </c>
      <c r="B28" s="81"/>
      <c r="F28" s="31"/>
      <c r="G28" s="31"/>
      <c r="H28" s="31"/>
      <c r="I28" s="31"/>
      <c r="J28" s="31"/>
    </row>
    <row r="29" spans="1:12" ht="20.149999999999999" customHeight="1" x14ac:dyDescent="0.35">
      <c r="A29" s="180" t="s">
        <v>178</v>
      </c>
      <c r="B29" s="81"/>
      <c r="F29" s="31"/>
      <c r="G29" s="31"/>
      <c r="H29" s="31"/>
      <c r="I29" s="31"/>
      <c r="J29" s="31"/>
    </row>
    <row r="30" spans="1:12" ht="20.149999999999999" customHeight="1" x14ac:dyDescent="0.35">
      <c r="A30" s="81" t="s">
        <v>224</v>
      </c>
      <c r="B30" s="81"/>
      <c r="F30" s="31"/>
      <c r="G30" s="31"/>
      <c r="H30" s="31"/>
      <c r="I30" s="31"/>
      <c r="J30" s="31"/>
    </row>
    <row r="31" spans="1:12" ht="20.149999999999999" customHeight="1" x14ac:dyDescent="0.35">
      <c r="A31" s="81" t="s">
        <v>223</v>
      </c>
      <c r="B31" s="81"/>
      <c r="F31" s="31"/>
      <c r="G31" s="31"/>
      <c r="H31" s="31"/>
      <c r="I31" s="31"/>
      <c r="J31" s="31"/>
    </row>
    <row r="32" spans="1:12" ht="19.95" customHeight="1" x14ac:dyDescent="0.35">
      <c r="A32" s="15" t="s">
        <v>5</v>
      </c>
      <c r="B32" s="5"/>
      <c r="C32" s="5"/>
      <c r="D32" s="5"/>
      <c r="E32" s="5"/>
      <c r="F32" s="5"/>
      <c r="G32" s="5"/>
      <c r="H32" s="5"/>
    </row>
    <row r="33" spans="6:10" ht="20.149999999999999" customHeight="1" x14ac:dyDescent="0.35">
      <c r="F33" s="31"/>
      <c r="G33" s="31"/>
      <c r="H33" s="31"/>
      <c r="I33" s="31"/>
      <c r="J33" s="31"/>
    </row>
    <row r="34" spans="6:10" ht="20.149999999999999" customHeight="1" x14ac:dyDescent="0.35">
      <c r="I34" s="31"/>
      <c r="J34" s="31"/>
    </row>
  </sheetData>
  <hyperlinks>
    <hyperlink ref="A32" location="'Table of Contents'!A1" display="Return to Contents" xr:uid="{1F9AB0CB-9F4F-4E72-BA0E-9FB8BFCB53FE}"/>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90CFC-D50F-42CD-AC35-4FA139ACA22B}">
  <dimension ref="A1:Q32"/>
  <sheetViews>
    <sheetView showGridLines="0" zoomScaleNormal="100" workbookViewId="0"/>
  </sheetViews>
  <sheetFormatPr defaultRowHeight="20.149999999999999" customHeight="1" x14ac:dyDescent="0.35"/>
  <cols>
    <col min="1" max="1" width="34.3125" customWidth="1"/>
    <col min="2" max="6" width="7.6875" customWidth="1"/>
    <col min="7" max="7" width="7.4375" bestFit="1" customWidth="1"/>
  </cols>
  <sheetData>
    <row r="1" spans="1:17" ht="20.149999999999999" customHeight="1" x14ac:dyDescent="0.35">
      <c r="A1" s="40" t="s">
        <v>170</v>
      </c>
      <c r="B1" s="5"/>
      <c r="C1" s="5"/>
    </row>
    <row r="2" spans="1:17" ht="20.149999999999999" customHeight="1" x14ac:dyDescent="0.35">
      <c r="A2" s="182" t="s">
        <v>171</v>
      </c>
      <c r="B2" s="5"/>
      <c r="C2" s="5"/>
    </row>
    <row r="3" spans="1:17" ht="19.5" customHeight="1" x14ac:dyDescent="0.35">
      <c r="A3" t="s">
        <v>172</v>
      </c>
      <c r="B3" s="5"/>
      <c r="C3" s="5"/>
    </row>
    <row r="4" spans="1:17" ht="19.5" customHeight="1" x14ac:dyDescent="0.35">
      <c r="A4" s="81" t="s">
        <v>230</v>
      </c>
      <c r="B4" s="5"/>
      <c r="C4" s="5"/>
    </row>
    <row r="12" spans="1:17" ht="20.149999999999999" customHeight="1" x14ac:dyDescent="0.35">
      <c r="L12" s="83"/>
      <c r="M12" s="83"/>
      <c r="N12" s="83"/>
      <c r="O12" s="83"/>
      <c r="P12" s="83"/>
      <c r="Q12" s="83"/>
    </row>
    <row r="18" spans="1:13" ht="20.149999999999999" customHeight="1" x14ac:dyDescent="0.35">
      <c r="A18" t="s">
        <v>200</v>
      </c>
      <c r="B18" s="35" t="s">
        <v>9</v>
      </c>
      <c r="C18" s="35" t="s">
        <v>10</v>
      </c>
      <c r="D18" s="35" t="s">
        <v>11</v>
      </c>
      <c r="E18" s="35" t="s">
        <v>12</v>
      </c>
      <c r="F18" s="35" t="s">
        <v>13</v>
      </c>
      <c r="H18" s="85"/>
      <c r="I18" s="85"/>
      <c r="J18" s="85"/>
      <c r="K18" s="85"/>
      <c r="L18" s="85"/>
      <c r="M18" s="85"/>
    </row>
    <row r="19" spans="1:13" ht="20.149999999999999" customHeight="1" x14ac:dyDescent="0.4">
      <c r="A19" s="182" t="s">
        <v>137</v>
      </c>
      <c r="B19" s="179">
        <v>0</v>
      </c>
      <c r="C19" s="179">
        <v>9751.5587938018325</v>
      </c>
      <c r="D19" s="179">
        <v>11769.568692394418</v>
      </c>
      <c r="E19" s="179">
        <v>13074.26359106553</v>
      </c>
      <c r="F19" s="179">
        <v>14236.244596097971</v>
      </c>
    </row>
    <row r="20" spans="1:13" ht="20.149999999999999" customHeight="1" x14ac:dyDescent="0.35">
      <c r="A20" s="36" t="s">
        <v>138</v>
      </c>
      <c r="B20" s="178">
        <v>-17.849905533864057</v>
      </c>
      <c r="C20" s="178">
        <v>4562.0025850412903</v>
      </c>
      <c r="D20" s="178">
        <v>3587.2288792007848</v>
      </c>
      <c r="E20" s="178">
        <v>4079.0163506804975</v>
      </c>
      <c r="F20" s="178">
        <v>4322.0837516250422</v>
      </c>
    </row>
    <row r="21" spans="1:13" ht="20.149999999999999" customHeight="1" x14ac:dyDescent="0.35">
      <c r="A21" s="36" t="s">
        <v>139</v>
      </c>
      <c r="B21" s="178">
        <v>17.849905533864046</v>
      </c>
      <c r="C21" s="178">
        <v>5189.5562087605404</v>
      </c>
      <c r="D21" s="178">
        <v>8182.3398131936319</v>
      </c>
      <c r="E21" s="178">
        <v>8995.2472403850334</v>
      </c>
      <c r="F21" s="178">
        <v>9914.1608444729281</v>
      </c>
    </row>
    <row r="22" spans="1:13" ht="20.149999999999999" customHeight="1" x14ac:dyDescent="0.4">
      <c r="A22" s="182" t="s">
        <v>140</v>
      </c>
      <c r="B22" s="179">
        <v>0</v>
      </c>
      <c r="C22" s="179">
        <v>1336.566358</v>
      </c>
      <c r="D22" s="179">
        <v>2227.0783580000002</v>
      </c>
      <c r="E22" s="179">
        <v>4614.0983580000002</v>
      </c>
      <c r="F22" s="179">
        <v>6181.021358</v>
      </c>
    </row>
    <row r="23" spans="1:13" ht="20.149999999999999" customHeight="1" x14ac:dyDescent="0.35">
      <c r="A23" s="36" t="s">
        <v>138</v>
      </c>
      <c r="B23" s="178">
        <v>-17.849905533864057</v>
      </c>
      <c r="C23" s="178">
        <v>816.29191434626284</v>
      </c>
      <c r="D23" s="178">
        <v>889.89168867300589</v>
      </c>
      <c r="E23" s="178">
        <v>1509.5073263636784</v>
      </c>
      <c r="F23" s="178">
        <v>2042.9418627668454</v>
      </c>
    </row>
    <row r="24" spans="1:13" ht="20.149999999999999" customHeight="1" x14ac:dyDescent="0.35">
      <c r="A24" s="36" t="s">
        <v>139</v>
      </c>
      <c r="B24" s="178">
        <v>17.849905533864046</v>
      </c>
      <c r="C24" s="178">
        <v>520.27444365373719</v>
      </c>
      <c r="D24" s="178">
        <v>1337.1866693269942</v>
      </c>
      <c r="E24" s="178">
        <v>3104.591031636322</v>
      </c>
      <c r="F24" s="178">
        <v>4138.0794952331553</v>
      </c>
    </row>
    <row r="25" spans="1:13" ht="20.149999999999999" customHeight="1" x14ac:dyDescent="0.35">
      <c r="A25" s="37" t="s">
        <v>47</v>
      </c>
    </row>
    <row r="26" spans="1:13" ht="20.149999999999999" customHeight="1" x14ac:dyDescent="0.35">
      <c r="A26" t="s">
        <v>219</v>
      </c>
    </row>
    <row r="27" spans="1:13" ht="20.149999999999999" customHeight="1" x14ac:dyDescent="0.35">
      <c r="A27" t="s">
        <v>218</v>
      </c>
    </row>
    <row r="28" spans="1:13" ht="20.149999999999999" customHeight="1" x14ac:dyDescent="0.35">
      <c r="A28" s="37" t="s">
        <v>222</v>
      </c>
    </row>
    <row r="29" spans="1:13" ht="19.95" customHeight="1" x14ac:dyDescent="0.35">
      <c r="A29" s="15" t="s">
        <v>5</v>
      </c>
      <c r="B29" s="5"/>
      <c r="C29" s="5"/>
      <c r="D29" s="5"/>
      <c r="E29" s="5"/>
      <c r="F29" s="5"/>
      <c r="G29" s="5"/>
      <c r="H29" s="5"/>
    </row>
    <row r="32" spans="1:13" ht="20.149999999999999" customHeight="1" x14ac:dyDescent="0.35">
      <c r="C32" s="80"/>
      <c r="D32" s="80"/>
      <c r="E32" s="80"/>
      <c r="F32" s="80"/>
      <c r="G32" s="80"/>
      <c r="H32" s="80"/>
    </row>
  </sheetData>
  <hyperlinks>
    <hyperlink ref="A29" location="'Table of Contents'!A1" display="Return to Contents" xr:uid="{3F48A93C-9A59-4DFE-BCC3-E3B47FA2C0DC}"/>
  </hyperlink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7C36B-A21A-48AB-BF3B-BF81AD6E47CA}">
  <dimension ref="A1:Q28"/>
  <sheetViews>
    <sheetView showGridLines="0" workbookViewId="0"/>
  </sheetViews>
  <sheetFormatPr defaultRowHeight="20.149999999999999" customHeight="1" x14ac:dyDescent="0.35"/>
  <cols>
    <col min="1" max="1" width="23.875" customWidth="1"/>
    <col min="2" max="8" width="7.6875" customWidth="1"/>
  </cols>
  <sheetData>
    <row r="1" spans="1:17" ht="20.149999999999999" customHeight="1" x14ac:dyDescent="0.35">
      <c r="A1" s="40" t="s">
        <v>132</v>
      </c>
      <c r="B1" s="5"/>
      <c r="C1" s="5"/>
    </row>
    <row r="2" spans="1:17" ht="20.149999999999999" customHeight="1" x14ac:dyDescent="0.35">
      <c r="A2" s="82" t="s">
        <v>233</v>
      </c>
      <c r="B2" s="5"/>
      <c r="C2" s="5"/>
    </row>
    <row r="3" spans="1:17" ht="20.149999999999999" customHeight="1" x14ac:dyDescent="0.35">
      <c r="A3" t="s">
        <v>64</v>
      </c>
      <c r="B3" s="5"/>
      <c r="C3" s="5"/>
    </row>
    <row r="4" spans="1:17" ht="20.149999999999999" customHeight="1" x14ac:dyDescent="0.35">
      <c r="A4" s="81" t="s">
        <v>203</v>
      </c>
      <c r="B4" s="5"/>
      <c r="C4" s="5"/>
    </row>
    <row r="12" spans="1:17" ht="20.149999999999999" customHeight="1" x14ac:dyDescent="0.35">
      <c r="L12" s="83"/>
      <c r="M12" s="83"/>
      <c r="N12" s="83"/>
      <c r="O12" s="83"/>
      <c r="P12" s="83"/>
      <c r="Q12" s="83"/>
    </row>
    <row r="18" spans="1:15" ht="20.149999999999999" customHeight="1" x14ac:dyDescent="0.35">
      <c r="A18" t="s">
        <v>199</v>
      </c>
      <c r="B18" t="s">
        <v>8</v>
      </c>
      <c r="C18" s="35" t="s">
        <v>9</v>
      </c>
      <c r="D18" s="35" t="s">
        <v>10</v>
      </c>
      <c r="E18" s="35" t="s">
        <v>11</v>
      </c>
      <c r="F18" s="35" t="s">
        <v>12</v>
      </c>
      <c r="G18" s="35" t="s">
        <v>13</v>
      </c>
      <c r="H18" s="35" t="s">
        <v>14</v>
      </c>
      <c r="J18" s="85"/>
      <c r="K18" s="85"/>
      <c r="L18" s="85"/>
      <c r="M18" s="85"/>
      <c r="N18" s="85"/>
      <c r="O18" s="85"/>
    </row>
    <row r="19" spans="1:15" ht="20.149999999999999" customHeight="1" x14ac:dyDescent="0.35">
      <c r="A19" t="s">
        <v>49</v>
      </c>
      <c r="B19" s="156">
        <v>100</v>
      </c>
      <c r="C19" s="66">
        <v>120.67787760889819</v>
      </c>
      <c r="D19" s="66">
        <v>119.56710585569046</v>
      </c>
      <c r="E19" s="66">
        <v>117.97709556871436</v>
      </c>
      <c r="F19" s="66">
        <v>119.82017757843666</v>
      </c>
      <c r="G19" s="66">
        <v>120.78404261766285</v>
      </c>
      <c r="H19" s="66">
        <v>122.16044991094606</v>
      </c>
    </row>
    <row r="20" spans="1:15" ht="20.149999999999999" customHeight="1" x14ac:dyDescent="0.35">
      <c r="A20" t="s">
        <v>50</v>
      </c>
      <c r="B20" s="156">
        <v>100</v>
      </c>
      <c r="C20" s="66">
        <v>117.56770951053291</v>
      </c>
      <c r="D20" s="66">
        <v>114.58760201606945</v>
      </c>
      <c r="E20" s="66">
        <v>110.80679112007026</v>
      </c>
      <c r="F20" s="66">
        <v>110.38834716265981</v>
      </c>
      <c r="G20" s="66">
        <v>109.22176275061419</v>
      </c>
      <c r="H20" s="66">
        <v>108.42678786087134</v>
      </c>
    </row>
    <row r="21" spans="1:15" ht="20.149999999999999" customHeight="1" x14ac:dyDescent="0.35">
      <c r="A21" s="37" t="s">
        <v>47</v>
      </c>
    </row>
    <row r="22" spans="1:15" ht="20.149999999999999" customHeight="1" x14ac:dyDescent="0.35">
      <c r="A22" t="s">
        <v>21</v>
      </c>
    </row>
    <row r="23" spans="1:15" ht="20.149999999999999" customHeight="1" x14ac:dyDescent="0.35">
      <c r="A23" t="s">
        <v>31</v>
      </c>
    </row>
    <row r="24" spans="1:15" ht="20.149999999999999" customHeight="1" x14ac:dyDescent="0.35">
      <c r="A24" s="81" t="s">
        <v>23</v>
      </c>
    </row>
    <row r="25" spans="1:15" ht="22.5" customHeight="1" x14ac:dyDescent="0.35">
      <c r="A25" s="15" t="s">
        <v>5</v>
      </c>
      <c r="B25" s="5"/>
      <c r="C25" s="5"/>
      <c r="D25" s="5"/>
      <c r="E25" s="5"/>
      <c r="F25" s="5"/>
      <c r="G25" s="5"/>
      <c r="H25" s="5"/>
    </row>
    <row r="28" spans="1:15" ht="20.149999999999999" customHeight="1" x14ac:dyDescent="0.35">
      <c r="C28" s="80"/>
      <c r="D28" s="80"/>
      <c r="E28" s="80"/>
      <c r="F28" s="80"/>
      <c r="G28" s="80"/>
      <c r="H28" s="80"/>
    </row>
  </sheetData>
  <hyperlinks>
    <hyperlink ref="A25" location="'Table of Contents'!A1" display="Return to Contents" xr:uid="{F035B550-1C64-4E1C-86CF-FCE8252D42B3}"/>
  </hyperlink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CFFEA-32AE-49B4-83BB-8C411BA73FCF}">
  <dimension ref="A1:I13"/>
  <sheetViews>
    <sheetView showGridLines="0" workbookViewId="0">
      <selection activeCell="L14" sqref="L14"/>
    </sheetView>
  </sheetViews>
  <sheetFormatPr defaultColWidth="8.875" defaultRowHeight="19.95" customHeight="1" x14ac:dyDescent="0.35"/>
  <cols>
    <col min="1" max="1" width="39.125" customWidth="1"/>
    <col min="2" max="8" width="7.6875" customWidth="1"/>
  </cols>
  <sheetData>
    <row r="1" spans="1:9" ht="19.95" customHeight="1" x14ac:dyDescent="0.35">
      <c r="A1" s="4" t="s">
        <v>133</v>
      </c>
      <c r="B1" s="5"/>
      <c r="C1" s="5"/>
      <c r="D1" s="5"/>
      <c r="E1" s="5"/>
      <c r="F1" s="5"/>
      <c r="G1" s="5"/>
    </row>
    <row r="2" spans="1:9" ht="19.95" customHeight="1" x14ac:dyDescent="0.35">
      <c r="A2" t="s">
        <v>123</v>
      </c>
      <c r="B2" s="5"/>
      <c r="C2" s="5"/>
      <c r="D2" s="5"/>
      <c r="E2" s="5"/>
      <c r="F2" s="5"/>
      <c r="G2" s="5"/>
    </row>
    <row r="3" spans="1:9" ht="32.15" customHeight="1" x14ac:dyDescent="0.35">
      <c r="A3" s="229" t="s">
        <v>7</v>
      </c>
      <c r="B3" s="3" t="s">
        <v>8</v>
      </c>
      <c r="C3" s="3" t="s">
        <v>9</v>
      </c>
      <c r="D3" s="3" t="s">
        <v>10</v>
      </c>
      <c r="E3" s="3" t="s">
        <v>11</v>
      </c>
      <c r="F3" s="3" t="s">
        <v>12</v>
      </c>
      <c r="G3" s="3" t="s">
        <v>13</v>
      </c>
      <c r="H3" s="3" t="s">
        <v>14</v>
      </c>
      <c r="I3" s="5"/>
    </row>
    <row r="4" spans="1:9" ht="19.95" customHeight="1" x14ac:dyDescent="0.35">
      <c r="A4" t="s">
        <v>65</v>
      </c>
      <c r="B4" s="20">
        <v>139</v>
      </c>
      <c r="C4" s="20">
        <v>472</v>
      </c>
      <c r="D4" s="20">
        <v>300</v>
      </c>
      <c r="E4" s="20">
        <v>300</v>
      </c>
      <c r="F4" s="20">
        <v>300</v>
      </c>
      <c r="G4" s="20">
        <v>300</v>
      </c>
      <c r="H4" s="20">
        <v>300</v>
      </c>
      <c r="I4" s="26"/>
    </row>
    <row r="5" spans="1:9" ht="19.95" customHeight="1" x14ac:dyDescent="0.35">
      <c r="A5" t="s">
        <v>121</v>
      </c>
      <c r="B5" s="20">
        <v>457.54746332867933</v>
      </c>
      <c r="C5" s="20">
        <v>471.67781698187019</v>
      </c>
      <c r="D5" s="20">
        <v>487.4024599915889</v>
      </c>
      <c r="E5" s="20">
        <v>497.33033787300957</v>
      </c>
      <c r="F5" s="20">
        <v>507.01447545664354</v>
      </c>
      <c r="G5" s="20">
        <v>516.55195607126984</v>
      </c>
      <c r="H5" s="113">
        <v>526.88299519269526</v>
      </c>
      <c r="I5" s="26"/>
    </row>
    <row r="6" spans="1:9" ht="19.95" customHeight="1" x14ac:dyDescent="0.35">
      <c r="A6" t="s">
        <v>122</v>
      </c>
      <c r="B6" s="20">
        <v>3050.3164221911952</v>
      </c>
      <c r="C6" s="20">
        <v>3144.5187798791349</v>
      </c>
      <c r="D6" s="20">
        <v>3249.3497332772595</v>
      </c>
      <c r="E6" s="20">
        <v>3315.5355858200637</v>
      </c>
      <c r="F6" s="20">
        <v>3380.0965030442908</v>
      </c>
      <c r="G6" s="20">
        <v>3443.6797071417991</v>
      </c>
      <c r="H6" s="113">
        <v>3512.5533012846354</v>
      </c>
      <c r="I6" s="26"/>
    </row>
    <row r="7" spans="1:9" ht="19.95" customHeight="1" x14ac:dyDescent="0.35">
      <c r="A7" t="s">
        <v>66</v>
      </c>
      <c r="B7" s="20">
        <v>2244.8312620819179</v>
      </c>
      <c r="C7" s="20">
        <v>2575.6750356186667</v>
      </c>
      <c r="D7" s="20">
        <v>2715.8498063655147</v>
      </c>
      <c r="E7" s="20">
        <v>2834.9488139000418</v>
      </c>
      <c r="F7" s="20">
        <v>2936.1057756673808</v>
      </c>
      <c r="G7" s="20">
        <v>3031.7652063641972</v>
      </c>
      <c r="H7" s="20">
        <v>3121.3427700454058</v>
      </c>
    </row>
    <row r="8" spans="1:9" ht="19.95" customHeight="1" x14ac:dyDescent="0.35">
      <c r="A8" t="s">
        <v>67</v>
      </c>
      <c r="B8" s="20">
        <v>73.593390041461433</v>
      </c>
      <c r="C8" s="20">
        <v>81.909990555619046</v>
      </c>
      <c r="D8" s="20">
        <v>83.581332552539294</v>
      </c>
      <c r="E8" s="20">
        <v>85.505003355252668</v>
      </c>
      <c r="F8" s="20">
        <v>86.864554696085477</v>
      </c>
      <c r="G8" s="20">
        <v>88.038536222653391</v>
      </c>
      <c r="H8" s="20">
        <v>88.86250263885951</v>
      </c>
    </row>
    <row r="9" spans="1:9" ht="19.95" customHeight="1" x14ac:dyDescent="0.35">
      <c r="A9" t="s">
        <v>20</v>
      </c>
      <c r="B9" s="220"/>
      <c r="C9" s="220"/>
      <c r="D9" s="220"/>
      <c r="E9" s="220"/>
      <c r="F9" s="220"/>
      <c r="G9" s="220"/>
      <c r="H9" s="220"/>
    </row>
    <row r="10" spans="1:9" ht="19.95" customHeight="1" x14ac:dyDescent="0.35">
      <c r="A10" t="s">
        <v>21</v>
      </c>
      <c r="B10" s="46"/>
      <c r="C10" s="46"/>
      <c r="D10" s="46"/>
      <c r="E10" s="46"/>
      <c r="F10" s="204"/>
      <c r="G10" s="46"/>
      <c r="H10" s="46"/>
    </row>
    <row r="11" spans="1:9" ht="19.95" customHeight="1" x14ac:dyDescent="0.35">
      <c r="A11" t="s">
        <v>31</v>
      </c>
    </row>
    <row r="12" spans="1:9" ht="19.95" customHeight="1" x14ac:dyDescent="0.35">
      <c r="A12" s="37" t="s">
        <v>232</v>
      </c>
    </row>
    <row r="13" spans="1:9" ht="19.95" customHeight="1" x14ac:dyDescent="0.35">
      <c r="A13" s="15" t="s">
        <v>5</v>
      </c>
    </row>
  </sheetData>
  <hyperlinks>
    <hyperlink ref="A13" location="'Table of Contents'!A1" display="Return to Contents" xr:uid="{38E5B240-1119-46E9-86A2-55C9B2A3410B}"/>
  </hyperlinks>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BB842-B09F-4144-96DA-2BD59784CEFF}">
  <dimension ref="A1:H17"/>
  <sheetViews>
    <sheetView showGridLines="0" zoomScaleNormal="100" workbookViewId="0"/>
  </sheetViews>
  <sheetFormatPr defaultColWidth="8.875" defaultRowHeight="19.95" customHeight="1" x14ac:dyDescent="0.35"/>
  <cols>
    <col min="1" max="1" width="23.6875" customWidth="1"/>
    <col min="2" max="7" width="7.6875" customWidth="1"/>
    <col min="8" max="8" width="40.75" bestFit="1" customWidth="1"/>
    <col min="9" max="9" width="7.6875" customWidth="1"/>
  </cols>
  <sheetData>
    <row r="1" spans="1:8" ht="19.95" customHeight="1" x14ac:dyDescent="0.35">
      <c r="A1" s="4" t="s">
        <v>183</v>
      </c>
      <c r="B1" s="4"/>
      <c r="C1" s="5"/>
      <c r="D1" s="5"/>
      <c r="E1" s="5"/>
      <c r="F1" s="5"/>
      <c r="G1" s="5"/>
      <c r="H1" s="5"/>
    </row>
    <row r="2" spans="1:8" ht="19.95" customHeight="1" x14ac:dyDescent="0.35">
      <c r="A2" t="s">
        <v>190</v>
      </c>
      <c r="C2" s="5"/>
      <c r="D2" s="5"/>
      <c r="E2" s="5"/>
      <c r="F2" s="5"/>
      <c r="G2" s="5"/>
      <c r="H2" s="5"/>
    </row>
    <row r="3" spans="1:8" ht="32.15" customHeight="1" x14ac:dyDescent="0.35">
      <c r="A3" s="41" t="s">
        <v>200</v>
      </c>
      <c r="B3" s="42" t="s">
        <v>10</v>
      </c>
      <c r="C3" s="43" t="s">
        <v>11</v>
      </c>
      <c r="D3" s="42" t="s">
        <v>12</v>
      </c>
      <c r="E3" s="42" t="s">
        <v>13</v>
      </c>
    </row>
    <row r="4" spans="1:8" ht="19.95" customHeight="1" x14ac:dyDescent="0.35">
      <c r="A4" s="13" t="s">
        <v>173</v>
      </c>
      <c r="B4" s="225" t="s">
        <v>53</v>
      </c>
      <c r="C4" s="225" t="s">
        <v>53</v>
      </c>
      <c r="D4" s="225" t="s">
        <v>53</v>
      </c>
      <c r="E4" s="225" t="s">
        <v>53</v>
      </c>
    </row>
    <row r="5" spans="1:8" ht="19.95" customHeight="1" x14ac:dyDescent="0.35">
      <c r="A5" t="s">
        <v>184</v>
      </c>
      <c r="B5" s="146">
        <v>53974.599058815904</v>
      </c>
      <c r="C5" s="146">
        <v>55234.706196274681</v>
      </c>
      <c r="D5" s="146">
        <v>57099.614543454874</v>
      </c>
      <c r="E5" s="146">
        <v>59099.286433593596</v>
      </c>
    </row>
    <row r="6" spans="1:8" ht="19.95" customHeight="1" x14ac:dyDescent="0.35">
      <c r="A6" t="s">
        <v>192</v>
      </c>
      <c r="B6" s="146">
        <v>54938</v>
      </c>
      <c r="C6" s="146">
        <v>57132</v>
      </c>
      <c r="D6" s="146">
        <v>59453</v>
      </c>
      <c r="E6" s="146">
        <v>61723</v>
      </c>
      <c r="F6" s="64"/>
    </row>
    <row r="7" spans="1:8" ht="19.95" customHeight="1" x14ac:dyDescent="0.35">
      <c r="A7" t="s">
        <v>185</v>
      </c>
      <c r="B7" s="146">
        <v>-963.40094118409615</v>
      </c>
      <c r="C7" s="146">
        <v>-1897.2938037253189</v>
      </c>
      <c r="D7" s="146">
        <v>-2353.3854565451256</v>
      </c>
      <c r="E7" s="146">
        <v>-2623.7135664064044</v>
      </c>
    </row>
    <row r="8" spans="1:8" ht="19.95" customHeight="1" x14ac:dyDescent="0.35">
      <c r="A8" s="13" t="s">
        <v>56</v>
      </c>
      <c r="B8" s="225" t="s">
        <v>53</v>
      </c>
      <c r="C8" s="225" t="s">
        <v>53</v>
      </c>
      <c r="D8" s="225" t="s">
        <v>53</v>
      </c>
      <c r="E8" s="225" t="s">
        <v>53</v>
      </c>
    </row>
    <row r="9" spans="1:8" ht="19.95" customHeight="1" x14ac:dyDescent="0.35">
      <c r="A9" t="s">
        <v>184</v>
      </c>
      <c r="B9" s="57">
        <v>7109.3318580819105</v>
      </c>
      <c r="C9" s="57">
        <v>7004.494845667522</v>
      </c>
      <c r="D9" s="57">
        <v>7058.876668480736</v>
      </c>
      <c r="E9" s="57">
        <v>7067.3783162846785</v>
      </c>
    </row>
    <row r="10" spans="1:8" ht="19.95" customHeight="1" x14ac:dyDescent="0.35">
      <c r="A10" t="s">
        <v>192</v>
      </c>
      <c r="B10" s="146">
        <v>8180</v>
      </c>
      <c r="C10" s="146">
        <v>8501</v>
      </c>
      <c r="D10" s="146">
        <v>8962</v>
      </c>
      <c r="E10" s="146">
        <v>9213</v>
      </c>
    </row>
    <row r="11" spans="1:8" ht="19.95" customHeight="1" x14ac:dyDescent="0.35">
      <c r="A11" t="s">
        <v>185</v>
      </c>
      <c r="B11" s="146">
        <v>-1070</v>
      </c>
      <c r="C11" s="146">
        <v>-1496.505154332478</v>
      </c>
      <c r="D11" s="146">
        <v>-1903.123331519264</v>
      </c>
      <c r="E11" s="146">
        <v>-2145.6216837153215</v>
      </c>
    </row>
    <row r="12" spans="1:8" ht="19.95" customHeight="1" x14ac:dyDescent="0.35">
      <c r="A12" t="s">
        <v>20</v>
      </c>
      <c r="C12" s="5"/>
      <c r="D12" s="5"/>
      <c r="E12" s="5"/>
      <c r="F12" s="5"/>
      <c r="G12" s="5"/>
    </row>
    <row r="13" spans="1:8" ht="19.95" customHeight="1" x14ac:dyDescent="0.35">
      <c r="A13" t="s">
        <v>21</v>
      </c>
      <c r="C13" s="46"/>
      <c r="D13" s="46"/>
      <c r="E13" s="46"/>
      <c r="F13" s="46"/>
      <c r="G13" s="204"/>
    </row>
    <row r="14" spans="1:8" ht="19.95" customHeight="1" x14ac:dyDescent="0.35">
      <c r="A14" t="s">
        <v>31</v>
      </c>
    </row>
    <row r="15" spans="1:8" ht="19.95" customHeight="1" x14ac:dyDescent="0.35">
      <c r="A15" t="s">
        <v>234</v>
      </c>
    </row>
    <row r="16" spans="1:8" ht="19.95" customHeight="1" x14ac:dyDescent="0.35">
      <c r="A16" t="s">
        <v>235</v>
      </c>
    </row>
    <row r="17" spans="1:8" ht="19.95" customHeight="1" x14ac:dyDescent="0.35">
      <c r="A17" s="15" t="s">
        <v>5</v>
      </c>
      <c r="B17" s="5"/>
      <c r="C17" s="5"/>
      <c r="D17" s="5"/>
      <c r="E17" s="5"/>
      <c r="F17" s="5"/>
      <c r="G17" s="5"/>
      <c r="H17" s="5"/>
    </row>
  </sheetData>
  <hyperlinks>
    <hyperlink ref="A17" location="'Table of Contents'!A1" display="Return to Contents" xr:uid="{3B5A6FA9-C4A0-4D53-9473-0B3C67F65B2C}"/>
  </hyperlinks>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5C517-6B31-400D-91D0-0448A646A939}">
  <sheetPr>
    <tabColor rgb="FF397E77"/>
  </sheetPr>
  <dimension ref="A1:K46"/>
  <sheetViews>
    <sheetView showGridLines="0" workbookViewId="0"/>
  </sheetViews>
  <sheetFormatPr defaultRowHeight="20.149999999999999" customHeight="1" x14ac:dyDescent="0.35"/>
  <sheetData>
    <row r="1" spans="1:1" ht="20.149999999999999" customHeight="1" x14ac:dyDescent="0.35">
      <c r="A1" s="15" t="s">
        <v>5</v>
      </c>
    </row>
    <row r="46" spans="11:11" ht="20.149999999999999" customHeight="1" x14ac:dyDescent="0.35">
      <c r="K46" s="58"/>
    </row>
  </sheetData>
  <hyperlinks>
    <hyperlink ref="A1" location="'Table of Contents'!A1" display="Return to Contents" xr:uid="{F75F6C69-6672-49BE-A66A-F2B4F2613739}"/>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66CB8-0FE3-404A-B406-17B77CD39ADE}">
  <dimension ref="A1:G14"/>
  <sheetViews>
    <sheetView showGridLines="0" workbookViewId="0"/>
  </sheetViews>
  <sheetFormatPr defaultColWidth="8.4375" defaultRowHeight="20.149999999999999" customHeight="1" x14ac:dyDescent="0.35"/>
  <cols>
    <col min="1" max="1" width="20.6875" style="5" customWidth="1"/>
    <col min="2" max="6" width="7.5625" style="5" bestFit="1" customWidth="1"/>
    <col min="7" max="7" width="7.875" style="5" customWidth="1"/>
    <col min="8" max="8" width="7.75" style="5" customWidth="1"/>
    <col min="9" max="16384" width="8.4375" style="5"/>
  </cols>
  <sheetData>
    <row r="1" spans="1:7" ht="20.149999999999999" customHeight="1" x14ac:dyDescent="0.35">
      <c r="A1" s="4" t="s">
        <v>68</v>
      </c>
      <c r="B1" s="19"/>
      <c r="C1" s="19"/>
      <c r="D1" s="19"/>
      <c r="E1" s="19"/>
      <c r="F1" s="19"/>
    </row>
    <row r="2" spans="1:7" ht="20.149999999999999" customHeight="1" x14ac:dyDescent="0.35">
      <c r="A2" t="s">
        <v>143</v>
      </c>
      <c r="B2" s="19"/>
      <c r="C2" s="19"/>
      <c r="D2" s="19"/>
      <c r="E2" s="19"/>
      <c r="F2" s="19"/>
    </row>
    <row r="3" spans="1:7" s="6" customFormat="1" ht="20.149999999999999" customHeight="1" x14ac:dyDescent="0.35">
      <c r="A3" s="18" t="s">
        <v>30</v>
      </c>
      <c r="B3" s="42" t="s">
        <v>10</v>
      </c>
      <c r="C3" s="42" t="s">
        <v>11</v>
      </c>
      <c r="D3" s="42" t="s">
        <v>12</v>
      </c>
      <c r="E3" s="42" t="s">
        <v>13</v>
      </c>
      <c r="F3" s="42" t="s">
        <v>14</v>
      </c>
    </row>
    <row r="4" spans="1:7" ht="20.149999999999999" customHeight="1" x14ac:dyDescent="0.35">
      <c r="A4" t="s">
        <v>81</v>
      </c>
      <c r="B4" s="118">
        <v>37.37872799073584</v>
      </c>
      <c r="C4" s="118">
        <v>37.77240609938508</v>
      </c>
      <c r="D4" s="118">
        <v>37.965893943059591</v>
      </c>
      <c r="E4" s="118">
        <v>38.13407971899273</v>
      </c>
      <c r="F4" s="118">
        <v>38.43745633603956</v>
      </c>
    </row>
    <row r="5" spans="1:7" ht="20.149999999999999" customHeight="1" x14ac:dyDescent="0.35">
      <c r="A5" t="s">
        <v>34</v>
      </c>
      <c r="B5" s="7"/>
      <c r="C5" s="7"/>
      <c r="D5" s="7"/>
      <c r="E5" s="7"/>
      <c r="F5" s="7"/>
      <c r="G5" s="7"/>
    </row>
    <row r="6" spans="1:7" ht="20.149999999999999" customHeight="1" x14ac:dyDescent="0.35">
      <c r="A6" t="s">
        <v>142</v>
      </c>
      <c r="B6" s="7"/>
      <c r="C6" s="7"/>
      <c r="D6" s="7"/>
      <c r="E6" s="7"/>
      <c r="F6" s="7"/>
      <c r="G6" s="7"/>
    </row>
    <row r="7" spans="1:7" ht="20.149999999999999" customHeight="1" x14ac:dyDescent="0.35">
      <c r="A7" s="2" t="s">
        <v>5</v>
      </c>
    </row>
    <row r="8" spans="1:7" ht="20.149999999999999" customHeight="1" x14ac:dyDescent="0.35">
      <c r="B8" s="22"/>
    </row>
    <row r="13" spans="1:7" ht="20.149999999999999" customHeight="1" x14ac:dyDescent="0.35">
      <c r="A13" s="23"/>
      <c r="B13" s="24"/>
      <c r="C13" s="24"/>
      <c r="D13" s="24"/>
      <c r="E13" s="24"/>
    </row>
    <row r="14" spans="1:7" ht="20.149999999999999" customHeight="1" x14ac:dyDescent="0.35">
      <c r="A14" s="24"/>
    </row>
  </sheetData>
  <hyperlinks>
    <hyperlink ref="A7" location="'Table of Contents'!A1" display="Return to Contents" xr:uid="{C5EFE357-0156-4433-8766-C3BE894706D4}"/>
  </hyperlinks>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65B0C-4957-46AA-AA89-0BDA9CA6D30A}">
  <dimension ref="A1:H21"/>
  <sheetViews>
    <sheetView showGridLines="0" workbookViewId="0"/>
  </sheetViews>
  <sheetFormatPr defaultColWidth="9.25" defaultRowHeight="20.149999999999999" customHeight="1" x14ac:dyDescent="0.35"/>
  <cols>
    <col min="1" max="1" width="48.6875" style="5" bestFit="1" customWidth="1"/>
    <col min="2" max="8" width="7.6875" style="5" customWidth="1"/>
    <col min="9" max="9" width="7.875" style="5" bestFit="1" customWidth="1"/>
    <col min="10" max="16384" width="9.25" style="5"/>
  </cols>
  <sheetData>
    <row r="1" spans="1:8" ht="20.149999999999999" customHeight="1" x14ac:dyDescent="0.35">
      <c r="A1" s="103" t="s">
        <v>144</v>
      </c>
      <c r="B1" s="19"/>
      <c r="C1" s="19"/>
      <c r="D1" s="19"/>
      <c r="E1" s="19"/>
    </row>
    <row r="2" spans="1:8" s="6" customFormat="1" ht="20.149999999999999" customHeight="1" x14ac:dyDescent="0.35">
      <c r="A2" t="s">
        <v>123</v>
      </c>
      <c r="B2" s="122"/>
      <c r="C2" s="122"/>
      <c r="D2" s="122"/>
      <c r="E2" s="122"/>
    </row>
    <row r="3" spans="1:8" s="6" customFormat="1" ht="20.149999999999999" customHeight="1" x14ac:dyDescent="0.35">
      <c r="A3" s="117" t="s">
        <v>30</v>
      </c>
      <c r="B3" s="115" t="s">
        <v>8</v>
      </c>
      <c r="C3" s="115" t="s">
        <v>9</v>
      </c>
      <c r="D3" s="115" t="s">
        <v>10</v>
      </c>
      <c r="E3" s="115" t="s">
        <v>11</v>
      </c>
      <c r="F3" s="115" t="s">
        <v>12</v>
      </c>
      <c r="G3" s="115" t="s">
        <v>13</v>
      </c>
      <c r="H3" s="114" t="s">
        <v>14</v>
      </c>
    </row>
    <row r="4" spans="1:8" s="6" customFormat="1" ht="20.149999999999999" customHeight="1" x14ac:dyDescent="0.35">
      <c r="A4" s="185" t="s">
        <v>27</v>
      </c>
      <c r="B4" s="113">
        <v>6121.57119708152</v>
      </c>
      <c r="C4" s="113">
        <v>6874.3260462848075</v>
      </c>
      <c r="D4" s="113">
        <v>7658.30104263267</v>
      </c>
      <c r="E4" s="113">
        <v>8094.2295364871879</v>
      </c>
      <c r="F4" s="113">
        <v>8497.8514626220531</v>
      </c>
      <c r="G4" s="113">
        <v>8944.0340733552366</v>
      </c>
      <c r="H4" s="113">
        <v>9404.7138932137132</v>
      </c>
    </row>
    <row r="5" spans="1:8" s="6" customFormat="1" ht="20.149999999999999" customHeight="1" x14ac:dyDescent="0.35">
      <c r="A5" s="12" t="s">
        <v>145</v>
      </c>
      <c r="B5" s="113">
        <v>6121.57119708152</v>
      </c>
      <c r="C5" s="113">
        <v>6938.5598032814478</v>
      </c>
      <c r="D5" s="113">
        <v>7713.6950639689767</v>
      </c>
      <c r="E5" s="113">
        <v>8151.3785803136198</v>
      </c>
      <c r="F5" s="113">
        <v>8559.0194847875518</v>
      </c>
      <c r="G5" s="113">
        <v>9009.487603078469</v>
      </c>
      <c r="H5" s="113">
        <v>9473.7907646897493</v>
      </c>
    </row>
    <row r="6" spans="1:8" s="6" customFormat="1" ht="20.149999999999999" customHeight="1" x14ac:dyDescent="0.35">
      <c r="A6" s="36" t="s">
        <v>146</v>
      </c>
      <c r="B6" s="113">
        <v>6061.57119708152</v>
      </c>
      <c r="C6" s="113">
        <v>6865.4598032814474</v>
      </c>
      <c r="D6" s="113">
        <v>7643.6750156084672</v>
      </c>
      <c r="E6" s="113">
        <v>8081.3785803136198</v>
      </c>
      <c r="F6" s="113">
        <v>8489.0194847875518</v>
      </c>
      <c r="G6" s="113">
        <v>8939.487603078469</v>
      </c>
      <c r="H6" s="113">
        <v>9403.7907646897493</v>
      </c>
    </row>
    <row r="7" spans="1:8" s="6" customFormat="1" ht="20.149999999999999" customHeight="1" x14ac:dyDescent="0.35">
      <c r="A7" s="183" t="s">
        <v>106</v>
      </c>
      <c r="B7" s="113">
        <v>60</v>
      </c>
      <c r="C7" s="113">
        <v>73.100000000000364</v>
      </c>
      <c r="D7" s="113">
        <v>70.020048360509463</v>
      </c>
      <c r="E7" s="113">
        <v>70</v>
      </c>
      <c r="F7" s="113">
        <v>70</v>
      </c>
      <c r="G7" s="113">
        <v>70</v>
      </c>
      <c r="H7" s="113">
        <v>70</v>
      </c>
    </row>
    <row r="8" spans="1:8" s="6" customFormat="1" ht="20.149999999999999" customHeight="1" x14ac:dyDescent="0.35">
      <c r="A8" s="184" t="s">
        <v>147</v>
      </c>
      <c r="B8" s="111">
        <v>0</v>
      </c>
      <c r="C8" s="111">
        <v>64.233756996640295</v>
      </c>
      <c r="D8" s="111">
        <v>55.39402133630665</v>
      </c>
      <c r="E8" s="111">
        <v>57.149043826431807</v>
      </c>
      <c r="F8" s="111">
        <v>61.168022165498769</v>
      </c>
      <c r="G8" s="112">
        <v>65.45352972323235</v>
      </c>
      <c r="H8" s="111">
        <v>69.076871476036104</v>
      </c>
    </row>
    <row r="9" spans="1:8" s="6" customFormat="1" ht="20.149999999999999" customHeight="1" x14ac:dyDescent="0.35">
      <c r="A9" s="110" t="s">
        <v>34</v>
      </c>
      <c r="B9" s="126"/>
      <c r="C9" s="126"/>
      <c r="D9" s="126"/>
      <c r="E9" s="126"/>
      <c r="F9" s="126"/>
      <c r="G9" s="125"/>
    </row>
    <row r="10" spans="1:8" s="6" customFormat="1" ht="20.149999999999999" customHeight="1" x14ac:dyDescent="0.35">
      <c r="A10" s="15" t="s">
        <v>5</v>
      </c>
      <c r="B10" s="123"/>
      <c r="C10" s="123"/>
      <c r="D10" s="123"/>
      <c r="E10" s="123"/>
      <c r="F10" s="124"/>
      <c r="G10" s="123"/>
      <c r="H10" s="123"/>
    </row>
    <row r="11" spans="1:8" s="6" customFormat="1" ht="20.149999999999999" customHeight="1" x14ac:dyDescent="0.35"/>
    <row r="12" spans="1:8" ht="20.149999999999999" customHeight="1" x14ac:dyDescent="0.35">
      <c r="B12" s="22"/>
    </row>
    <row r="16" spans="1:8" ht="20.149999999999999" customHeight="1" x14ac:dyDescent="0.35">
      <c r="A16" s="23"/>
    </row>
    <row r="17" spans="1:8" ht="20.149999999999999" customHeight="1" x14ac:dyDescent="0.35">
      <c r="A17" s="24"/>
      <c r="B17" s="24"/>
      <c r="C17" s="24"/>
      <c r="D17" s="24"/>
      <c r="E17" s="24"/>
      <c r="F17" s="24"/>
      <c r="G17" s="24"/>
      <c r="H17" s="24"/>
    </row>
    <row r="18" spans="1:8" ht="20.149999999999999" customHeight="1" x14ac:dyDescent="0.35">
      <c r="B18" s="24"/>
      <c r="C18" s="24"/>
      <c r="D18" s="24"/>
      <c r="E18" s="24"/>
      <c r="F18" s="24"/>
      <c r="G18" s="24"/>
      <c r="H18" s="24"/>
    </row>
    <row r="19" spans="1:8" ht="20.149999999999999" customHeight="1" x14ac:dyDescent="0.35">
      <c r="B19" s="24"/>
      <c r="C19" s="24"/>
      <c r="D19" s="24"/>
      <c r="E19" s="24"/>
      <c r="F19" s="24"/>
      <c r="G19" s="24"/>
      <c r="H19" s="24"/>
    </row>
    <row r="20" spans="1:8" ht="20.149999999999999" customHeight="1" x14ac:dyDescent="0.35">
      <c r="B20" s="24"/>
      <c r="C20" s="24"/>
      <c r="D20" s="24"/>
      <c r="E20" s="24"/>
      <c r="F20" s="24"/>
      <c r="G20" s="24"/>
      <c r="H20" s="24"/>
    </row>
    <row r="21" spans="1:8" ht="20.149999999999999" customHeight="1" x14ac:dyDescent="0.35">
      <c r="B21" s="24"/>
      <c r="C21" s="24"/>
      <c r="D21" s="24"/>
      <c r="E21" s="24"/>
      <c r="F21" s="24"/>
      <c r="G21" s="24"/>
      <c r="H21" s="24"/>
    </row>
  </sheetData>
  <hyperlinks>
    <hyperlink ref="A10" location="'Table of Contents'!A1" display="Return to Contents" xr:uid="{AABD339A-306B-4D3C-A169-3CBC51EB3C1C}"/>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375" defaultRowHeight="20.149999999999999" customHeight="1" x14ac:dyDescent="0.35"/>
  <cols>
    <col min="1" max="1" width="18.4375" style="5" customWidth="1"/>
    <col min="2" max="16384" width="8.4375" style="5"/>
  </cols>
  <sheetData>
    <row r="1" spans="1:1" ht="20.149999999999999" customHeight="1" x14ac:dyDescent="0.35">
      <c r="A1" s="15" t="s">
        <v>5</v>
      </c>
    </row>
    <row r="2" spans="1:1" ht="20.149999999999999" customHeight="1" x14ac:dyDescent="0.35">
      <c r="A2" s="1"/>
    </row>
  </sheetData>
  <hyperlinks>
    <hyperlink ref="A1" location="'Table of Contents'!A1" display="Return to Contents" xr:uid="{2821FCA0-363E-48BB-BFE8-37668875E6B3}"/>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9B68E-4C62-4BCB-B41A-B1C4CBAF4B34}">
  <dimension ref="A1:G14"/>
  <sheetViews>
    <sheetView showGridLines="0" workbookViewId="0"/>
  </sheetViews>
  <sheetFormatPr defaultColWidth="9.25" defaultRowHeight="19.95" customHeight="1" x14ac:dyDescent="0.35"/>
  <cols>
    <col min="1" max="1" width="32.125" style="5" customWidth="1"/>
    <col min="2" max="7" width="7.6875" style="5" customWidth="1"/>
    <col min="8" max="8" width="7.75" style="5" customWidth="1"/>
    <col min="9" max="16384" width="9.25" style="5"/>
  </cols>
  <sheetData>
    <row r="1" spans="1:7" ht="19.95" customHeight="1" x14ac:dyDescent="0.35">
      <c r="A1" s="103" t="s">
        <v>148</v>
      </c>
      <c r="B1" s="19"/>
      <c r="C1" s="19"/>
      <c r="D1" s="19"/>
      <c r="E1" s="19"/>
      <c r="F1" s="19"/>
    </row>
    <row r="2" spans="1:7" ht="19.95" customHeight="1" x14ac:dyDescent="0.35">
      <c r="A2" t="s">
        <v>149</v>
      </c>
      <c r="B2" s="19"/>
      <c r="C2" s="19"/>
      <c r="D2" s="19"/>
      <c r="E2" s="19"/>
      <c r="F2" s="19"/>
    </row>
    <row r="3" spans="1:7" s="6" customFormat="1" ht="19.95" customHeight="1" x14ac:dyDescent="0.35">
      <c r="A3" s="18" t="s">
        <v>30</v>
      </c>
      <c r="B3" s="18" t="s">
        <v>9</v>
      </c>
      <c r="C3" s="42" t="s">
        <v>10</v>
      </c>
      <c r="D3" s="42" t="s">
        <v>11</v>
      </c>
      <c r="E3" s="42" t="s">
        <v>12</v>
      </c>
      <c r="F3" s="42" t="s">
        <v>13</v>
      </c>
      <c r="G3" s="42" t="s">
        <v>14</v>
      </c>
    </row>
    <row r="4" spans="1:7" ht="19.95" customHeight="1" x14ac:dyDescent="0.35">
      <c r="A4" t="s">
        <v>150</v>
      </c>
      <c r="B4" s="66">
        <v>11.299958814375</v>
      </c>
      <c r="C4" s="57">
        <v>156.2205297284992</v>
      </c>
      <c r="D4" s="57">
        <v>171.96354394929492</v>
      </c>
      <c r="E4" s="57">
        <v>185.31138553008242</v>
      </c>
      <c r="F4" s="57">
        <v>199.10319516000078</v>
      </c>
      <c r="G4" s="57">
        <v>208.78962365081696</v>
      </c>
    </row>
    <row r="5" spans="1:7" ht="19.95" customHeight="1" x14ac:dyDescent="0.35">
      <c r="A5" t="s">
        <v>151</v>
      </c>
      <c r="B5" s="66">
        <v>11.299958814375</v>
      </c>
      <c r="C5" s="57">
        <v>155.11966365707062</v>
      </c>
      <c r="D5" s="57">
        <v>169.72270466358063</v>
      </c>
      <c r="E5" s="57">
        <v>181.88559981579672</v>
      </c>
      <c r="F5" s="57">
        <v>194.44162373142936</v>
      </c>
      <c r="G5" s="57">
        <v>204.03419507938838</v>
      </c>
    </row>
    <row r="6" spans="1:7" ht="19.95" customHeight="1" x14ac:dyDescent="0.35">
      <c r="A6" t="s">
        <v>34</v>
      </c>
      <c r="B6" s="53"/>
      <c r="C6" s="53"/>
      <c r="D6" s="53"/>
      <c r="E6" s="53"/>
      <c r="F6" s="53"/>
    </row>
    <row r="7" spans="1:7" ht="19.95" customHeight="1" x14ac:dyDescent="0.35">
      <c r="A7" s="15" t="s">
        <v>5</v>
      </c>
      <c r="G7" s="53"/>
    </row>
    <row r="8" spans="1:7" ht="19.95" customHeight="1" x14ac:dyDescent="0.35">
      <c r="B8" s="22"/>
    </row>
    <row r="13" spans="1:7" ht="19.95" customHeight="1" x14ac:dyDescent="0.35">
      <c r="A13" s="23"/>
    </row>
    <row r="14" spans="1:7" ht="19.95" customHeight="1" x14ac:dyDescent="0.35">
      <c r="A14" s="24"/>
    </row>
  </sheetData>
  <hyperlinks>
    <hyperlink ref="A7" location="'Table of Contents'!A1" display="Return to Contents" xr:uid="{21035352-3DFA-4613-83E8-414A6E06C69E}"/>
  </hyperlinks>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56703-6EF9-45E4-83D3-676277A06399}">
  <dimension ref="A1:G13"/>
  <sheetViews>
    <sheetView showGridLines="0" workbookViewId="0"/>
  </sheetViews>
  <sheetFormatPr defaultColWidth="9.25" defaultRowHeight="19.95" customHeight="1" x14ac:dyDescent="0.35"/>
  <cols>
    <col min="1" max="1" width="30.3125" style="5" customWidth="1"/>
    <col min="2" max="6" width="7.5625" style="5" bestFit="1" customWidth="1"/>
    <col min="7" max="8" width="7.75" style="5" customWidth="1"/>
    <col min="9" max="16384" width="9.25" style="5"/>
  </cols>
  <sheetData>
    <row r="1" spans="1:7" ht="19.95" customHeight="1" x14ac:dyDescent="0.35">
      <c r="A1" s="103" t="s">
        <v>152</v>
      </c>
      <c r="B1" s="19"/>
      <c r="C1" s="19"/>
      <c r="D1" s="19"/>
      <c r="E1" s="19"/>
      <c r="F1" s="19"/>
    </row>
    <row r="2" spans="1:7" ht="19.95" customHeight="1" x14ac:dyDescent="0.35">
      <c r="A2" t="s">
        <v>153</v>
      </c>
      <c r="B2" s="19"/>
      <c r="C2" s="19"/>
      <c r="D2" s="19"/>
      <c r="E2" s="19"/>
      <c r="F2" s="19"/>
    </row>
    <row r="3" spans="1:7" s="6" customFormat="1" ht="19.95" customHeight="1" x14ac:dyDescent="0.35">
      <c r="A3" s="18" t="s">
        <v>155</v>
      </c>
      <c r="B3" s="18" t="s">
        <v>9</v>
      </c>
      <c r="C3" s="42" t="s">
        <v>10</v>
      </c>
      <c r="D3" s="42" t="s">
        <v>11</v>
      </c>
      <c r="E3" s="42" t="s">
        <v>12</v>
      </c>
      <c r="F3" s="42" t="s">
        <v>13</v>
      </c>
      <c r="G3" s="42" t="s">
        <v>14</v>
      </c>
    </row>
    <row r="4" spans="1:7" ht="19.95" customHeight="1" x14ac:dyDescent="0.35">
      <c r="A4" t="s">
        <v>154</v>
      </c>
      <c r="B4" s="156">
        <v>292.81</v>
      </c>
      <c r="C4" s="186">
        <v>303.64</v>
      </c>
      <c r="D4" s="186">
        <v>309.11</v>
      </c>
      <c r="E4" s="186">
        <v>315.29000000000002</v>
      </c>
      <c r="F4" s="186">
        <v>321.60000000000002</v>
      </c>
      <c r="G4" s="186">
        <v>328.03</v>
      </c>
    </row>
    <row r="5" spans="1:7" ht="19.95" customHeight="1" x14ac:dyDescent="0.35">
      <c r="A5" t="s">
        <v>34</v>
      </c>
      <c r="B5" s="53"/>
      <c r="C5" s="53"/>
      <c r="D5" s="53"/>
      <c r="E5" s="53"/>
      <c r="F5" s="53"/>
    </row>
    <row r="6" spans="1:7" ht="19.95" customHeight="1" x14ac:dyDescent="0.35">
      <c r="A6" s="15" t="s">
        <v>5</v>
      </c>
      <c r="G6" s="53"/>
    </row>
    <row r="7" spans="1:7" ht="19.95" customHeight="1" x14ac:dyDescent="0.35">
      <c r="B7" s="22"/>
    </row>
    <row r="12" spans="1:7" ht="19.95" customHeight="1" x14ac:dyDescent="0.35">
      <c r="A12" s="23"/>
      <c r="B12" s="24"/>
      <c r="C12" s="24"/>
      <c r="D12" s="24"/>
      <c r="E12" s="24"/>
    </row>
    <row r="13" spans="1:7" ht="19.95" customHeight="1" x14ac:dyDescent="0.35">
      <c r="A13" s="24"/>
    </row>
  </sheetData>
  <hyperlinks>
    <hyperlink ref="A6" location="'Table of Contents'!A1" display="Return to Contents" xr:uid="{44E4534B-90DA-4F03-A9DA-85F32309BAF5}"/>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D44BA-E6E6-46DA-89CF-1EFE63DA4939}">
  <dimension ref="A1:H16"/>
  <sheetViews>
    <sheetView showGridLines="0" workbookViewId="0"/>
  </sheetViews>
  <sheetFormatPr defaultColWidth="9.25" defaultRowHeight="19.95" customHeight="1" x14ac:dyDescent="0.35"/>
  <cols>
    <col min="1" max="1" width="20.875" style="5" customWidth="1"/>
    <col min="2" max="7" width="7.6875" style="5" customWidth="1"/>
    <col min="8" max="8" width="7.75" style="5" customWidth="1"/>
    <col min="9" max="16384" width="9.25" style="5"/>
  </cols>
  <sheetData>
    <row r="1" spans="1:8" ht="19.95" customHeight="1" x14ac:dyDescent="0.35">
      <c r="A1" s="103" t="s">
        <v>161</v>
      </c>
      <c r="B1" s="19"/>
      <c r="C1" s="19"/>
      <c r="D1" s="19"/>
      <c r="E1" s="19"/>
      <c r="F1" s="19"/>
    </row>
    <row r="2" spans="1:8" ht="19.95" customHeight="1" x14ac:dyDescent="0.35">
      <c r="A2" t="s">
        <v>32</v>
      </c>
      <c r="B2" s="19"/>
      <c r="C2" s="19"/>
      <c r="D2" s="19"/>
      <c r="E2" s="19"/>
      <c r="F2" s="19"/>
    </row>
    <row r="3" spans="1:8" s="6" customFormat="1" ht="19.95" customHeight="1" x14ac:dyDescent="0.35">
      <c r="A3" s="18" t="s">
        <v>30</v>
      </c>
      <c r="B3" s="18" t="s">
        <v>8</v>
      </c>
      <c r="C3" s="18" t="s">
        <v>9</v>
      </c>
      <c r="D3" s="42" t="s">
        <v>10</v>
      </c>
      <c r="E3" s="42" t="s">
        <v>11</v>
      </c>
      <c r="F3" s="42" t="s">
        <v>12</v>
      </c>
      <c r="G3" s="42" t="s">
        <v>13</v>
      </c>
      <c r="H3" s="42" t="s">
        <v>14</v>
      </c>
    </row>
    <row r="4" spans="1:8" ht="19.95" customHeight="1" x14ac:dyDescent="0.35">
      <c r="A4" t="s">
        <v>27</v>
      </c>
      <c r="B4" s="66">
        <v>29.494299999999999</v>
      </c>
      <c r="C4" s="66">
        <v>98.066201817734864</v>
      </c>
      <c r="D4" s="57">
        <v>102.60597866369326</v>
      </c>
      <c r="E4" s="57">
        <v>102.85095617356748</v>
      </c>
      <c r="F4" s="57">
        <v>104.83197783450147</v>
      </c>
      <c r="G4" s="57">
        <v>108.54647027676707</v>
      </c>
      <c r="H4" s="57">
        <v>112.92312852396353</v>
      </c>
    </row>
    <row r="5" spans="1:8" ht="19.95" customHeight="1" x14ac:dyDescent="0.35">
      <c r="A5" s="195" t="s">
        <v>187</v>
      </c>
      <c r="B5" s="196">
        <v>29.494299999999999</v>
      </c>
      <c r="C5" s="196">
        <v>151</v>
      </c>
      <c r="D5" s="197">
        <v>158</v>
      </c>
      <c r="E5" s="198">
        <v>160</v>
      </c>
      <c r="F5" s="198">
        <v>166</v>
      </c>
      <c r="G5" s="198">
        <v>174</v>
      </c>
      <c r="H5" s="198">
        <v>182</v>
      </c>
    </row>
    <row r="6" spans="1:8" ht="19.95" customHeight="1" x14ac:dyDescent="0.35">
      <c r="A6" t="s">
        <v>147</v>
      </c>
      <c r="B6" s="66">
        <v>0</v>
      </c>
      <c r="C6" s="66">
        <v>52.933798182265136</v>
      </c>
      <c r="D6" s="57">
        <v>55.394021336306736</v>
      </c>
      <c r="E6" s="57">
        <v>57.149043826432518</v>
      </c>
      <c r="F6" s="57">
        <v>61.168022165498527</v>
      </c>
      <c r="G6" s="57">
        <v>65.453529723232933</v>
      </c>
      <c r="H6" s="57">
        <v>69.076871476036473</v>
      </c>
    </row>
    <row r="7" spans="1:8" ht="19.95" customHeight="1" x14ac:dyDescent="0.35">
      <c r="A7" t="s">
        <v>34</v>
      </c>
      <c r="B7" s="53"/>
      <c r="C7" s="53"/>
      <c r="D7" s="53"/>
      <c r="E7" s="53"/>
      <c r="F7" s="53"/>
    </row>
    <row r="8" spans="1:8" ht="19.95" customHeight="1" x14ac:dyDescent="0.35">
      <c r="A8" t="s">
        <v>188</v>
      </c>
      <c r="B8" s="53"/>
      <c r="C8" s="53"/>
      <c r="D8" s="53"/>
      <c r="E8" s="53"/>
      <c r="F8" s="53"/>
    </row>
    <row r="9" spans="1:8" ht="19.95" customHeight="1" x14ac:dyDescent="0.35">
      <c r="A9" s="15" t="s">
        <v>5</v>
      </c>
      <c r="G9" s="53"/>
    </row>
    <row r="10" spans="1:8" ht="19.95" customHeight="1" x14ac:dyDescent="0.35">
      <c r="B10" s="22"/>
    </row>
    <row r="15" spans="1:8" ht="19.95" customHeight="1" x14ac:dyDescent="0.35">
      <c r="A15" s="23"/>
      <c r="B15" s="24"/>
      <c r="C15" s="24"/>
      <c r="D15" s="24"/>
      <c r="E15" s="24"/>
    </row>
    <row r="16" spans="1:8" ht="19.95" customHeight="1" x14ac:dyDescent="0.35">
      <c r="A16" s="24"/>
    </row>
  </sheetData>
  <hyperlinks>
    <hyperlink ref="A9" location="'Table of Contents'!A1" display="Return to Contents" xr:uid="{683ED2F8-0353-434D-B4F5-A6AACECBF6F4}"/>
  </hyperlinks>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D5005-AD98-47C8-A41F-9898686C2C85}">
  <dimension ref="A1:H18"/>
  <sheetViews>
    <sheetView showGridLines="0" workbookViewId="0"/>
  </sheetViews>
  <sheetFormatPr defaultColWidth="9.25" defaultRowHeight="19.95" customHeight="1" x14ac:dyDescent="0.35"/>
  <cols>
    <col min="1" max="1" width="27.125" style="5" customWidth="1"/>
    <col min="2" max="8" width="7.75" style="5" customWidth="1"/>
    <col min="9" max="16384" width="9.25" style="5"/>
  </cols>
  <sheetData>
    <row r="1" spans="1:8" ht="19.95" customHeight="1" x14ac:dyDescent="0.35">
      <c r="A1" s="103" t="s">
        <v>162</v>
      </c>
      <c r="B1" s="19"/>
      <c r="C1" s="19"/>
      <c r="D1" s="19"/>
      <c r="E1" s="19"/>
      <c r="F1" s="19"/>
    </row>
    <row r="2" spans="1:8" ht="19.95" customHeight="1" x14ac:dyDescent="0.35">
      <c r="A2" t="s">
        <v>32</v>
      </c>
      <c r="B2" s="19"/>
      <c r="C2" s="19"/>
      <c r="D2" s="19"/>
      <c r="E2" s="19"/>
      <c r="F2" s="19"/>
    </row>
    <row r="3" spans="1:8" s="6" customFormat="1" ht="19.95" customHeight="1" x14ac:dyDescent="0.35">
      <c r="A3" s="18" t="s">
        <v>30</v>
      </c>
      <c r="B3" s="18" t="s">
        <v>8</v>
      </c>
      <c r="C3" s="18" t="s">
        <v>9</v>
      </c>
      <c r="D3" s="42" t="s">
        <v>10</v>
      </c>
      <c r="E3" s="42" t="s">
        <v>11</v>
      </c>
      <c r="F3" s="42" t="s">
        <v>12</v>
      </c>
      <c r="G3" s="42" t="s">
        <v>13</v>
      </c>
      <c r="H3" s="42" t="s">
        <v>14</v>
      </c>
    </row>
    <row r="4" spans="1:8" ht="19.95" customHeight="1" x14ac:dyDescent="0.35">
      <c r="A4" t="s">
        <v>214</v>
      </c>
      <c r="B4" s="57">
        <v>5200.0327800927198</v>
      </c>
      <c r="C4" s="57">
        <v>5605.0180559680966</v>
      </c>
      <c r="D4" s="57">
        <v>6071.2006388735754</v>
      </c>
      <c r="E4" s="57">
        <v>6320.8390887452269</v>
      </c>
      <c r="F4" s="57">
        <v>6561.5085361988276</v>
      </c>
      <c r="G4" s="57">
        <v>6882.4068236703206</v>
      </c>
      <c r="H4" s="57">
        <v>7218.9990190799135</v>
      </c>
    </row>
    <row r="5" spans="1:8" ht="19.95" customHeight="1" x14ac:dyDescent="0.35">
      <c r="A5" s="195" t="s">
        <v>215</v>
      </c>
      <c r="B5" s="199">
        <v>5200.0327800927198</v>
      </c>
      <c r="C5" s="199">
        <v>5725.3715062158171</v>
      </c>
      <c r="D5" s="199">
        <v>6191.205927889926</v>
      </c>
      <c r="E5" s="199">
        <v>6439.5285492886569</v>
      </c>
      <c r="F5" s="199">
        <v>6679.6547769054378</v>
      </c>
      <c r="G5" s="199">
        <v>7001.334961577837</v>
      </c>
      <c r="H5" s="199">
        <v>7338.5066865568797</v>
      </c>
    </row>
    <row r="6" spans="1:8" ht="19.95" customHeight="1" x14ac:dyDescent="0.35">
      <c r="A6" t="s">
        <v>147</v>
      </c>
      <c r="B6" s="66">
        <v>0</v>
      </c>
      <c r="C6" s="66">
        <v>120.3534502477205</v>
      </c>
      <c r="D6" s="57">
        <v>120.00528901635062</v>
      </c>
      <c r="E6" s="57">
        <v>118.68946054342996</v>
      </c>
      <c r="F6" s="57">
        <v>118.14624070661012</v>
      </c>
      <c r="G6" s="57">
        <v>118.92813790751643</v>
      </c>
      <c r="H6" s="57">
        <v>119.50766747696616</v>
      </c>
    </row>
    <row r="7" spans="1:8" ht="19.95" customHeight="1" x14ac:dyDescent="0.35">
      <c r="A7" t="s">
        <v>20</v>
      </c>
      <c r="B7" s="53"/>
      <c r="C7" s="53"/>
      <c r="D7" s="53"/>
      <c r="E7" s="53"/>
      <c r="F7" s="53"/>
    </row>
    <row r="8" spans="1:8" ht="19.95" customHeight="1" x14ac:dyDescent="0.35">
      <c r="A8" t="s">
        <v>21</v>
      </c>
      <c r="B8" s="53"/>
      <c r="C8" s="53"/>
      <c r="D8" s="53"/>
      <c r="E8" s="53"/>
      <c r="F8" s="53"/>
    </row>
    <row r="9" spans="1:8" ht="19.95" customHeight="1" x14ac:dyDescent="0.35">
      <c r="A9" t="s">
        <v>31</v>
      </c>
      <c r="B9" s="53"/>
      <c r="C9" s="53"/>
      <c r="D9" s="53"/>
      <c r="E9" s="53"/>
      <c r="F9" s="53"/>
    </row>
    <row r="10" spans="1:8" ht="19.95" customHeight="1" x14ac:dyDescent="0.35">
      <c r="A10" s="37" t="s">
        <v>216</v>
      </c>
      <c r="B10" s="53"/>
      <c r="C10" s="53"/>
      <c r="D10" s="53"/>
      <c r="E10" s="53"/>
      <c r="F10" s="53"/>
    </row>
    <row r="11" spans="1:8" ht="19.95" customHeight="1" x14ac:dyDescent="0.35">
      <c r="A11" s="15" t="s">
        <v>5</v>
      </c>
      <c r="G11" s="53"/>
    </row>
    <row r="12" spans="1:8" ht="19.95" customHeight="1" x14ac:dyDescent="0.35">
      <c r="B12" s="22"/>
    </row>
    <row r="17" spans="1:5" ht="19.95" customHeight="1" x14ac:dyDescent="0.35">
      <c r="A17" s="23"/>
      <c r="B17" s="24"/>
      <c r="C17" s="24"/>
      <c r="D17" s="24"/>
      <c r="E17" s="24"/>
    </row>
    <row r="18" spans="1:5" ht="19.95" customHeight="1" x14ac:dyDescent="0.35">
      <c r="A18" s="24"/>
    </row>
  </sheetData>
  <hyperlinks>
    <hyperlink ref="A11" location="'Table of Contents'!A1" display="Return to Contents" xr:uid="{E0877749-606A-48D2-AEA8-806EA56D7A19}"/>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E6AF3-49B2-4705-8E91-D34950ACC148}">
  <dimension ref="A1:H19"/>
  <sheetViews>
    <sheetView showGridLines="0" workbookViewId="0"/>
  </sheetViews>
  <sheetFormatPr defaultColWidth="9.25" defaultRowHeight="19.95" customHeight="1" x14ac:dyDescent="0.35"/>
  <cols>
    <col min="1" max="1" width="38.5625" style="5" customWidth="1"/>
    <col min="2" max="6" width="7.5625" style="5" bestFit="1" customWidth="1"/>
    <col min="7" max="8" width="7.75" style="5" customWidth="1"/>
    <col min="9" max="16384" width="9.25" style="5"/>
  </cols>
  <sheetData>
    <row r="1" spans="1:8" ht="19.95" customHeight="1" x14ac:dyDescent="0.35">
      <c r="A1" s="4" t="s">
        <v>156</v>
      </c>
      <c r="B1" s="19"/>
      <c r="C1" s="19"/>
      <c r="D1" s="19"/>
      <c r="E1" s="19"/>
      <c r="F1" s="19"/>
    </row>
    <row r="2" spans="1:8" ht="19.95" customHeight="1" x14ac:dyDescent="0.35">
      <c r="A2" t="s">
        <v>123</v>
      </c>
      <c r="B2" s="19"/>
      <c r="C2" s="19"/>
      <c r="D2" s="19"/>
      <c r="E2" s="19"/>
      <c r="F2" s="19"/>
    </row>
    <row r="3" spans="1:8" s="6" customFormat="1" ht="19.95" customHeight="1" x14ac:dyDescent="0.35">
      <c r="A3" s="18" t="s">
        <v>30</v>
      </c>
      <c r="B3" s="18" t="s">
        <v>8</v>
      </c>
      <c r="C3" s="18" t="s">
        <v>9</v>
      </c>
      <c r="D3" s="42" t="s">
        <v>10</v>
      </c>
      <c r="E3" s="42" t="s">
        <v>11</v>
      </c>
      <c r="F3" s="42" t="s">
        <v>12</v>
      </c>
      <c r="G3" s="42" t="s">
        <v>13</v>
      </c>
      <c r="H3" s="42" t="s">
        <v>14</v>
      </c>
    </row>
    <row r="4" spans="1:8" ht="19.95" customHeight="1" x14ac:dyDescent="0.35">
      <c r="A4" s="109" t="s">
        <v>27</v>
      </c>
      <c r="B4" s="189">
        <v>-921.53841698880024</v>
      </c>
      <c r="C4" s="189">
        <v>-1269.3079903167109</v>
      </c>
      <c r="D4" s="189">
        <v>-1587.1004037590947</v>
      </c>
      <c r="E4" s="189">
        <v>-1773.390447741961</v>
      </c>
      <c r="F4" s="189">
        <v>-1936.3429264232254</v>
      </c>
      <c r="G4" s="189">
        <v>-2061.627249684916</v>
      </c>
      <c r="H4" s="189">
        <v>-2185.7148741337996</v>
      </c>
    </row>
    <row r="5" spans="1:8" ht="19.95" customHeight="1" x14ac:dyDescent="0.35">
      <c r="A5" s="193" t="s">
        <v>157</v>
      </c>
      <c r="B5" s="194">
        <v>-921.53841698880024</v>
      </c>
      <c r="C5" s="194">
        <v>-1213.1882970656306</v>
      </c>
      <c r="D5" s="194">
        <v>-1522.4891360790507</v>
      </c>
      <c r="E5" s="194">
        <v>-1711.8500310249628</v>
      </c>
      <c r="F5" s="194">
        <v>-1879.3647078821141</v>
      </c>
      <c r="G5" s="194">
        <v>-2008.1526415006319</v>
      </c>
      <c r="H5" s="194">
        <v>-2135.2840781328696</v>
      </c>
    </row>
    <row r="6" spans="1:8" ht="19.95" customHeight="1" x14ac:dyDescent="0.35">
      <c r="A6" s="109" t="s">
        <v>158</v>
      </c>
      <c r="B6" s="189">
        <v>0</v>
      </c>
      <c r="C6" s="189">
        <v>-11.299958814375</v>
      </c>
      <c r="D6" s="49">
        <v>0</v>
      </c>
      <c r="E6" s="49">
        <v>0</v>
      </c>
      <c r="F6" s="49">
        <v>0</v>
      </c>
      <c r="G6" s="49">
        <v>0</v>
      </c>
      <c r="H6" s="49">
        <v>0</v>
      </c>
    </row>
    <row r="7" spans="1:8" ht="19.95" customHeight="1" x14ac:dyDescent="0.35">
      <c r="A7" s="109" t="s">
        <v>159</v>
      </c>
      <c r="B7" s="189">
        <v>0</v>
      </c>
      <c r="C7" s="189">
        <v>67.400315749885877</v>
      </c>
      <c r="D7" s="49">
        <v>64.58232650729488</v>
      </c>
      <c r="E7" s="49">
        <v>61.521164710127962</v>
      </c>
      <c r="F7" s="49">
        <v>56.959008550637265</v>
      </c>
      <c r="G7" s="49">
        <v>53.455440118502665</v>
      </c>
      <c r="H7" s="49">
        <v>50.430796000930059</v>
      </c>
    </row>
    <row r="8" spans="1:8" ht="19.95" customHeight="1" x14ac:dyDescent="0.35">
      <c r="A8" s="21" t="s">
        <v>160</v>
      </c>
      <c r="B8" s="190">
        <v>0</v>
      </c>
      <c r="C8" s="191">
        <v>56.119693251080207</v>
      </c>
      <c r="D8" s="192">
        <v>64.611267680043966</v>
      </c>
      <c r="E8" s="192">
        <v>61.540416716998152</v>
      </c>
      <c r="F8" s="192">
        <v>56.978218541111346</v>
      </c>
      <c r="G8" s="192">
        <v>53.474608184284079</v>
      </c>
      <c r="H8" s="192">
        <v>50.430796000930059</v>
      </c>
    </row>
    <row r="9" spans="1:8" ht="19.95" customHeight="1" x14ac:dyDescent="0.35">
      <c r="A9" t="s">
        <v>20</v>
      </c>
      <c r="B9" s="53"/>
      <c r="C9" s="53"/>
      <c r="D9" s="53"/>
      <c r="E9" s="53"/>
      <c r="F9" s="53"/>
      <c r="G9" s="53"/>
    </row>
    <row r="10" spans="1:8" ht="19.95" customHeight="1" x14ac:dyDescent="0.35">
      <c r="A10" t="s">
        <v>21</v>
      </c>
      <c r="B10" s="53"/>
      <c r="C10" s="53"/>
      <c r="D10" s="53"/>
      <c r="E10" s="53"/>
      <c r="F10" s="53"/>
      <c r="G10" s="53"/>
    </row>
    <row r="11" spans="1:8" ht="19.95" customHeight="1" x14ac:dyDescent="0.35">
      <c r="A11" t="s">
        <v>31</v>
      </c>
      <c r="B11" s="53"/>
      <c r="C11" s="53"/>
      <c r="D11" s="53"/>
      <c r="E11" s="53"/>
      <c r="F11" s="53"/>
      <c r="G11" s="53"/>
    </row>
    <row r="12" spans="1:8" ht="19.95" customHeight="1" x14ac:dyDescent="0.35">
      <c r="A12" s="15" t="s">
        <v>5</v>
      </c>
    </row>
    <row r="13" spans="1:8" ht="19.95" customHeight="1" x14ac:dyDescent="0.35">
      <c r="B13" s="22"/>
    </row>
    <row r="18" spans="1:5" ht="19.95" customHeight="1" x14ac:dyDescent="0.35">
      <c r="A18" s="23"/>
      <c r="B18" s="24"/>
      <c r="C18" s="24"/>
      <c r="D18" s="24"/>
      <c r="E18" s="24"/>
    </row>
    <row r="19" spans="1:5" ht="19.95" customHeight="1" x14ac:dyDescent="0.35">
      <c r="A19" s="24"/>
    </row>
  </sheetData>
  <hyperlinks>
    <hyperlink ref="A12" location="'Table of Contents'!A1" display="Return to Contents" xr:uid="{1BC4AF6E-0B69-4751-9395-36078DE43723}"/>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29F8E-A662-4BCB-8B6F-0D075D77C96B}">
  <sheetPr>
    <tabColor rgb="FF397E77"/>
  </sheetPr>
  <dimension ref="A1:K46"/>
  <sheetViews>
    <sheetView showGridLines="0" workbookViewId="0"/>
  </sheetViews>
  <sheetFormatPr defaultRowHeight="20.149999999999999" customHeight="1" x14ac:dyDescent="0.35"/>
  <sheetData>
    <row r="1" spans="1:1" ht="20.149999999999999" customHeight="1" x14ac:dyDescent="0.35">
      <c r="A1" s="15" t="s">
        <v>5</v>
      </c>
    </row>
    <row r="46" spans="11:11" ht="20.149999999999999" customHeight="1" x14ac:dyDescent="0.35">
      <c r="K46" s="58"/>
    </row>
  </sheetData>
  <hyperlinks>
    <hyperlink ref="A1" location="'Table of Contents'!A1" display="Return to Contents" xr:uid="{97747208-158B-425C-82D8-7608B60E0E4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C10F2-6B7C-4A03-B7DB-6A5E6428CDA4}">
  <dimension ref="A1:H14"/>
  <sheetViews>
    <sheetView showGridLines="0" zoomScaleNormal="100" workbookViewId="0"/>
  </sheetViews>
  <sheetFormatPr defaultColWidth="8.4375" defaultRowHeight="20.149999999999999" customHeight="1" x14ac:dyDescent="0.35"/>
  <cols>
    <col min="1" max="1" width="24.4375" style="5" customWidth="1"/>
    <col min="2" max="8" width="7.6875" style="5" customWidth="1"/>
    <col min="9" max="16384" width="8.4375" style="5"/>
  </cols>
  <sheetData>
    <row r="1" spans="1:8" ht="20.149999999999999" customHeight="1" x14ac:dyDescent="0.35">
      <c r="A1" s="4" t="s">
        <v>69</v>
      </c>
      <c r="B1" s="19"/>
      <c r="C1" s="19"/>
      <c r="D1" s="19"/>
      <c r="E1" s="19"/>
      <c r="F1" s="19"/>
    </row>
    <row r="2" spans="1:8" s="6" customFormat="1" ht="20.149999999999999" customHeight="1" x14ac:dyDescent="0.35">
      <c r="A2" s="37" t="s">
        <v>70</v>
      </c>
      <c r="B2" s="122"/>
      <c r="C2" s="122"/>
      <c r="D2" s="122"/>
      <c r="E2" s="122"/>
      <c r="F2" s="122"/>
    </row>
    <row r="3" spans="1:8" s="6" customFormat="1" ht="20.149999999999999" customHeight="1" x14ac:dyDescent="0.35">
      <c r="A3" s="121" t="s">
        <v>25</v>
      </c>
      <c r="B3" s="101" t="s">
        <v>8</v>
      </c>
      <c r="C3" s="17" t="s">
        <v>9</v>
      </c>
      <c r="D3" s="17" t="s">
        <v>10</v>
      </c>
      <c r="E3" s="17" t="s">
        <v>11</v>
      </c>
      <c r="F3" s="17" t="s">
        <v>12</v>
      </c>
      <c r="G3" s="17" t="s">
        <v>13</v>
      </c>
      <c r="H3" s="17" t="s">
        <v>14</v>
      </c>
    </row>
    <row r="4" spans="1:8" s="6" customFormat="1" ht="20.149999999999999" customHeight="1" x14ac:dyDescent="0.35">
      <c r="A4" s="37" t="s">
        <v>26</v>
      </c>
      <c r="B4" s="69">
        <v>1.2499576606005647</v>
      </c>
      <c r="C4" s="69">
        <v>1.2488831968570313</v>
      </c>
      <c r="D4" s="69">
        <v>1.8120040219570921</v>
      </c>
      <c r="E4" s="69">
        <v>1.6724634265077754</v>
      </c>
      <c r="F4" s="69">
        <v>1.5891413227903106</v>
      </c>
      <c r="G4" s="69">
        <v>1.5759985941498522</v>
      </c>
      <c r="H4" s="69">
        <v>1.57499546945854</v>
      </c>
    </row>
    <row r="5" spans="1:8" s="6" customFormat="1" ht="20.149999999999999" customHeight="1" x14ac:dyDescent="0.35">
      <c r="A5" s="37" t="s">
        <v>28</v>
      </c>
      <c r="B5" s="69">
        <v>2.3307105272962536</v>
      </c>
      <c r="C5" s="69">
        <v>3.1843674013529499</v>
      </c>
      <c r="D5" s="69">
        <v>1.9285138665774859</v>
      </c>
      <c r="E5" s="69">
        <v>1.9960149739586486</v>
      </c>
      <c r="F5" s="69">
        <v>2.0004019639913384</v>
      </c>
      <c r="G5" s="69">
        <v>1.9997706715110031</v>
      </c>
      <c r="H5" s="69">
        <v>2</v>
      </c>
    </row>
    <row r="6" spans="1:8" s="6" customFormat="1" ht="20.149999999999999" customHeight="1" x14ac:dyDescent="0.35">
      <c r="A6" t="s">
        <v>204</v>
      </c>
      <c r="B6" s="120">
        <v>4.5251682647082792</v>
      </c>
      <c r="C6" s="120">
        <v>3.7237625893947079</v>
      </c>
      <c r="D6" s="120">
        <v>2.9440512178093181</v>
      </c>
      <c r="E6" s="120">
        <v>3.0163192479772949</v>
      </c>
      <c r="F6" s="120">
        <v>2.9145450765782677</v>
      </c>
      <c r="G6" s="120">
        <v>2.9629518846181702</v>
      </c>
      <c r="H6" s="120">
        <v>2.9836755340520993</v>
      </c>
    </row>
    <row r="7" spans="1:8" s="6" customFormat="1" ht="20.149999999999999" customHeight="1" x14ac:dyDescent="0.35">
      <c r="A7" s="37" t="s">
        <v>71</v>
      </c>
      <c r="B7" s="120">
        <v>1.6280616426572969</v>
      </c>
      <c r="C7" s="120">
        <v>0.97807250379748911</v>
      </c>
      <c r="D7" s="120">
        <v>0.90028240431359041</v>
      </c>
      <c r="E7" s="120">
        <v>1.0011002139855396</v>
      </c>
      <c r="F7" s="120">
        <v>0.89419860671338114</v>
      </c>
      <c r="G7" s="120">
        <v>0.94190768806328151</v>
      </c>
      <c r="H7" s="120">
        <v>0.96490351246043549</v>
      </c>
    </row>
    <row r="8" spans="1:8" s="6" customFormat="1" ht="20.149999999999999" customHeight="1" x14ac:dyDescent="0.35">
      <c r="A8" s="37" t="s">
        <v>29</v>
      </c>
      <c r="B8" s="120">
        <v>0.16202275619712214</v>
      </c>
      <c r="C8" s="120">
        <v>8.7380620847476997E-2</v>
      </c>
      <c r="D8" s="120">
        <v>0.56927533125794572</v>
      </c>
      <c r="E8" s="120">
        <v>0.51122366674725139</v>
      </c>
      <c r="F8" s="120">
        <v>0.42772522996972206</v>
      </c>
      <c r="G8" s="120">
        <v>0.39390194050099581</v>
      </c>
      <c r="H8" s="120">
        <v>0.39080581833048633</v>
      </c>
    </row>
    <row r="9" spans="1:8" s="6" customFormat="1" ht="20.149999999999999" customHeight="1" x14ac:dyDescent="0.35">
      <c r="A9" s="37" t="s">
        <v>72</v>
      </c>
      <c r="B9" s="120">
        <v>3.7420899707402899</v>
      </c>
      <c r="C9" s="120">
        <v>4.0788737968918678</v>
      </c>
      <c r="D9" s="120">
        <v>4.1169819154436098</v>
      </c>
      <c r="E9" s="120">
        <v>4.1058762911347975</v>
      </c>
      <c r="F9" s="120">
        <v>4.1001218113289131</v>
      </c>
      <c r="G9" s="120">
        <v>4.0971424196686677</v>
      </c>
      <c r="H9" s="120">
        <v>4.0944510818345972</v>
      </c>
    </row>
    <row r="10" spans="1:8" s="6" customFormat="1" ht="20.149999999999999" customHeight="1" x14ac:dyDescent="0.35">
      <c r="A10" s="37" t="s">
        <v>20</v>
      </c>
    </row>
    <row r="11" spans="1:8" s="6" customFormat="1" ht="20.149999999999999" customHeight="1" x14ac:dyDescent="0.35">
      <c r="A11" s="2" t="s">
        <v>73</v>
      </c>
      <c r="B11" s="102"/>
      <c r="C11" s="102"/>
      <c r="D11" s="102"/>
      <c r="E11" s="102"/>
    </row>
    <row r="12" spans="1:8" s="6" customFormat="1" ht="20.149999999999999" customHeight="1" x14ac:dyDescent="0.35">
      <c r="A12" s="37" t="s">
        <v>74</v>
      </c>
    </row>
    <row r="13" spans="1:8" s="6" customFormat="1" ht="20.149999999999999" customHeight="1" x14ac:dyDescent="0.35">
      <c r="A13" s="37" t="s">
        <v>205</v>
      </c>
    </row>
    <row r="14" spans="1:8" s="6" customFormat="1" ht="20.149999999999999" customHeight="1" x14ac:dyDescent="0.35">
      <c r="A14" s="119" t="s">
        <v>5</v>
      </c>
    </row>
  </sheetData>
  <hyperlinks>
    <hyperlink ref="A14" location="'Table of Contents'!A1" display="Return to Contents" xr:uid="{9906541B-FFA1-4AA6-9D5A-1D108F0BF2CC}"/>
    <hyperlink ref="A11:E11" r:id="rId1" display="Scottish Fiscal Commission – Scotland’s Economic and Fiscal Forecasts." xr:uid="{E344632B-5B02-4F6F-9D5C-AA2CC038FE57}"/>
    <hyperlink ref="A11" r:id="rId2" display="Scottish Fiscal Commission – Scotland’s Economic and Fiscal Forecasts." xr:uid="{6F0C5C8B-E092-4652-956E-7E7A09B87926}"/>
  </hyperlinks>
  <pageMargins left="0.7" right="0.7" top="0.75" bottom="0.75" header="0.3" footer="0.3"/>
  <pageSetup paperSize="9" orientation="portrait"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E6E9E-140A-4D08-92E0-EC43422086B8}">
  <dimension ref="A1:N24"/>
  <sheetViews>
    <sheetView showGridLines="0" workbookViewId="0"/>
  </sheetViews>
  <sheetFormatPr defaultColWidth="8.4375" defaultRowHeight="20.149999999999999" customHeight="1" x14ac:dyDescent="0.35"/>
  <cols>
    <col min="1" max="1" width="29.5625" style="5" customWidth="1"/>
    <col min="2" max="2" width="10.4375" style="5" customWidth="1"/>
    <col min="3" max="9" width="7.6875" style="5" customWidth="1"/>
    <col min="10" max="16384" width="8.4375" style="5"/>
  </cols>
  <sheetData>
    <row r="1" spans="1:14" ht="20.149999999999999" customHeight="1" x14ac:dyDescent="0.35">
      <c r="A1" s="4" t="s">
        <v>75</v>
      </c>
      <c r="B1" s="19"/>
      <c r="C1" s="19"/>
      <c r="D1" s="19"/>
      <c r="E1" s="19"/>
      <c r="F1" s="19"/>
    </row>
    <row r="2" spans="1:14" ht="20.149999999999999" customHeight="1" x14ac:dyDescent="0.35">
      <c r="A2" t="s">
        <v>54</v>
      </c>
      <c r="B2" s="19"/>
      <c r="C2" s="19"/>
      <c r="D2" s="19"/>
      <c r="E2" s="19"/>
      <c r="F2" s="19"/>
    </row>
    <row r="3" spans="1:14" s="6" customFormat="1" ht="20.149999999999999" customHeight="1" x14ac:dyDescent="0.35">
      <c r="A3" s="18" t="s">
        <v>30</v>
      </c>
      <c r="B3" s="42" t="s">
        <v>76</v>
      </c>
      <c r="C3" s="42" t="s">
        <v>8</v>
      </c>
      <c r="D3" s="42" t="s">
        <v>9</v>
      </c>
      <c r="E3" s="42" t="s">
        <v>10</v>
      </c>
      <c r="F3" s="42" t="s">
        <v>11</v>
      </c>
      <c r="G3" s="42" t="s">
        <v>12</v>
      </c>
      <c r="H3" s="42" t="s">
        <v>13</v>
      </c>
      <c r="I3" s="42" t="s">
        <v>14</v>
      </c>
    </row>
    <row r="4" spans="1:14" ht="20.149999999999999" customHeight="1" x14ac:dyDescent="0.35">
      <c r="A4" t="s">
        <v>77</v>
      </c>
      <c r="B4" s="118">
        <v>17071.90254271212</v>
      </c>
      <c r="C4" s="118">
        <v>18992.29375128663</v>
      </c>
      <c r="D4" s="57">
        <v>20495.176081398709</v>
      </c>
      <c r="E4" s="57">
        <v>21901.437670695603</v>
      </c>
      <c r="F4" s="57">
        <v>23139.193682098481</v>
      </c>
      <c r="G4" s="57">
        <v>24186.160956642994</v>
      </c>
      <c r="H4" s="57">
        <v>25288.078741324476</v>
      </c>
      <c r="I4" s="57">
        <v>26428.107361476897</v>
      </c>
    </row>
    <row r="5" spans="1:14" ht="20.149999999999999" customHeight="1" x14ac:dyDescent="0.35">
      <c r="A5" t="s">
        <v>78</v>
      </c>
      <c r="B5" s="20">
        <v>3033.4712840000002</v>
      </c>
      <c r="C5" s="20">
        <v>3154.6304892218091</v>
      </c>
      <c r="D5" s="20">
        <v>3098.5111142153737</v>
      </c>
      <c r="E5" s="20">
        <v>3551.144946034678</v>
      </c>
      <c r="F5" s="20">
        <v>3510.1906753142198</v>
      </c>
      <c r="G5" s="20">
        <v>3563.8826352629271</v>
      </c>
      <c r="H5" s="20">
        <v>3861.0722397547297</v>
      </c>
      <c r="I5" s="20">
        <v>3825.4832824468258</v>
      </c>
    </row>
    <row r="6" spans="1:14" ht="20.149999999999999" customHeight="1" x14ac:dyDescent="0.35">
      <c r="A6" t="s">
        <v>79</v>
      </c>
      <c r="B6" s="20">
        <v>784.37199999999996</v>
      </c>
      <c r="C6" s="20">
        <v>897.79899999999998</v>
      </c>
      <c r="D6" s="20">
        <v>1029.1596156147864</v>
      </c>
      <c r="E6" s="20">
        <v>1093.105236252045</v>
      </c>
      <c r="F6" s="20">
        <v>1137.724543877632</v>
      </c>
      <c r="G6" s="20">
        <v>1187.0296773729049</v>
      </c>
      <c r="H6" s="20">
        <v>1240.2370116422724</v>
      </c>
      <c r="I6" s="20">
        <v>1296.6855318860723</v>
      </c>
    </row>
    <row r="7" spans="1:14" ht="20.149999999999999" customHeight="1" x14ac:dyDescent="0.35">
      <c r="A7" t="s">
        <v>80</v>
      </c>
      <c r="B7" s="20">
        <v>68.372</v>
      </c>
      <c r="C7" s="20">
        <v>53.047644599081018</v>
      </c>
      <c r="D7" s="20">
        <v>37.564987278235705</v>
      </c>
      <c r="E7" s="20">
        <v>23.975958360258709</v>
      </c>
      <c r="F7" s="20">
        <v>24.42229975110207</v>
      </c>
      <c r="G7" s="20">
        <v>24.820091371093902</v>
      </c>
      <c r="H7" s="20">
        <v>25.288450391208325</v>
      </c>
      <c r="I7" s="20">
        <v>25.781222324667716</v>
      </c>
    </row>
    <row r="8" spans="1:14" ht="20.149999999999999" customHeight="1" x14ac:dyDescent="0.35">
      <c r="A8" t="s">
        <v>81</v>
      </c>
      <c r="B8" s="20" t="s">
        <v>53</v>
      </c>
      <c r="C8" s="20" t="s">
        <v>53</v>
      </c>
      <c r="D8" s="20" t="s">
        <v>53</v>
      </c>
      <c r="E8" s="20">
        <v>37.37872799073584</v>
      </c>
      <c r="F8" s="20">
        <v>37.77240609938508</v>
      </c>
      <c r="G8" s="20">
        <v>37.965893943059591</v>
      </c>
      <c r="H8" s="20">
        <v>38.13407971899273</v>
      </c>
      <c r="I8" s="20">
        <v>38.43745633603956</v>
      </c>
    </row>
    <row r="9" spans="1:14" ht="20.149999999999999" customHeight="1" x14ac:dyDescent="0.35">
      <c r="A9" s="21" t="s">
        <v>52</v>
      </c>
      <c r="B9" s="107">
        <v>20958.117826712118</v>
      </c>
      <c r="C9" s="107">
        <v>23097.770885107522</v>
      </c>
      <c r="D9" s="107">
        <v>24660.411798507103</v>
      </c>
      <c r="E9" s="107">
        <v>26607.042539333321</v>
      </c>
      <c r="F9" s="107">
        <v>27849.303607140824</v>
      </c>
      <c r="G9" s="107">
        <v>28999.859254592979</v>
      </c>
      <c r="H9" s="107">
        <v>30452.810522831678</v>
      </c>
      <c r="I9" s="107">
        <v>31614.494854470504</v>
      </c>
      <c r="N9" s="106"/>
    </row>
    <row r="10" spans="1:14" ht="20.149999999999999" customHeight="1" x14ac:dyDescent="0.35">
      <c r="A10" t="s">
        <v>20</v>
      </c>
      <c r="B10" s="7"/>
      <c r="C10" s="7"/>
      <c r="D10" s="7"/>
      <c r="E10" s="7"/>
      <c r="F10" s="7"/>
      <c r="G10" s="7"/>
      <c r="H10" s="7"/>
      <c r="I10" s="7"/>
    </row>
    <row r="11" spans="1:14" ht="20.149999999999999" customHeight="1" x14ac:dyDescent="0.35">
      <c r="A11" t="s">
        <v>21</v>
      </c>
      <c r="B11" s="7"/>
      <c r="C11" s="7"/>
      <c r="D11" s="7"/>
      <c r="E11" s="7"/>
      <c r="F11" s="7"/>
      <c r="G11" s="7"/>
      <c r="H11" s="8"/>
    </row>
    <row r="12" spans="1:14" ht="20.149999999999999" customHeight="1" x14ac:dyDescent="0.35">
      <c r="A12" s="15" t="s">
        <v>217</v>
      </c>
      <c r="B12" s="7"/>
      <c r="C12" s="7"/>
      <c r="D12" s="7"/>
      <c r="E12" s="7"/>
      <c r="F12" s="7"/>
      <c r="G12" s="7"/>
      <c r="H12" s="8"/>
    </row>
    <row r="13" spans="1:14" ht="20.149999999999999" customHeight="1" x14ac:dyDescent="0.35">
      <c r="A13" s="15" t="s">
        <v>82</v>
      </c>
      <c r="B13"/>
    </row>
    <row r="14" spans="1:14" ht="20.149999999999999" customHeight="1" x14ac:dyDescent="0.35">
      <c r="A14" s="15" t="s">
        <v>83</v>
      </c>
      <c r="B14"/>
    </row>
    <row r="15" spans="1:14" ht="20.149999999999999" customHeight="1" x14ac:dyDescent="0.35">
      <c r="A15" t="s">
        <v>84</v>
      </c>
    </row>
    <row r="16" spans="1:14" ht="20.149999999999999" customHeight="1" x14ac:dyDescent="0.35">
      <c r="A16" t="s">
        <v>85</v>
      </c>
      <c r="B16" s="22"/>
    </row>
    <row r="17" spans="1:5" ht="20.149999999999999" customHeight="1" x14ac:dyDescent="0.35">
      <c r="A17" s="2" t="s">
        <v>5</v>
      </c>
    </row>
    <row r="21" spans="1:5" ht="20.149999999999999" customHeight="1" x14ac:dyDescent="0.35">
      <c r="B21" s="24"/>
      <c r="C21" s="24"/>
      <c r="D21" s="24"/>
      <c r="E21" s="24"/>
    </row>
    <row r="23" spans="1:5" ht="20.149999999999999" customHeight="1" x14ac:dyDescent="0.35">
      <c r="A23" s="23"/>
    </row>
    <row r="24" spans="1:5" ht="20.149999999999999" customHeight="1" x14ac:dyDescent="0.35">
      <c r="A24" s="24"/>
    </row>
  </sheetData>
  <hyperlinks>
    <hyperlink ref="A17" location="'Table of Contents'!A1" display="Return to Contents" xr:uid="{35C79969-219B-4E1D-A14A-BA7EE6DA30D9}"/>
    <hyperlink ref="A13" r:id="rId1" display="Scottish Fiscal Commission (2021) Scotland’s Economic and Fiscal Forecasts – December 2021," xr:uid="{CD753729-7B6E-4E0C-A4DF-22CC503D0287}"/>
    <hyperlink ref="A14" r:id="rId2" xr:uid="{161F1DEF-44F6-4BC9-8F90-D8FFC1328ABE}"/>
    <hyperlink ref="A12" r:id="rId3" display="Scottish Fiscal Commission – Scotland’s Economic and Fiscal Forecasts." xr:uid="{BAE33563-1BE9-4BBF-8B74-D198F653DE12}"/>
  </hyperlinks>
  <pageMargins left="0.7" right="0.7" top="0.75" bottom="0.75" header="0.3" footer="0.3"/>
  <pageSetup paperSize="9" orientation="portrait" r:id="rId4"/>
  <tableParts count="1">
    <tablePart r:id="rId5"/>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6F460-07AA-4872-B6F5-2CFF10FFEA58}">
  <dimension ref="A1:AE36"/>
  <sheetViews>
    <sheetView showGridLines="0" zoomScaleNormal="100" zoomScaleSheetLayoutView="100" workbookViewId="0"/>
  </sheetViews>
  <sheetFormatPr defaultColWidth="8.875" defaultRowHeight="20.149999999999999" customHeight="1" x14ac:dyDescent="0.35"/>
  <cols>
    <col min="1" max="1" width="46.875" customWidth="1"/>
    <col min="2" max="9" width="7.6875" customWidth="1"/>
    <col min="10" max="10" width="9.125" bestFit="1" customWidth="1"/>
    <col min="11" max="12" width="8.875" bestFit="1" customWidth="1"/>
    <col min="13" max="13" width="8.6875" bestFit="1" customWidth="1"/>
    <col min="14" max="14" width="9.125" bestFit="1" customWidth="1"/>
    <col min="15" max="16" width="8.875" bestFit="1" customWidth="1"/>
    <col min="17" max="17" width="8.6875" bestFit="1" customWidth="1"/>
    <col min="18" max="18" width="9.125" bestFit="1" customWidth="1"/>
    <col min="19" max="20" width="8.875" bestFit="1" customWidth="1"/>
    <col min="21" max="21" width="8.6875" bestFit="1" customWidth="1"/>
    <col min="22" max="22" width="9.125" bestFit="1" customWidth="1"/>
    <col min="23" max="24" width="8.875" style="31" bestFit="1" customWidth="1"/>
    <col min="25" max="25" width="8.6875" style="31" bestFit="1" customWidth="1"/>
    <col min="26" max="26" width="9.125" style="31" bestFit="1" customWidth="1"/>
    <col min="27" max="28" width="8.875" style="31" bestFit="1" customWidth="1"/>
    <col min="29" max="29" width="8.6875" style="31" bestFit="1" customWidth="1"/>
    <col min="30" max="31" width="8.875" style="31"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3125" customWidth="1"/>
    <col min="55" max="57" width="11.5625" customWidth="1"/>
    <col min="58" max="58" width="15.5625" customWidth="1"/>
    <col min="59" max="64" width="12.5625" customWidth="1"/>
    <col min="65" max="65" width="17.5625" customWidth="1"/>
  </cols>
  <sheetData>
    <row r="1" spans="1:9" ht="20.149999999999999" customHeight="1" x14ac:dyDescent="0.35">
      <c r="A1" s="103" t="s">
        <v>86</v>
      </c>
      <c r="B1" s="19"/>
      <c r="C1" s="19"/>
      <c r="D1" s="19"/>
      <c r="E1" s="19"/>
      <c r="F1" s="5"/>
      <c r="G1" s="5"/>
      <c r="H1" s="5"/>
      <c r="I1" s="5"/>
    </row>
    <row r="2" spans="1:9" ht="20.149999999999999" customHeight="1" x14ac:dyDescent="0.35">
      <c r="A2" t="s">
        <v>87</v>
      </c>
      <c r="B2" s="122"/>
      <c r="C2" s="122"/>
      <c r="D2" s="122"/>
      <c r="E2" s="122"/>
      <c r="F2" s="6"/>
      <c r="G2" s="6"/>
      <c r="H2" s="6"/>
      <c r="I2" s="6"/>
    </row>
    <row r="3" spans="1:9" ht="30.9" x14ac:dyDescent="0.35">
      <c r="A3" s="117" t="s">
        <v>30</v>
      </c>
      <c r="B3" s="116" t="s">
        <v>55</v>
      </c>
      <c r="C3" s="115" t="s">
        <v>8</v>
      </c>
      <c r="D3" s="115" t="s">
        <v>9</v>
      </c>
      <c r="E3" s="115" t="s">
        <v>10</v>
      </c>
      <c r="F3" s="115" t="s">
        <v>11</v>
      </c>
      <c r="G3" s="115" t="s">
        <v>12</v>
      </c>
      <c r="H3" s="115" t="s">
        <v>13</v>
      </c>
      <c r="I3" s="131" t="s">
        <v>14</v>
      </c>
    </row>
    <row r="4" spans="1:9" ht="20.149999999999999" customHeight="1" x14ac:dyDescent="0.35">
      <c r="A4" s="13" t="s">
        <v>88</v>
      </c>
      <c r="B4" s="108" t="s">
        <v>53</v>
      </c>
      <c r="C4" s="108" t="s">
        <v>53</v>
      </c>
      <c r="D4" s="108" t="s">
        <v>53</v>
      </c>
      <c r="E4" s="108" t="s">
        <v>53</v>
      </c>
      <c r="F4" s="108" t="s">
        <v>53</v>
      </c>
      <c r="G4" s="108" t="s">
        <v>53</v>
      </c>
      <c r="H4" s="108" t="s">
        <v>53</v>
      </c>
      <c r="I4" s="108" t="s">
        <v>53</v>
      </c>
    </row>
    <row r="5" spans="1:9" ht="20.149999999999999" customHeight="1" x14ac:dyDescent="0.35">
      <c r="A5" s="241" t="s">
        <v>89</v>
      </c>
      <c r="B5" s="113">
        <v>2632.4076691700002</v>
      </c>
      <c r="C5" s="113">
        <v>3119.7344426698223</v>
      </c>
      <c r="D5" s="113">
        <v>3590.2670881763174</v>
      </c>
      <c r="E5" s="113">
        <v>4020.3637352695978</v>
      </c>
      <c r="F5" s="113">
        <v>4355.4720182676847</v>
      </c>
      <c r="G5" s="113">
        <v>4679.9595167592597</v>
      </c>
      <c r="H5" s="113">
        <v>5040.0173073258957</v>
      </c>
      <c r="I5" s="113">
        <v>5417.6948243412562</v>
      </c>
    </row>
    <row r="6" spans="1:9" ht="20.149999999999999" customHeight="1" x14ac:dyDescent="0.35">
      <c r="A6" s="241" t="s">
        <v>90</v>
      </c>
      <c r="B6" s="113">
        <v>12.650925709999999</v>
      </c>
      <c r="C6" s="113">
        <v>15.662219620000002</v>
      </c>
      <c r="D6" s="113">
        <v>16.668485612999998</v>
      </c>
      <c r="E6" s="113">
        <v>18.5694755064</v>
      </c>
      <c r="F6" s="113">
        <v>19.962647445000002</v>
      </c>
      <c r="G6" s="113">
        <v>20.383464464999999</v>
      </c>
      <c r="H6" s="113">
        <v>20.805190313699999</v>
      </c>
      <c r="I6" s="113">
        <v>21.229263548999995</v>
      </c>
    </row>
    <row r="7" spans="1:9" ht="20.149999999999999" customHeight="1" x14ac:dyDescent="0.35">
      <c r="A7" s="241" t="s">
        <v>91</v>
      </c>
      <c r="B7" s="113">
        <v>21.279373150000001</v>
      </c>
      <c r="C7" s="113">
        <v>20.042578799999998</v>
      </c>
      <c r="D7" s="113">
        <v>20.639602935608472</v>
      </c>
      <c r="E7" s="113">
        <v>21.698324967245476</v>
      </c>
      <c r="F7" s="113">
        <v>22.024992339603372</v>
      </c>
      <c r="G7" s="113">
        <v>22.456682824350985</v>
      </c>
      <c r="H7" s="113">
        <v>22.982426450297769</v>
      </c>
      <c r="I7" s="113">
        <v>23.525771700288111</v>
      </c>
    </row>
    <row r="8" spans="1:9" ht="20.149999999999999" customHeight="1" x14ac:dyDescent="0.35">
      <c r="A8" t="s">
        <v>92</v>
      </c>
      <c r="B8" s="113">
        <v>48.090830400000002</v>
      </c>
      <c r="C8" s="113">
        <v>53.800241499999998</v>
      </c>
      <c r="D8" s="113">
        <v>64.270833501013868</v>
      </c>
      <c r="E8" s="113">
        <v>68.231807548733258</v>
      </c>
      <c r="F8" s="113">
        <v>70.544124962400915</v>
      </c>
      <c r="G8" s="113">
        <v>73.007101495591371</v>
      </c>
      <c r="H8" s="113">
        <v>76.481283192053553</v>
      </c>
      <c r="I8" s="113">
        <v>79.71104596071207</v>
      </c>
    </row>
    <row r="9" spans="1:9" ht="20.149999999999999" customHeight="1" x14ac:dyDescent="0.35">
      <c r="A9" s="241" t="s">
        <v>93</v>
      </c>
      <c r="B9" s="113">
        <v>357.64336972000001</v>
      </c>
      <c r="C9" s="113">
        <v>389.09206359000001</v>
      </c>
      <c r="D9" s="113">
        <v>451.7824663830782</v>
      </c>
      <c r="E9" s="113">
        <v>504.85677973713632</v>
      </c>
      <c r="F9" s="113">
        <v>524.57391820513317</v>
      </c>
      <c r="G9" s="113">
        <v>545.30279175057444</v>
      </c>
      <c r="H9" s="113">
        <v>570.37736125625509</v>
      </c>
      <c r="I9" s="113">
        <v>594.15320339249774</v>
      </c>
    </row>
    <row r="10" spans="1:9" ht="20.149999999999999" customHeight="1" x14ac:dyDescent="0.35">
      <c r="A10" s="241" t="s">
        <v>94</v>
      </c>
      <c r="B10" s="113">
        <v>425.25207902</v>
      </c>
      <c r="C10" s="113">
        <v>511.53926978999937</v>
      </c>
      <c r="D10" s="113">
        <v>580.62646006121565</v>
      </c>
      <c r="E10" s="113">
        <v>638.59918688573316</v>
      </c>
      <c r="F10" s="113">
        <v>664.29947818658763</v>
      </c>
      <c r="G10" s="113">
        <v>681.5658446082316</v>
      </c>
      <c r="H10" s="113">
        <v>698.88264403908181</v>
      </c>
      <c r="I10" s="113">
        <v>714.56528886346712</v>
      </c>
    </row>
    <row r="11" spans="1:9" ht="20.149999999999999" customHeight="1" x14ac:dyDescent="0.35">
      <c r="A11" s="241" t="s">
        <v>95</v>
      </c>
      <c r="B11" s="113">
        <v>7.7319705000000001</v>
      </c>
      <c r="C11" s="113">
        <v>10.205018699999997</v>
      </c>
      <c r="D11" s="113">
        <v>11.409683091087432</v>
      </c>
      <c r="E11" s="113">
        <v>12.49551627158535</v>
      </c>
      <c r="F11" s="113">
        <v>13.037077248790931</v>
      </c>
      <c r="G11" s="113">
        <v>13.536467950058071</v>
      </c>
      <c r="H11" s="113">
        <v>13.997315128976789</v>
      </c>
      <c r="I11" s="113">
        <v>14.438600959813492</v>
      </c>
    </row>
    <row r="12" spans="1:9" ht="20.149999999999999" customHeight="1" x14ac:dyDescent="0.35">
      <c r="A12" s="241" t="s">
        <v>96</v>
      </c>
      <c r="B12" s="113">
        <v>81.836522000000002</v>
      </c>
      <c r="C12" s="113">
        <v>86.546693291704713</v>
      </c>
      <c r="D12" s="113">
        <v>92.998322825097844</v>
      </c>
      <c r="E12" s="113">
        <v>99.641274299440369</v>
      </c>
      <c r="F12" s="113">
        <v>104.88629944757596</v>
      </c>
      <c r="G12" s="113">
        <v>109.5602564813146</v>
      </c>
      <c r="H12" s="113">
        <v>114.42198152295258</v>
      </c>
      <c r="I12" s="113">
        <v>119.4794107010207</v>
      </c>
    </row>
    <row r="13" spans="1:9" ht="20.149999999999999" customHeight="1" x14ac:dyDescent="0.35">
      <c r="A13" s="241" t="s">
        <v>97</v>
      </c>
      <c r="B13" s="113">
        <v>81.422114820000004</v>
      </c>
      <c r="C13" s="113">
        <v>82.34703279</v>
      </c>
      <c r="D13" s="113">
        <v>82.944715553976863</v>
      </c>
      <c r="E13" s="113">
        <v>83.251074018785104</v>
      </c>
      <c r="F13" s="113">
        <v>82.962931984724179</v>
      </c>
      <c r="G13" s="113">
        <v>81.113845784556659</v>
      </c>
      <c r="H13" s="113">
        <v>79.073955334164793</v>
      </c>
      <c r="I13" s="113">
        <v>76.94105864391409</v>
      </c>
    </row>
    <row r="14" spans="1:9" ht="20.149999999999999" customHeight="1" x14ac:dyDescent="0.35">
      <c r="A14" s="241" t="s">
        <v>98</v>
      </c>
      <c r="B14" s="113">
        <v>13.17579611</v>
      </c>
      <c r="C14" s="113">
        <v>12.17003064</v>
      </c>
      <c r="D14" s="113">
        <v>13.699099439208666</v>
      </c>
      <c r="E14" s="113">
        <v>14.190942229376294</v>
      </c>
      <c r="F14" s="113">
        <v>14.555562623557828</v>
      </c>
      <c r="G14" s="113">
        <v>14.963383203721472</v>
      </c>
      <c r="H14" s="113">
        <v>15.396979309177478</v>
      </c>
      <c r="I14" s="113">
        <v>15.85739887015959</v>
      </c>
    </row>
    <row r="15" spans="1:9" ht="20.149999999999999" customHeight="1" x14ac:dyDescent="0.35">
      <c r="A15" s="241" t="s">
        <v>99</v>
      </c>
      <c r="B15" s="113">
        <v>659.19856430000004</v>
      </c>
      <c r="C15" s="113">
        <v>758.83608802998754</v>
      </c>
      <c r="D15" s="113">
        <v>844.08879960378374</v>
      </c>
      <c r="E15" s="113">
        <v>917.04098154098142</v>
      </c>
      <c r="F15" s="113">
        <v>961.41765429134205</v>
      </c>
      <c r="G15" s="113">
        <v>998.52649262111129</v>
      </c>
      <c r="H15" s="113">
        <v>1038.0474131116323</v>
      </c>
      <c r="I15" s="113">
        <v>1077.592567174298</v>
      </c>
    </row>
    <row r="16" spans="1:9" ht="20.149999999999999" customHeight="1" x14ac:dyDescent="0.35">
      <c r="A16" s="241" t="s">
        <v>100</v>
      </c>
      <c r="B16" s="113" t="s">
        <v>53</v>
      </c>
      <c r="C16" s="113">
        <v>29.494299999999999</v>
      </c>
      <c r="D16" s="113">
        <v>151</v>
      </c>
      <c r="E16" s="113">
        <v>158</v>
      </c>
      <c r="F16" s="113">
        <v>160</v>
      </c>
      <c r="G16" s="113">
        <v>166</v>
      </c>
      <c r="H16" s="113">
        <v>174</v>
      </c>
      <c r="I16" s="113">
        <v>182</v>
      </c>
    </row>
    <row r="17" spans="1:9" ht="20.149999999999999" customHeight="1" x14ac:dyDescent="0.35">
      <c r="A17" s="241" t="s">
        <v>101</v>
      </c>
      <c r="B17" s="113">
        <v>444.55637834999993</v>
      </c>
      <c r="C17" s="113">
        <v>430.92823803999943</v>
      </c>
      <c r="D17" s="113">
        <v>398.51398248933771</v>
      </c>
      <c r="E17" s="113">
        <v>373.441147879114</v>
      </c>
      <c r="F17" s="113">
        <v>345.39255503167539</v>
      </c>
      <c r="G17" s="113">
        <v>317.82673217990651</v>
      </c>
      <c r="H17" s="113">
        <v>292.17074859061228</v>
      </c>
      <c r="I17" s="113">
        <v>268.04076312691416</v>
      </c>
    </row>
    <row r="18" spans="1:9" ht="20.149999999999999" customHeight="1" x14ac:dyDescent="0.35">
      <c r="A18" s="241" t="s">
        <v>102</v>
      </c>
      <c r="B18" s="113">
        <v>429.20250486999998</v>
      </c>
      <c r="C18" s="113">
        <v>453.97688172000682</v>
      </c>
      <c r="D18" s="113">
        <v>466.89978572522011</v>
      </c>
      <c r="E18" s="113">
        <v>488.61366361275179</v>
      </c>
      <c r="F18" s="113">
        <v>502.57282487653947</v>
      </c>
      <c r="G18" s="113">
        <v>512.46559869954285</v>
      </c>
      <c r="H18" s="113">
        <v>517.47140071809099</v>
      </c>
      <c r="I18" s="113">
        <v>522.90127049918567</v>
      </c>
    </row>
    <row r="19" spans="1:9" ht="20.149999999999999" customHeight="1" x14ac:dyDescent="0.35">
      <c r="A19" s="241" t="s">
        <v>103</v>
      </c>
      <c r="B19" s="113">
        <v>35.5</v>
      </c>
      <c r="C19" s="113">
        <v>53</v>
      </c>
      <c r="D19" s="113">
        <v>35.5</v>
      </c>
      <c r="E19" s="113">
        <v>35.5</v>
      </c>
      <c r="F19" s="113">
        <v>35.5</v>
      </c>
      <c r="G19" s="113">
        <v>35.5</v>
      </c>
      <c r="H19" s="113">
        <v>35.5</v>
      </c>
      <c r="I19" s="113">
        <v>35.5</v>
      </c>
    </row>
    <row r="20" spans="1:9" ht="20.149999999999999" customHeight="1" x14ac:dyDescent="0.35">
      <c r="A20" s="241" t="s">
        <v>104</v>
      </c>
      <c r="B20" s="113">
        <v>5.6404273199999997</v>
      </c>
      <c r="C20" s="113">
        <v>5.0413064499999996</v>
      </c>
      <c r="D20" s="113">
        <v>4.5029192883643052</v>
      </c>
      <c r="E20" s="113">
        <v>3.9995060213857685</v>
      </c>
      <c r="F20" s="113">
        <v>3.4872860213239236</v>
      </c>
      <c r="G20" s="113">
        <v>3.0466402591103443</v>
      </c>
      <c r="H20" s="113">
        <v>2.6616735225257186</v>
      </c>
      <c r="I20" s="113">
        <v>2.3253503328230911</v>
      </c>
    </row>
    <row r="21" spans="1:9" ht="20.149999999999999" customHeight="1" x14ac:dyDescent="0.35">
      <c r="A21" s="188" t="s">
        <v>154</v>
      </c>
      <c r="B21" s="113" t="s">
        <v>53</v>
      </c>
      <c r="C21" s="113" t="s">
        <v>53</v>
      </c>
      <c r="D21" s="113">
        <v>11.299958814375</v>
      </c>
      <c r="E21" s="113">
        <v>155.11966365707062</v>
      </c>
      <c r="F21" s="113">
        <v>169.72270466358063</v>
      </c>
      <c r="G21" s="113">
        <v>181.88559981579672</v>
      </c>
      <c r="H21" s="113">
        <v>194.44162373142936</v>
      </c>
      <c r="I21" s="113">
        <v>204.03419507938838</v>
      </c>
    </row>
    <row r="22" spans="1:9" ht="20.149999999999999" customHeight="1" x14ac:dyDescent="0.35">
      <c r="A22" s="241" t="s">
        <v>105</v>
      </c>
      <c r="B22" s="113">
        <v>23.374613499999999</v>
      </c>
      <c r="C22" s="113">
        <v>29.154791450000001</v>
      </c>
      <c r="D22" s="113">
        <v>28.347599780763566</v>
      </c>
      <c r="E22" s="113">
        <v>30.061936163129651</v>
      </c>
      <c r="F22" s="113">
        <v>30.966504718100513</v>
      </c>
      <c r="G22" s="113">
        <v>31.919065889427646</v>
      </c>
      <c r="H22" s="113">
        <v>32.758299531622718</v>
      </c>
      <c r="I22" s="113">
        <v>33.800751495011838</v>
      </c>
    </row>
    <row r="23" spans="1:9" ht="20.149999999999999" customHeight="1" x14ac:dyDescent="0.35">
      <c r="A23" s="13" t="s">
        <v>106</v>
      </c>
      <c r="B23" s="108" t="s">
        <v>53</v>
      </c>
      <c r="C23" s="108" t="s">
        <v>53</v>
      </c>
      <c r="D23" s="108" t="s">
        <v>53</v>
      </c>
      <c r="E23" s="108" t="s">
        <v>53</v>
      </c>
      <c r="F23" s="108" t="s">
        <v>53</v>
      </c>
      <c r="G23" s="108" t="s">
        <v>53</v>
      </c>
      <c r="H23" s="108" t="s">
        <v>53</v>
      </c>
      <c r="I23" s="108" t="s">
        <v>53</v>
      </c>
    </row>
    <row r="24" spans="1:9" ht="20.149999999999999" customHeight="1" x14ac:dyDescent="0.35">
      <c r="A24" s="241" t="s">
        <v>107</v>
      </c>
      <c r="B24" s="113">
        <v>51.502628260000002</v>
      </c>
      <c r="C24" s="113">
        <v>60</v>
      </c>
      <c r="D24" s="113">
        <v>73.099999999999994</v>
      </c>
      <c r="E24" s="113">
        <v>70.020048360509534</v>
      </c>
      <c r="F24" s="113">
        <v>70</v>
      </c>
      <c r="G24" s="113">
        <v>70</v>
      </c>
      <c r="H24" s="113">
        <v>70</v>
      </c>
      <c r="I24" s="113">
        <v>70</v>
      </c>
    </row>
    <row r="25" spans="1:9" ht="20.149999999999999" customHeight="1" x14ac:dyDescent="0.35">
      <c r="A25" s="184" t="s">
        <v>108</v>
      </c>
      <c r="B25" s="111">
        <v>5330.4657672000003</v>
      </c>
      <c r="C25" s="111">
        <v>6121.57119708152</v>
      </c>
      <c r="D25" s="111">
        <v>6938.5598032814478</v>
      </c>
      <c r="E25" s="111">
        <v>7713.6950639689767</v>
      </c>
      <c r="F25" s="111">
        <v>8151.3785803136198</v>
      </c>
      <c r="G25" s="111">
        <v>8559.0194847875518</v>
      </c>
      <c r="H25" s="111">
        <v>9009.487603078469</v>
      </c>
      <c r="I25" s="111">
        <v>9473.7907646897493</v>
      </c>
    </row>
    <row r="26" spans="1:9" ht="20.149999999999999" customHeight="1" x14ac:dyDescent="0.35">
      <c r="A26" t="s">
        <v>20</v>
      </c>
      <c r="B26" s="126"/>
      <c r="C26" s="126"/>
      <c r="D26" s="126"/>
      <c r="E26" s="126"/>
      <c r="F26" s="126"/>
      <c r="G26" s="125"/>
      <c r="H26" s="6"/>
      <c r="I26" s="6"/>
    </row>
    <row r="27" spans="1:9" ht="20.149999999999999" customHeight="1" x14ac:dyDescent="0.35">
      <c r="A27" t="s">
        <v>21</v>
      </c>
      <c r="B27" s="126"/>
      <c r="C27" s="126"/>
      <c r="D27" s="126"/>
      <c r="E27" s="126"/>
      <c r="F27" s="126"/>
      <c r="G27" s="125"/>
      <c r="H27" s="6"/>
      <c r="I27" s="6"/>
    </row>
    <row r="28" spans="1:9" ht="20.149999999999999" customHeight="1" x14ac:dyDescent="0.35">
      <c r="A28" t="s">
        <v>31</v>
      </c>
      <c r="B28" s="126"/>
      <c r="C28" s="126"/>
      <c r="D28" s="126"/>
      <c r="E28" s="126"/>
      <c r="F28" s="126"/>
      <c r="G28" s="125"/>
      <c r="H28" s="6"/>
      <c r="I28" s="6"/>
    </row>
    <row r="29" spans="1:9" ht="20.149999999999999" customHeight="1" x14ac:dyDescent="0.35">
      <c r="A29" s="110" t="s">
        <v>109</v>
      </c>
      <c r="B29" s="123"/>
      <c r="C29" s="123"/>
      <c r="D29" s="123"/>
      <c r="E29" s="124"/>
      <c r="F29" s="123"/>
      <c r="G29" s="123"/>
      <c r="H29" s="6"/>
      <c r="I29" s="6"/>
    </row>
    <row r="30" spans="1:9" ht="20.149999999999999" customHeight="1" x14ac:dyDescent="0.35">
      <c r="A30" s="110" t="s">
        <v>110</v>
      </c>
      <c r="B30" s="6"/>
      <c r="C30" s="6"/>
      <c r="D30" s="6"/>
      <c r="E30" s="6"/>
      <c r="F30" s="6"/>
      <c r="G30" s="6"/>
      <c r="H30" s="6"/>
      <c r="I30" s="6"/>
    </row>
    <row r="31" spans="1:9" ht="20.149999999999999" customHeight="1" x14ac:dyDescent="0.35">
      <c r="A31" s="110" t="s">
        <v>206</v>
      </c>
      <c r="B31" s="16"/>
      <c r="C31" s="16"/>
      <c r="D31" s="16"/>
      <c r="E31" s="6"/>
      <c r="F31" s="6"/>
      <c r="G31" s="6"/>
      <c r="H31" s="6"/>
      <c r="I31" s="6"/>
    </row>
    <row r="32" spans="1:9" ht="20.149999999999999" customHeight="1" x14ac:dyDescent="0.35">
      <c r="A32" s="110" t="s">
        <v>195</v>
      </c>
      <c r="B32" s="6"/>
      <c r="C32" s="6"/>
      <c r="D32" s="6"/>
      <c r="E32" s="6"/>
      <c r="F32" s="6"/>
      <c r="G32" s="6"/>
      <c r="H32" s="6"/>
      <c r="I32" s="6"/>
    </row>
    <row r="33" spans="1:9" ht="20.149999999999999" customHeight="1" x14ac:dyDescent="0.35">
      <c r="A33" s="110" t="s">
        <v>231</v>
      </c>
      <c r="B33" s="16"/>
      <c r="C33" s="16"/>
      <c r="D33" s="16"/>
      <c r="E33" s="6"/>
      <c r="F33" s="6"/>
      <c r="G33" s="6"/>
      <c r="H33" s="6"/>
      <c r="I33" s="6"/>
    </row>
    <row r="34" spans="1:9" ht="20.149999999999999" customHeight="1" x14ac:dyDescent="0.35">
      <c r="A34" s="110" t="s">
        <v>225</v>
      </c>
      <c r="B34" s="6"/>
      <c r="C34" s="6"/>
      <c r="D34" s="6"/>
      <c r="E34" s="6"/>
      <c r="F34" s="6"/>
      <c r="G34" s="6"/>
      <c r="H34" s="6"/>
      <c r="I34" s="6"/>
    </row>
    <row r="35" spans="1:9" ht="20.149999999999999" customHeight="1" x14ac:dyDescent="0.35">
      <c r="A35" s="110" t="s">
        <v>194</v>
      </c>
      <c r="B35" s="6"/>
      <c r="C35" s="6"/>
      <c r="D35" s="6"/>
      <c r="E35" s="6"/>
      <c r="F35" s="6"/>
      <c r="G35" s="6"/>
      <c r="H35" s="6"/>
      <c r="I35" s="6"/>
    </row>
    <row r="36" spans="1:9" ht="20.149999999999999" customHeight="1" x14ac:dyDescent="0.35">
      <c r="A36" s="15" t="s">
        <v>5</v>
      </c>
    </row>
  </sheetData>
  <hyperlinks>
    <hyperlink ref="A36" location="'Table of Contents'!A1" display="Return to Contents" xr:uid="{A2ED4BCD-0FF4-4C86-AD43-370F35C48933}"/>
  </hyperlinks>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51EEF-BCDE-4CBC-9275-1F02CC682D03}">
  <dimension ref="A1:BE24"/>
  <sheetViews>
    <sheetView showGridLines="0" zoomScaleNormal="100" zoomScaleSheetLayoutView="100" workbookViewId="0"/>
  </sheetViews>
  <sheetFormatPr defaultColWidth="8.875" defaultRowHeight="20.149999999999999" customHeight="1" x14ac:dyDescent="0.35"/>
  <cols>
    <col min="1" max="1" width="40.5625" bestFit="1" customWidth="1"/>
    <col min="2" max="9" width="7.6875" customWidth="1"/>
    <col min="10" max="12" width="9.875" customWidth="1"/>
    <col min="13" max="13" width="9.5625" customWidth="1"/>
    <col min="14" max="14" width="9.875" customWidth="1"/>
    <col min="15" max="16" width="9.875" style="31" customWidth="1"/>
    <col min="17" max="17" width="9.5625" style="31" customWidth="1"/>
    <col min="18" max="20" width="9.875" style="31" customWidth="1"/>
    <col min="21" max="21" width="9.5625" style="31" customWidth="1"/>
    <col min="22" max="23" width="9.875" style="31" customWidth="1"/>
    <col min="24" max="24" width="9.875" customWidth="1"/>
    <col min="25" max="25" width="9.5625" customWidth="1"/>
    <col min="26" max="28" width="9.875" customWidth="1"/>
    <col min="29" max="29" width="9.5625" customWidth="1"/>
    <col min="30" max="32" width="9.875" customWidth="1"/>
    <col min="46" max="46" width="14.3125" customWidth="1"/>
    <col min="47" max="49" width="11.5625" customWidth="1"/>
    <col min="50" max="50" width="15.5625" customWidth="1"/>
    <col min="51" max="56" width="12.5625" customWidth="1"/>
    <col min="57" max="57" width="17.5625" customWidth="1"/>
  </cols>
  <sheetData>
    <row r="1" spans="1:57" s="5" customFormat="1" ht="20.149999999999999" customHeight="1" x14ac:dyDescent="0.35">
      <c r="A1" s="4" t="s">
        <v>111</v>
      </c>
      <c r="B1" s="19"/>
      <c r="C1" s="19"/>
      <c r="D1" s="19"/>
      <c r="E1" s="19"/>
      <c r="O1" s="25"/>
      <c r="P1" s="25"/>
      <c r="Q1" s="25"/>
      <c r="R1" s="25"/>
      <c r="S1" s="25"/>
      <c r="T1" s="25"/>
      <c r="U1" s="25"/>
      <c r="V1" s="25"/>
      <c r="W1" s="25"/>
    </row>
    <row r="2" spans="1:57" s="6" customFormat="1" ht="20.149999999999999" customHeight="1" x14ac:dyDescent="0.35">
      <c r="A2" t="s">
        <v>112</v>
      </c>
      <c r="B2" s="122"/>
      <c r="C2" s="122"/>
      <c r="D2" s="122"/>
      <c r="E2" s="122"/>
      <c r="O2" s="128"/>
      <c r="P2" s="128"/>
      <c r="Q2" s="128"/>
      <c r="R2" s="128"/>
      <c r="S2" s="128"/>
      <c r="T2" s="128"/>
      <c r="U2" s="128"/>
      <c r="V2" s="128"/>
      <c r="W2" s="128"/>
    </row>
    <row r="3" spans="1:57" s="6" customFormat="1" ht="30.9" x14ac:dyDescent="0.35">
      <c r="A3" s="127" t="s">
        <v>30</v>
      </c>
      <c r="B3" s="129" t="s">
        <v>33</v>
      </c>
      <c r="C3" s="130" t="s">
        <v>8</v>
      </c>
      <c r="D3" s="130" t="s">
        <v>9</v>
      </c>
      <c r="E3" s="130" t="s">
        <v>10</v>
      </c>
      <c r="F3" s="130" t="s">
        <v>11</v>
      </c>
      <c r="G3" s="130" t="s">
        <v>12</v>
      </c>
      <c r="H3" s="115" t="s">
        <v>13</v>
      </c>
      <c r="I3" s="131" t="s">
        <v>14</v>
      </c>
      <c r="O3" s="128"/>
      <c r="P3" s="128"/>
      <c r="Q3" s="128"/>
      <c r="R3" s="128"/>
      <c r="S3" s="128"/>
      <c r="T3" s="128"/>
      <c r="U3" s="128"/>
      <c r="V3" s="128"/>
      <c r="W3" s="128"/>
    </row>
    <row r="4" spans="1:57" s="28" customFormat="1" ht="20.149999999999999" customHeight="1" x14ac:dyDescent="0.35">
      <c r="A4" s="132" t="s">
        <v>113</v>
      </c>
      <c r="B4" s="113">
        <v>-197.62942621520233</v>
      </c>
      <c r="C4" s="113">
        <v>-156.13475271708921</v>
      </c>
      <c r="D4" s="113">
        <v>-406.70252512101979</v>
      </c>
      <c r="E4" s="113">
        <v>-538.40841962593822</v>
      </c>
      <c r="F4" s="113">
        <v>-689.04379741791399</v>
      </c>
      <c r="G4" s="113">
        <v>-825.60615294673971</v>
      </c>
      <c r="H4" s="113">
        <v>-926.65444113395461</v>
      </c>
      <c r="I4" s="113">
        <v>-1028.6071208133026</v>
      </c>
      <c r="J4" s="6"/>
      <c r="K4" s="6"/>
      <c r="L4" s="6"/>
      <c r="M4" s="6"/>
      <c r="N4" s="6"/>
      <c r="O4" s="128"/>
      <c r="P4" s="128"/>
      <c r="Q4" s="128"/>
      <c r="R4" s="128"/>
      <c r="S4" s="133"/>
      <c r="T4" s="133"/>
      <c r="U4" s="133"/>
      <c r="V4" s="133"/>
      <c r="W4" s="133"/>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row>
    <row r="5" spans="1:57" s="28" customFormat="1" ht="20.149999999999999" customHeight="1" x14ac:dyDescent="0.35">
      <c r="A5" s="135" t="s">
        <v>208</v>
      </c>
      <c r="B5" s="113">
        <v>0</v>
      </c>
      <c r="C5" s="113">
        <v>0</v>
      </c>
      <c r="D5" s="113">
        <v>0</v>
      </c>
      <c r="E5" s="113">
        <v>-12.4124574119112</v>
      </c>
      <c r="F5" s="113">
        <v>-168.95356229723501</v>
      </c>
      <c r="G5" s="113">
        <v>-328.558919091522</v>
      </c>
      <c r="H5" s="113">
        <v>-440.03942389131402</v>
      </c>
      <c r="I5" s="156" t="s">
        <v>53</v>
      </c>
      <c r="J5" s="6"/>
      <c r="K5" s="6"/>
      <c r="L5" s="6"/>
      <c r="M5" s="6"/>
      <c r="N5" s="6"/>
      <c r="O5" s="128"/>
      <c r="P5" s="128"/>
      <c r="Q5" s="128"/>
      <c r="R5" s="128"/>
      <c r="S5" s="136"/>
      <c r="T5" s="136"/>
      <c r="U5" s="136"/>
      <c r="V5" s="136"/>
      <c r="W5" s="136"/>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row>
    <row r="6" spans="1:57" s="28" customFormat="1" ht="20.149999999999999" customHeight="1" x14ac:dyDescent="0.35">
      <c r="A6" s="138" t="s">
        <v>114</v>
      </c>
      <c r="B6" s="113">
        <v>-197.62942621520233</v>
      </c>
      <c r="C6" s="113">
        <v>-156.13475271708921</v>
      </c>
      <c r="D6" s="113">
        <v>-406.70252512101979</v>
      </c>
      <c r="E6" s="113">
        <v>-525.99596221402703</v>
      </c>
      <c r="F6" s="113">
        <v>-520.09023512067893</v>
      </c>
      <c r="G6" s="113">
        <v>-497.04723385521771</v>
      </c>
      <c r="H6" s="113">
        <v>-486.61501724264059</v>
      </c>
      <c r="I6" s="156" t="s">
        <v>53</v>
      </c>
      <c r="J6" s="6"/>
      <c r="K6" s="6"/>
      <c r="L6" s="6"/>
      <c r="M6" s="6"/>
      <c r="N6" s="6"/>
      <c r="O6" s="128"/>
      <c r="P6" s="128"/>
      <c r="Q6" s="128"/>
      <c r="R6" s="128"/>
      <c r="S6" s="133"/>
      <c r="T6" s="133"/>
      <c r="U6" s="133"/>
      <c r="V6" s="133"/>
      <c r="W6" s="133"/>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row>
    <row r="7" spans="1:57" s="28" customFormat="1" ht="20.149999999999999" customHeight="1" x14ac:dyDescent="0.35">
      <c r="A7" s="139" t="s">
        <v>115</v>
      </c>
      <c r="B7" s="113">
        <v>-700.97055100000034</v>
      </c>
      <c r="C7" s="113">
        <v>-765.40366427171102</v>
      </c>
      <c r="D7" s="113">
        <v>-806.48577194461086</v>
      </c>
      <c r="E7" s="113">
        <v>-984.08071645311247</v>
      </c>
      <c r="F7" s="113">
        <v>-1022.8062336070489</v>
      </c>
      <c r="G7" s="113">
        <v>-1053.7585549353744</v>
      </c>
      <c r="H7" s="113">
        <v>-1081.4982003666773</v>
      </c>
      <c r="I7" s="113">
        <v>-1106.676957319567</v>
      </c>
      <c r="J7" s="6"/>
      <c r="K7" s="6"/>
      <c r="L7" s="6"/>
      <c r="M7" s="6"/>
      <c r="N7" s="6"/>
      <c r="O7" s="128"/>
      <c r="P7" s="128"/>
      <c r="Q7" s="128"/>
      <c r="R7" s="128"/>
      <c r="S7" s="133"/>
      <c r="T7" s="133"/>
      <c r="U7" s="133"/>
      <c r="V7" s="133"/>
      <c r="W7" s="133"/>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row>
    <row r="8" spans="1:57" s="28" customFormat="1" ht="20.149999999999999" customHeight="1" x14ac:dyDescent="0.35">
      <c r="A8" s="140" t="s">
        <v>116</v>
      </c>
      <c r="B8" s="113">
        <v>-569.24956556999996</v>
      </c>
      <c r="C8" s="113">
        <v>-606.2511093117115</v>
      </c>
      <c r="D8" s="113">
        <v>-648.99409555334921</v>
      </c>
      <c r="E8" s="113">
        <v>-826.84825784404109</v>
      </c>
      <c r="F8" s="113">
        <v>-863.66302599902599</v>
      </c>
      <c r="G8" s="113">
        <v>-893.59326581688788</v>
      </c>
      <c r="H8" s="113">
        <v>-920.2800408310319</v>
      </c>
      <c r="I8" s="113">
        <v>-944.37331003258839</v>
      </c>
      <c r="J8" s="6"/>
      <c r="K8" s="6"/>
      <c r="L8" s="6"/>
      <c r="M8" s="6"/>
      <c r="N8" s="6"/>
      <c r="O8" s="128"/>
      <c r="P8" s="128"/>
      <c r="Q8" s="128"/>
      <c r="R8" s="128"/>
      <c r="S8" s="141"/>
      <c r="T8" s="141"/>
      <c r="U8" s="141"/>
      <c r="V8" s="141"/>
      <c r="W8" s="141"/>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row>
    <row r="9" spans="1:57" s="28" customFormat="1" ht="20.149999999999999" customHeight="1" x14ac:dyDescent="0.35">
      <c r="A9" s="140" t="s">
        <v>117</v>
      </c>
      <c r="B9" s="113">
        <v>-131.72098543000038</v>
      </c>
      <c r="C9" s="113">
        <v>-159.15255495999952</v>
      </c>
      <c r="D9" s="113">
        <v>-157.49167639126165</v>
      </c>
      <c r="E9" s="113">
        <v>-157.23245860907139</v>
      </c>
      <c r="F9" s="113">
        <v>-159.14320760802286</v>
      </c>
      <c r="G9" s="113">
        <v>-160.1652891184865</v>
      </c>
      <c r="H9" s="113">
        <v>-161.21815953564544</v>
      </c>
      <c r="I9" s="113">
        <v>-162.30364728697862</v>
      </c>
      <c r="J9" s="6"/>
      <c r="K9" s="6"/>
      <c r="L9" s="6"/>
      <c r="M9" s="6"/>
      <c r="N9" s="6"/>
      <c r="O9" s="128"/>
      <c r="P9" s="128"/>
      <c r="Q9" s="128"/>
      <c r="R9" s="128"/>
      <c r="S9" s="141"/>
      <c r="T9" s="141"/>
      <c r="U9" s="141"/>
      <c r="V9" s="141"/>
      <c r="W9" s="141"/>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row>
    <row r="10" spans="1:57" s="28" customFormat="1" ht="20.149999999999999" customHeight="1" x14ac:dyDescent="0.35">
      <c r="A10" s="143" t="s">
        <v>118</v>
      </c>
      <c r="B10" s="111">
        <v>-898.59997721520267</v>
      </c>
      <c r="C10" s="111">
        <v>-921.53841698880024</v>
      </c>
      <c r="D10" s="111">
        <v>-1213.1882970656306</v>
      </c>
      <c r="E10" s="111">
        <v>-1522.4891360790507</v>
      </c>
      <c r="F10" s="111">
        <v>-1711.8500310249628</v>
      </c>
      <c r="G10" s="111">
        <v>-1879.3647078821141</v>
      </c>
      <c r="H10" s="111">
        <v>-2008.1526415006319</v>
      </c>
      <c r="I10" s="111">
        <v>-2135.2840781328696</v>
      </c>
      <c r="J10" s="6"/>
      <c r="K10" s="6"/>
      <c r="L10" s="6"/>
      <c r="M10" s="6"/>
      <c r="N10" s="6"/>
      <c r="O10" s="128"/>
      <c r="P10" s="128"/>
      <c r="Q10" s="128"/>
      <c r="R10" s="128"/>
      <c r="S10" s="133"/>
      <c r="T10" s="133"/>
      <c r="U10" s="133"/>
      <c r="V10" s="133"/>
      <c r="W10" s="133"/>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4"/>
      <c r="BA10" s="134"/>
      <c r="BB10" s="134"/>
      <c r="BC10" s="134"/>
      <c r="BD10" s="134"/>
      <c r="BE10" s="134"/>
    </row>
    <row r="11" spans="1:57" s="28" customFormat="1" ht="20.149999999999999" customHeight="1" x14ac:dyDescent="0.35">
      <c r="A11" s="64" t="s">
        <v>20</v>
      </c>
      <c r="B11" s="113"/>
      <c r="C11" s="113"/>
      <c r="D11" s="113"/>
      <c r="E11" s="113"/>
      <c r="F11" s="113"/>
      <c r="G11" s="113"/>
      <c r="H11" s="113"/>
      <c r="I11" s="113"/>
      <c r="J11" s="6"/>
      <c r="K11" s="6"/>
      <c r="L11" s="6"/>
      <c r="M11" s="6"/>
      <c r="N11" s="6"/>
      <c r="O11" s="128"/>
      <c r="P11" s="128"/>
      <c r="Q11" s="128"/>
      <c r="R11" s="128"/>
      <c r="S11" s="133"/>
      <c r="T11" s="133"/>
      <c r="U11" s="133"/>
      <c r="V11" s="133"/>
      <c r="W11" s="133"/>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4"/>
      <c r="BA11" s="134"/>
      <c r="BB11" s="134"/>
      <c r="BC11" s="134"/>
      <c r="BD11" s="134"/>
      <c r="BE11" s="134"/>
    </row>
    <row r="12" spans="1:57" s="28" customFormat="1" ht="20.149999999999999" customHeight="1" x14ac:dyDescent="0.35">
      <c r="A12" s="64" t="s">
        <v>21</v>
      </c>
      <c r="B12" s="113"/>
      <c r="C12" s="113"/>
      <c r="D12" s="113"/>
      <c r="E12" s="113"/>
      <c r="F12" s="113"/>
      <c r="G12" s="113"/>
      <c r="H12" s="113"/>
      <c r="I12" s="113"/>
      <c r="J12" s="6"/>
      <c r="K12" s="6"/>
      <c r="L12" s="6"/>
      <c r="M12" s="6"/>
      <c r="N12" s="6"/>
      <c r="O12" s="128"/>
      <c r="P12" s="128"/>
      <c r="Q12" s="128"/>
      <c r="R12" s="128"/>
      <c r="S12" s="29"/>
      <c r="T12" s="29"/>
      <c r="U12" s="29"/>
      <c r="V12" s="29"/>
      <c r="W12" s="29"/>
    </row>
    <row r="13" spans="1:57" s="28" customFormat="1" ht="20.149999999999999" customHeight="1" x14ac:dyDescent="0.35">
      <c r="A13" s="15" t="s">
        <v>119</v>
      </c>
      <c r="B13" s="113"/>
      <c r="C13" s="113"/>
      <c r="D13" s="113"/>
      <c r="E13" s="113"/>
      <c r="F13" s="113"/>
      <c r="G13" s="113"/>
      <c r="H13" s="113"/>
      <c r="I13" s="113"/>
      <c r="J13" s="6"/>
      <c r="K13" s="6"/>
      <c r="L13" s="6"/>
      <c r="M13" s="6"/>
      <c r="N13" s="6"/>
      <c r="O13" s="128"/>
      <c r="P13" s="128"/>
      <c r="Q13" s="128"/>
      <c r="R13" s="128"/>
      <c r="S13" s="29"/>
      <c r="T13" s="29"/>
      <c r="U13" s="29"/>
      <c r="V13" s="29"/>
      <c r="W13" s="29"/>
    </row>
    <row r="14" spans="1:57" s="145" customFormat="1" ht="20.149999999999999" customHeight="1" x14ac:dyDescent="0.35">
      <c r="A14" s="144" t="s">
        <v>207</v>
      </c>
      <c r="B14" s="126"/>
      <c r="C14" s="126"/>
      <c r="D14" s="126"/>
      <c r="E14" s="126"/>
      <c r="F14" s="126"/>
      <c r="G14" s="125"/>
      <c r="H14" s="6"/>
      <c r="I14" s="6"/>
    </row>
    <row r="15" spans="1:57" ht="20.149999999999999" customHeight="1" x14ac:dyDescent="0.35">
      <c r="A15" s="37" t="s">
        <v>186</v>
      </c>
      <c r="B15" s="126"/>
      <c r="C15" s="126"/>
      <c r="D15" s="126"/>
      <c r="E15" s="126"/>
      <c r="F15" s="126"/>
      <c r="G15" s="125"/>
      <c r="H15" s="6"/>
      <c r="I15" s="6"/>
      <c r="O15"/>
      <c r="P15"/>
      <c r="Q15"/>
      <c r="R15"/>
      <c r="S15"/>
      <c r="T15"/>
      <c r="U15"/>
      <c r="V15"/>
      <c r="W15"/>
    </row>
    <row r="16" spans="1:57" ht="20.149999999999999" customHeight="1" x14ac:dyDescent="0.35">
      <c r="A16" s="37" t="s">
        <v>209</v>
      </c>
      <c r="B16" s="126"/>
      <c r="C16" s="126"/>
      <c r="D16" s="126"/>
      <c r="E16" s="126"/>
      <c r="F16" s="126"/>
      <c r="G16" s="125"/>
      <c r="H16" s="6"/>
      <c r="I16" s="6"/>
      <c r="O16"/>
      <c r="P16"/>
      <c r="Q16"/>
      <c r="R16"/>
      <c r="S16"/>
      <c r="T16"/>
      <c r="U16"/>
      <c r="V16"/>
      <c r="W16"/>
    </row>
    <row r="17" spans="1:31" s="6" customFormat="1" ht="20.149999999999999" customHeight="1" x14ac:dyDescent="0.35">
      <c r="A17" s="37" t="s">
        <v>163</v>
      </c>
      <c r="B17" s="126"/>
      <c r="C17" s="126"/>
      <c r="D17" s="126"/>
      <c r="E17" s="126"/>
      <c r="F17" s="126"/>
      <c r="G17" s="125"/>
    </row>
    <row r="18" spans="1:31" s="6" customFormat="1" ht="20.149999999999999" customHeight="1" x14ac:dyDescent="0.35">
      <c r="A18" s="37" t="s">
        <v>120</v>
      </c>
      <c r="B18" s="126"/>
      <c r="C18" s="126"/>
      <c r="D18" s="126"/>
      <c r="E18" s="126"/>
      <c r="F18" s="126"/>
      <c r="G18" s="125"/>
    </row>
    <row r="19" spans="1:31" s="6" customFormat="1" ht="20.149999999999999" customHeight="1" x14ac:dyDescent="0.35">
      <c r="A19" s="2" t="s">
        <v>5</v>
      </c>
    </row>
    <row r="20" spans="1:31" s="6" customFormat="1" ht="20.149999999999999" customHeight="1" x14ac:dyDescent="0.35">
      <c r="A20"/>
    </row>
    <row r="21" spans="1:31" s="5" customFormat="1" ht="20.149999999999999" customHeight="1" x14ac:dyDescent="0.35">
      <c r="A21"/>
      <c r="E21" s="8"/>
      <c r="F21" s="8"/>
      <c r="G21" s="8"/>
      <c r="H21" s="8"/>
    </row>
    <row r="22" spans="1:31" s="5" customFormat="1" ht="20.149999999999999" customHeight="1" x14ac:dyDescent="0.35">
      <c r="A22"/>
      <c r="E22" s="8"/>
      <c r="F22" s="8"/>
      <c r="G22" s="8"/>
      <c r="H22" s="8"/>
    </row>
    <row r="23" spans="1:31" s="5" customFormat="1" ht="20.149999999999999" customHeight="1" x14ac:dyDescent="0.35">
      <c r="A23" s="2"/>
      <c r="B23" s="32"/>
      <c r="C23" s="32"/>
      <c r="D23" s="32"/>
      <c r="E23" s="32"/>
      <c r="F23" s="33"/>
      <c r="G23" s="32"/>
      <c r="H23" s="32"/>
    </row>
    <row r="24" spans="1:31" ht="20.149999999999999" customHeight="1" x14ac:dyDescent="0.35">
      <c r="O24"/>
      <c r="P24"/>
      <c r="Q24"/>
      <c r="R24"/>
      <c r="S24"/>
      <c r="T24"/>
      <c r="U24"/>
      <c r="V24"/>
      <c r="W24" s="34"/>
      <c r="X24" s="34"/>
      <c r="Y24" s="34"/>
      <c r="Z24" s="34"/>
      <c r="AA24" s="34"/>
      <c r="AB24" s="34"/>
      <c r="AC24" s="34"/>
      <c r="AD24" s="34"/>
      <c r="AE24" s="34"/>
    </row>
  </sheetData>
  <hyperlinks>
    <hyperlink ref="A11" r:id="rId1" display="https://obr.uk/efo/economic-and-fiscal-outlook-march-2025/" xr:uid="{10DE707C-6968-40E3-8BF8-33B9B805DE59}"/>
    <hyperlink ref="A19" location="'Table of Contents'!A1" display="Return to Contents" xr:uid="{A6E2FFBC-FB4D-4B39-A482-4CF8376CDB48}"/>
    <hyperlink ref="A13" r:id="rId2" display="https://obr.uk/efo/economic-and-fiscal-outlook-march-2025/" xr:uid="{45AD0453-59AC-4C50-9D79-43DE454B131F}"/>
  </hyperlinks>
  <pageMargins left="0.7" right="0.7" top="0.75" bottom="0.75" header="0.3" footer="0.3"/>
  <pageSetup paperSize="9"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AEC66-D243-455F-AF03-84C43AD44663}">
  <dimension ref="A1:N23"/>
  <sheetViews>
    <sheetView showGridLines="0" zoomScaleNormal="100" workbookViewId="0"/>
  </sheetViews>
  <sheetFormatPr defaultColWidth="8.4375" defaultRowHeight="19.95" customHeight="1" x14ac:dyDescent="0.35"/>
  <cols>
    <col min="1" max="1" width="45.125" style="5" customWidth="1"/>
    <col min="2" max="8" width="7.6875" style="5" customWidth="1"/>
    <col min="9" max="16384" width="8.4375" style="5"/>
  </cols>
  <sheetData>
    <row r="1" spans="1:14" ht="19.95" customHeight="1" x14ac:dyDescent="0.35">
      <c r="A1" s="103" t="s">
        <v>6</v>
      </c>
      <c r="B1" s="19"/>
      <c r="C1" s="19"/>
      <c r="D1" s="19"/>
      <c r="E1" s="19"/>
      <c r="F1" s="19"/>
    </row>
    <row r="2" spans="1:14" ht="19.95" customHeight="1" x14ac:dyDescent="0.35">
      <c r="A2" t="s">
        <v>24</v>
      </c>
      <c r="B2" s="19"/>
      <c r="C2" s="19"/>
      <c r="D2" s="19"/>
      <c r="E2" s="19"/>
      <c r="F2" s="19"/>
    </row>
    <row r="3" spans="1:14" s="6" customFormat="1" ht="19.95" customHeight="1" x14ac:dyDescent="0.35">
      <c r="A3" s="41" t="s">
        <v>7</v>
      </c>
      <c r="B3" s="76" t="s">
        <v>8</v>
      </c>
      <c r="C3" s="42" t="s">
        <v>9</v>
      </c>
      <c r="D3" s="42" t="s">
        <v>10</v>
      </c>
      <c r="E3" s="43" t="s">
        <v>11</v>
      </c>
      <c r="F3" s="42" t="s">
        <v>12</v>
      </c>
      <c r="G3" s="42" t="s">
        <v>13</v>
      </c>
      <c r="H3" s="44" t="s">
        <v>14</v>
      </c>
      <c r="I3" s="42"/>
    </row>
    <row r="4" spans="1:14" ht="19.95" customHeight="1" x14ac:dyDescent="0.35">
      <c r="A4" s="13" t="s">
        <v>15</v>
      </c>
      <c r="B4" s="226">
        <v>55177.226309924081</v>
      </c>
      <c r="C4" s="200">
        <v>60045.511517661216</v>
      </c>
      <c r="D4" s="200">
        <v>61328.572370002476</v>
      </c>
      <c r="E4" s="200">
        <v>62490.885945166221</v>
      </c>
      <c r="F4" s="200">
        <v>64469.153027701133</v>
      </c>
      <c r="G4" s="200">
        <v>66528.107424707676</v>
      </c>
      <c r="H4" s="200">
        <v>68369.801404612139</v>
      </c>
      <c r="I4" s="57"/>
    </row>
    <row r="5" spans="1:14" ht="19.95" customHeight="1" x14ac:dyDescent="0.35">
      <c r="A5" t="s">
        <v>16</v>
      </c>
      <c r="B5" s="156" t="s">
        <v>53</v>
      </c>
      <c r="C5" s="105">
        <v>8.8229973366050309</v>
      </c>
      <c r="D5" s="105">
        <v>2.1368139264895225</v>
      </c>
      <c r="E5" s="105">
        <v>1.8952235968438425</v>
      </c>
      <c r="F5" s="105">
        <v>3.1656889682613487</v>
      </c>
      <c r="G5" s="105">
        <v>3.1937047414316799</v>
      </c>
      <c r="H5" s="105">
        <v>2.7682945617967247</v>
      </c>
      <c r="I5" s="105"/>
    </row>
    <row r="6" spans="1:14" ht="19.95" customHeight="1" x14ac:dyDescent="0.35">
      <c r="A6" t="s">
        <v>17</v>
      </c>
      <c r="B6" s="156" t="s">
        <v>53</v>
      </c>
      <c r="C6" s="105">
        <v>6.0183588942411381</v>
      </c>
      <c r="D6" s="105">
        <v>0.47264290146808996</v>
      </c>
      <c r="E6" s="105">
        <v>-0.13884362072417167</v>
      </c>
      <c r="F6" s="105">
        <v>1.1951915283624048</v>
      </c>
      <c r="G6" s="105">
        <v>1.2883630871120433</v>
      </c>
      <c r="H6" s="105">
        <v>0.87080757009880827</v>
      </c>
      <c r="I6" s="57"/>
      <c r="J6" s="68"/>
      <c r="K6" s="68"/>
      <c r="L6" s="68"/>
      <c r="M6" s="68"/>
      <c r="N6" s="68"/>
    </row>
    <row r="7" spans="1:14" ht="19.95" customHeight="1" x14ac:dyDescent="0.35">
      <c r="A7" s="13" t="s">
        <v>18</v>
      </c>
      <c r="B7" s="226">
        <v>49026.727593276781</v>
      </c>
      <c r="C7" s="200">
        <v>52623.220204048739</v>
      </c>
      <c r="D7" s="200">
        <v>53974.599058815904</v>
      </c>
      <c r="E7" s="200">
        <v>55234.706196274681</v>
      </c>
      <c r="F7" s="200">
        <v>57099.614543454874</v>
      </c>
      <c r="G7" s="200">
        <v>59099.286433593596</v>
      </c>
      <c r="H7" s="200">
        <v>60856.324500588824</v>
      </c>
      <c r="I7" s="57"/>
    </row>
    <row r="8" spans="1:14" ht="19.95" customHeight="1" x14ac:dyDescent="0.35">
      <c r="A8" t="s">
        <v>16</v>
      </c>
      <c r="B8" s="156" t="s">
        <v>53</v>
      </c>
      <c r="C8" s="105">
        <v>7.3357794560719558</v>
      </c>
      <c r="D8" s="105">
        <v>2.5680276682558345</v>
      </c>
      <c r="E8" s="105">
        <v>2.3346299174647811</v>
      </c>
      <c r="F8" s="105">
        <v>3.3763343296392412</v>
      </c>
      <c r="G8" s="105">
        <v>3.5020759879506702</v>
      </c>
      <c r="H8" s="105">
        <v>2.9730275491050202</v>
      </c>
      <c r="I8" s="186"/>
      <c r="J8"/>
      <c r="K8"/>
    </row>
    <row r="9" spans="1:14" ht="19.95" customHeight="1" x14ac:dyDescent="0.35">
      <c r="A9" t="s">
        <v>17</v>
      </c>
      <c r="B9" s="156" t="s">
        <v>53</v>
      </c>
      <c r="C9" s="105">
        <v>4.5694703056959662</v>
      </c>
      <c r="D9" s="227">
        <v>0.89683064166796722</v>
      </c>
      <c r="E9" s="228">
        <v>0.29179112100994331</v>
      </c>
      <c r="F9" s="228">
        <v>1.4018134964059792</v>
      </c>
      <c r="G9" s="228">
        <v>1.591040647349895</v>
      </c>
      <c r="H9" s="228">
        <v>1.0717604209180775</v>
      </c>
      <c r="I9" s="104"/>
      <c r="J9"/>
      <c r="K9"/>
    </row>
    <row r="10" spans="1:14" ht="19.95" customHeight="1" x14ac:dyDescent="0.35">
      <c r="A10" s="13" t="s">
        <v>198</v>
      </c>
      <c r="B10" s="226">
        <v>42905.156396195263</v>
      </c>
      <c r="C10" s="200">
        <v>45684.660400767287</v>
      </c>
      <c r="D10" s="200">
        <v>46260.903994846929</v>
      </c>
      <c r="E10" s="200">
        <v>47083.327615961047</v>
      </c>
      <c r="F10" s="200">
        <v>48540.595058667306</v>
      </c>
      <c r="G10" s="200">
        <v>50089.798830515123</v>
      </c>
      <c r="H10" s="200">
        <v>51382.533735899073</v>
      </c>
      <c r="I10" s="106"/>
      <c r="J10"/>
      <c r="K10"/>
    </row>
    <row r="11" spans="1:14" ht="19.95" customHeight="1" x14ac:dyDescent="0.35">
      <c r="A11" t="s">
        <v>16</v>
      </c>
      <c r="B11" s="156" t="s">
        <v>53</v>
      </c>
      <c r="C11" s="105">
        <v>6.4782516555947245</v>
      </c>
      <c r="D11" s="105">
        <v>1.261350284810181</v>
      </c>
      <c r="E11" s="105">
        <v>1.7777940984588847</v>
      </c>
      <c r="F11" s="105">
        <v>3.0950816700819894</v>
      </c>
      <c r="G11" s="105">
        <v>3.1915632059627885</v>
      </c>
      <c r="H11" s="105">
        <v>2.5808346920259684</v>
      </c>
      <c r="J11"/>
      <c r="K11"/>
    </row>
    <row r="12" spans="1:14" ht="19.95" customHeight="1" x14ac:dyDescent="0.35">
      <c r="A12" t="s">
        <v>17</v>
      </c>
      <c r="B12" s="156" t="s">
        <v>53</v>
      </c>
      <c r="C12" s="105">
        <v>3.7340431226753346</v>
      </c>
      <c r="D12" s="227">
        <v>-0.38855633181692495</v>
      </c>
      <c r="E12" s="228">
        <v>-0.25392895139830785</v>
      </c>
      <c r="F12" s="228">
        <v>1.1259328520135004</v>
      </c>
      <c r="G12" s="228">
        <v>1.2862610923955797</v>
      </c>
      <c r="H12" s="228">
        <v>0.68680891047920856</v>
      </c>
      <c r="J12"/>
      <c r="K12"/>
    </row>
    <row r="13" spans="1:14" ht="19.95" customHeight="1" x14ac:dyDescent="0.35">
      <c r="A13" s="13" t="s">
        <v>19</v>
      </c>
      <c r="B13" s="226">
        <v>6150.498716647302</v>
      </c>
      <c r="C13" s="200">
        <v>7422.2913136124844</v>
      </c>
      <c r="D13" s="200">
        <v>7353.9733111865626</v>
      </c>
      <c r="E13" s="200">
        <v>7256.1797488915381</v>
      </c>
      <c r="F13" s="200">
        <v>7369.5384842462645</v>
      </c>
      <c r="G13" s="200">
        <v>7428.8209911140839</v>
      </c>
      <c r="H13" s="200">
        <v>7513.4769040233077</v>
      </c>
      <c r="J13"/>
      <c r="K13"/>
    </row>
    <row r="14" spans="1:14" ht="19.95" customHeight="1" x14ac:dyDescent="0.35">
      <c r="A14" t="s">
        <v>16</v>
      </c>
      <c r="B14" s="156" t="s">
        <v>53</v>
      </c>
      <c r="C14" s="105">
        <v>20.677877608898186</v>
      </c>
      <c r="D14" s="105">
        <v>-0.92044356034135522</v>
      </c>
      <c r="E14" s="70">
        <v>-1.3298057819473574</v>
      </c>
      <c r="F14" s="70">
        <v>1.5622371451319506</v>
      </c>
      <c r="G14" s="70">
        <v>0.80442631508808038</v>
      </c>
      <c r="H14" s="70">
        <v>1.1395605441359313</v>
      </c>
      <c r="J14"/>
      <c r="K14"/>
    </row>
    <row r="15" spans="1:14" ht="19.95" customHeight="1" x14ac:dyDescent="0.35">
      <c r="A15" t="s">
        <v>17</v>
      </c>
      <c r="B15" s="156" t="s">
        <v>53</v>
      </c>
      <c r="C15" s="105">
        <v>17.567709510532836</v>
      </c>
      <c r="D15" s="227">
        <v>-2.5348010154067402</v>
      </c>
      <c r="E15" s="72">
        <v>-3.2994938627557424</v>
      </c>
      <c r="F15" s="72">
        <v>-0.37763385545297457</v>
      </c>
      <c r="G15" s="72">
        <v>-1.0568003254244229</v>
      </c>
      <c r="H15" s="72">
        <v>-0.72785392738807797</v>
      </c>
      <c r="J15"/>
      <c r="K15"/>
    </row>
    <row r="16" spans="1:14" ht="19.95" customHeight="1" x14ac:dyDescent="0.35">
      <c r="A16" t="s">
        <v>20</v>
      </c>
      <c r="B16" s="53"/>
      <c r="C16" s="53"/>
      <c r="D16" s="46"/>
      <c r="E16" s="46"/>
      <c r="F16"/>
      <c r="G16"/>
      <c r="H16"/>
      <c r="I16"/>
      <c r="J16"/>
      <c r="K16"/>
    </row>
    <row r="17" spans="1:11" ht="19.95" customHeight="1" x14ac:dyDescent="0.35">
      <c r="A17" t="s">
        <v>21</v>
      </c>
      <c r="B17" s="46"/>
      <c r="C17" s="46"/>
      <c r="D17" s="46"/>
      <c r="E17" s="46"/>
      <c r="F17"/>
      <c r="G17"/>
      <c r="H17"/>
      <c r="I17"/>
      <c r="J17"/>
      <c r="K17"/>
    </row>
    <row r="18" spans="1:11" ht="19.95" customHeight="1" x14ac:dyDescent="0.35">
      <c r="A18" t="s">
        <v>22</v>
      </c>
      <c r="B18" s="22"/>
    </row>
    <row r="19" spans="1:11" ht="19.95" customHeight="1" x14ac:dyDescent="0.35">
      <c r="A19" s="81" t="s">
        <v>23</v>
      </c>
    </row>
    <row r="20" spans="1:11" ht="19.95" customHeight="1" x14ac:dyDescent="0.35">
      <c r="A20" s="15" t="s">
        <v>5</v>
      </c>
    </row>
    <row r="21" spans="1:11" ht="19.95" customHeight="1" x14ac:dyDescent="0.35">
      <c r="B21" s="220"/>
      <c r="C21" s="220"/>
      <c r="D21" s="220"/>
      <c r="E21" s="220"/>
      <c r="F21" s="220"/>
      <c r="G21" s="220"/>
      <c r="H21" s="220"/>
    </row>
    <row r="22" spans="1:11" ht="19.95" customHeight="1" x14ac:dyDescent="0.35">
      <c r="A22" s="23"/>
    </row>
    <row r="23" spans="1:11" ht="19.95" customHeight="1" x14ac:dyDescent="0.35">
      <c r="A23" s="24"/>
      <c r="B23" s="221"/>
      <c r="C23" s="221"/>
      <c r="D23" s="221"/>
      <c r="E23" s="221"/>
      <c r="F23" s="221"/>
      <c r="G23" s="221"/>
      <c r="H23" s="221"/>
    </row>
  </sheetData>
  <hyperlinks>
    <hyperlink ref="A20" location="'Table of Contents'!A1" display="Return to Contents" xr:uid="{1AC730DD-05C8-4DDA-A800-8B48330E242C}"/>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14810-2CD8-4124-BCEF-DD196A084CC5}">
  <dimension ref="A1:BM21"/>
  <sheetViews>
    <sheetView showGridLines="0" zoomScaleNormal="100" zoomScaleSheetLayoutView="100" workbookViewId="0"/>
  </sheetViews>
  <sheetFormatPr defaultColWidth="8.875" defaultRowHeight="20.149999999999999" customHeight="1" x14ac:dyDescent="0.35"/>
  <cols>
    <col min="1" max="1" width="25" customWidth="1"/>
    <col min="2" max="8" width="7.75" customWidth="1"/>
    <col min="9" max="9" width="8.75" bestFit="1" customWidth="1"/>
    <col min="10" max="10" width="9.125" bestFit="1" customWidth="1"/>
    <col min="11" max="13" width="8.75" bestFit="1" customWidth="1"/>
    <col min="14" max="14" width="9.125" bestFit="1" customWidth="1"/>
    <col min="15" max="17" width="8.75" bestFit="1" customWidth="1"/>
    <col min="18" max="18" width="9.125" bestFit="1" customWidth="1"/>
    <col min="19" max="21" width="8.75" bestFit="1" customWidth="1"/>
    <col min="22" max="22" width="9.125" bestFit="1" customWidth="1"/>
    <col min="23" max="25" width="8.75" style="31" bestFit="1" customWidth="1"/>
    <col min="26" max="26" width="9.125" style="31" bestFit="1" customWidth="1"/>
    <col min="27" max="31" width="8.75" style="31" bestFit="1" customWidth="1"/>
    <col min="32" max="53" width="8.75" bestFit="1" customWidth="1"/>
    <col min="54" max="54" width="14.125" customWidth="1"/>
    <col min="55" max="57" width="11.5625" customWidth="1"/>
    <col min="58" max="58" width="15.5625" customWidth="1"/>
    <col min="59" max="64" width="12.5625" customWidth="1"/>
    <col min="65" max="65" width="17.5625" customWidth="1"/>
  </cols>
  <sheetData>
    <row r="1" spans="1:65" s="5" customFormat="1" ht="19.95" customHeight="1" x14ac:dyDescent="0.35">
      <c r="A1" s="103" t="s">
        <v>197</v>
      </c>
      <c r="H1"/>
      <c r="W1" s="25"/>
      <c r="X1" s="25"/>
      <c r="Y1" s="25"/>
      <c r="Z1" s="25"/>
      <c r="AA1" s="25"/>
      <c r="AB1" s="25"/>
      <c r="AC1" s="25"/>
      <c r="AD1" s="25"/>
      <c r="AE1" s="25"/>
    </row>
    <row r="2" spans="1:65" s="5" customFormat="1" ht="19.95" customHeight="1" x14ac:dyDescent="0.35">
      <c r="A2" t="s">
        <v>54</v>
      </c>
      <c r="H2"/>
      <c r="W2" s="25"/>
      <c r="X2" s="25"/>
      <c r="Y2" s="25"/>
      <c r="Z2" s="25"/>
      <c r="AA2" s="25"/>
      <c r="AB2" s="25"/>
      <c r="AC2" s="25"/>
      <c r="AD2" s="25"/>
      <c r="AE2" s="25"/>
    </row>
    <row r="3" spans="1:65" s="5" customFormat="1" ht="32.15" customHeight="1" x14ac:dyDescent="0.35">
      <c r="A3" s="41" t="s">
        <v>147</v>
      </c>
      <c r="B3" s="76" t="s">
        <v>8</v>
      </c>
      <c r="C3" s="42" t="s">
        <v>9</v>
      </c>
      <c r="D3" s="42" t="s">
        <v>10</v>
      </c>
      <c r="E3" s="43" t="s">
        <v>11</v>
      </c>
      <c r="F3" s="42" t="s">
        <v>12</v>
      </c>
      <c r="G3" s="42" t="s">
        <v>13</v>
      </c>
      <c r="H3" s="42" t="s">
        <v>14</v>
      </c>
      <c r="W3" s="25"/>
      <c r="X3" s="25"/>
      <c r="Y3" s="25"/>
      <c r="Z3" s="25"/>
      <c r="AA3" s="25"/>
      <c r="AB3" s="25"/>
      <c r="AC3" s="25"/>
      <c r="AD3" s="25"/>
      <c r="AE3" s="25"/>
    </row>
    <row r="4" spans="1:65" s="28" customFormat="1" ht="19.95" customHeight="1" x14ac:dyDescent="0.35">
      <c r="A4" s="182" t="s">
        <v>210</v>
      </c>
      <c r="B4" s="230">
        <v>-326.96554381868918</v>
      </c>
      <c r="C4" s="231">
        <v>484.62474052701873</v>
      </c>
      <c r="D4" s="231">
        <v>27.022220110913622</v>
      </c>
      <c r="E4" s="231">
        <v>-600.4399751919118</v>
      </c>
      <c r="F4" s="231">
        <v>-668.69542423200619</v>
      </c>
      <c r="G4" s="231">
        <v>-828.16004497894028</v>
      </c>
      <c r="H4" s="232">
        <f>H6+H8</f>
        <v>-993.52373743035696</v>
      </c>
      <c r="I4" s="26"/>
      <c r="J4" s="16"/>
      <c r="K4" s="26"/>
      <c r="L4" s="26"/>
      <c r="M4" s="26"/>
      <c r="N4" s="26"/>
      <c r="O4" s="26"/>
      <c r="P4" s="26"/>
      <c r="Q4" s="26"/>
      <c r="R4" s="26"/>
      <c r="S4" s="26"/>
      <c r="T4" s="26"/>
      <c r="U4" s="26"/>
      <c r="V4" s="26"/>
      <c r="W4" s="27"/>
      <c r="X4" s="27"/>
      <c r="Y4" s="27"/>
      <c r="Z4" s="27"/>
      <c r="AA4" s="9"/>
      <c r="AB4" s="9"/>
      <c r="AC4" s="9"/>
      <c r="AD4" s="9"/>
      <c r="AE4" s="9"/>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row>
    <row r="5" spans="1:65" s="28" customFormat="1" ht="19.95" customHeight="1" x14ac:dyDescent="0.35">
      <c r="A5" t="s">
        <v>226</v>
      </c>
      <c r="B5" s="233">
        <v>-0.5925733598535049</v>
      </c>
      <c r="C5" s="227">
        <v>0.80709569837618222</v>
      </c>
      <c r="D5" s="105">
        <v>4.406138781102778E-2</v>
      </c>
      <c r="E5" s="105">
        <v>-0.96084407527647941</v>
      </c>
      <c r="F5" s="105">
        <v>-1.0372331461290967</v>
      </c>
      <c r="G5" s="105">
        <v>-1.2448273023792233</v>
      </c>
      <c r="H5" s="234">
        <v>-1.4228293720738769</v>
      </c>
      <c r="I5" s="26"/>
      <c r="J5" s="6"/>
      <c r="K5" s="26"/>
      <c r="L5" s="26"/>
      <c r="M5" s="26"/>
      <c r="N5" s="26"/>
      <c r="O5" s="26"/>
      <c r="P5" s="26"/>
      <c r="Q5" s="26"/>
      <c r="R5" s="26"/>
      <c r="S5" s="26"/>
      <c r="T5" s="26"/>
      <c r="U5" s="26"/>
      <c r="V5" s="26"/>
      <c r="W5" s="27"/>
      <c r="X5" s="27"/>
      <c r="Y5" s="27"/>
      <c r="Z5" s="27"/>
      <c r="AA5" s="235"/>
      <c r="AB5" s="235"/>
      <c r="AC5" s="235"/>
      <c r="AD5" s="235"/>
      <c r="AE5" s="235"/>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row>
    <row r="6" spans="1:65" s="28" customFormat="1" ht="19.95" customHeight="1" x14ac:dyDescent="0.35">
      <c r="A6" s="182" t="s">
        <v>211</v>
      </c>
      <c r="B6" s="230">
        <v>-270.96554381868918</v>
      </c>
      <c r="C6" s="231">
        <v>430.32342691454687</v>
      </c>
      <c r="D6" s="231">
        <v>-101.91709107565839</v>
      </c>
      <c r="E6" s="231">
        <v>-297.58572408345208</v>
      </c>
      <c r="F6" s="231">
        <v>-413.19990847826557</v>
      </c>
      <c r="G6" s="231">
        <v>-541.94703609300632</v>
      </c>
      <c r="H6" s="232">
        <v>-700.45341916827601</v>
      </c>
      <c r="I6" s="26"/>
      <c r="J6" s="6"/>
      <c r="K6" s="26"/>
      <c r="L6" s="26"/>
      <c r="M6" s="26"/>
      <c r="N6" s="26"/>
      <c r="O6" s="26"/>
      <c r="P6" s="26"/>
      <c r="Q6" s="26"/>
      <c r="R6" s="26"/>
      <c r="S6" s="26"/>
      <c r="T6" s="26"/>
      <c r="U6" s="26"/>
      <c r="V6" s="26"/>
      <c r="W6" s="27"/>
      <c r="X6" s="27"/>
      <c r="Y6" s="27"/>
      <c r="Z6" s="27"/>
      <c r="AA6" s="237"/>
      <c r="AB6" s="237"/>
      <c r="AC6" s="237"/>
      <c r="AD6" s="237"/>
      <c r="AE6" s="237"/>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8"/>
      <c r="BJ6" s="238"/>
      <c r="BK6" s="238"/>
      <c r="BL6" s="238"/>
      <c r="BM6" s="238"/>
    </row>
    <row r="7" spans="1:65" s="28" customFormat="1" ht="19.95" customHeight="1" x14ac:dyDescent="0.35">
      <c r="A7" t="s">
        <v>227</v>
      </c>
      <c r="B7" s="233">
        <v>-0.55268943517218905</v>
      </c>
      <c r="C7" s="227">
        <v>0.81774438213007439</v>
      </c>
      <c r="D7" s="105">
        <v>-0.18882417443175398</v>
      </c>
      <c r="E7" s="105">
        <v>-0.53876583144299017</v>
      </c>
      <c r="F7" s="105">
        <v>-0.72364745678590436</v>
      </c>
      <c r="G7" s="105">
        <v>-0.91701113295498149</v>
      </c>
      <c r="H7" s="234">
        <v>-1.1170208398057029</v>
      </c>
      <c r="I7" s="26"/>
      <c r="J7" s="6"/>
      <c r="K7" s="26"/>
      <c r="L7" s="26"/>
      <c r="M7" s="26"/>
      <c r="N7" s="26"/>
      <c r="O7" s="26"/>
      <c r="P7" s="26"/>
      <c r="Q7" s="26"/>
      <c r="R7" s="26"/>
      <c r="S7" s="26"/>
      <c r="T7" s="26"/>
      <c r="U7" s="26"/>
      <c r="V7" s="26"/>
      <c r="W7" s="27"/>
      <c r="X7" s="27"/>
      <c r="Y7" s="27"/>
      <c r="Z7" s="27"/>
      <c r="AA7" s="237"/>
      <c r="AB7" s="237"/>
      <c r="AC7" s="237"/>
      <c r="AD7" s="237"/>
      <c r="AE7" s="237"/>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8"/>
      <c r="BJ7" s="238"/>
      <c r="BK7" s="238"/>
      <c r="BL7" s="238"/>
      <c r="BM7" s="238"/>
    </row>
    <row r="8" spans="1:65" s="28" customFormat="1" ht="19.95" customHeight="1" x14ac:dyDescent="0.35">
      <c r="A8" s="182" t="s">
        <v>212</v>
      </c>
      <c r="B8" s="230">
        <v>-56</v>
      </c>
      <c r="C8" s="231">
        <v>54.301313612484591</v>
      </c>
      <c r="D8" s="231">
        <v>128.93931118656292</v>
      </c>
      <c r="E8" s="231">
        <v>-302.85425110846154</v>
      </c>
      <c r="F8" s="231">
        <v>-255.49551575373516</v>
      </c>
      <c r="G8" s="231">
        <v>-286.21300888591577</v>
      </c>
      <c r="H8" s="232">
        <v>-293.07031826208095</v>
      </c>
      <c r="I8" s="207"/>
      <c r="J8" s="207"/>
      <c r="K8" s="207"/>
      <c r="L8" s="207"/>
      <c r="M8" s="26"/>
      <c r="N8" s="26"/>
      <c r="O8" s="26"/>
      <c r="P8" s="26"/>
      <c r="Q8" s="26"/>
      <c r="R8" s="26"/>
      <c r="S8" s="26"/>
      <c r="T8" s="26"/>
      <c r="U8" s="26"/>
      <c r="V8" s="26"/>
      <c r="W8" s="27"/>
      <c r="X8" s="27"/>
      <c r="Y8" s="27"/>
      <c r="Z8" s="27"/>
      <c r="AA8" s="237"/>
      <c r="AB8" s="237"/>
      <c r="AC8" s="237"/>
      <c r="AD8" s="237"/>
      <c r="AE8" s="237"/>
      <c r="AF8" s="238"/>
      <c r="AG8" s="238"/>
      <c r="AH8" s="238"/>
      <c r="AI8" s="238"/>
      <c r="AJ8" s="238"/>
      <c r="AK8" s="238"/>
      <c r="AL8" s="238"/>
      <c r="AM8" s="238"/>
      <c r="AN8" s="238"/>
      <c r="AO8" s="238"/>
      <c r="AP8" s="238"/>
      <c r="AQ8" s="238"/>
      <c r="AR8" s="238"/>
      <c r="AS8" s="238"/>
      <c r="AT8" s="238"/>
      <c r="AU8" s="238"/>
      <c r="AV8" s="238"/>
      <c r="AW8" s="238"/>
      <c r="AX8" s="238"/>
      <c r="AY8" s="238"/>
      <c r="AZ8" s="238"/>
      <c r="BA8" s="238"/>
      <c r="BB8" s="238"/>
      <c r="BC8" s="238"/>
      <c r="BD8" s="238"/>
      <c r="BE8" s="238"/>
      <c r="BF8" s="238"/>
      <c r="BG8" s="238"/>
      <c r="BH8" s="238"/>
      <c r="BI8" s="238"/>
      <c r="BJ8" s="238"/>
      <c r="BK8" s="238"/>
      <c r="BL8" s="238"/>
      <c r="BM8" s="238"/>
    </row>
    <row r="9" spans="1:65" s="28" customFormat="1" ht="19.95" customHeight="1" x14ac:dyDescent="0.35">
      <c r="A9" t="s">
        <v>228</v>
      </c>
      <c r="B9" s="233">
        <v>-0.91049527168304412</v>
      </c>
      <c r="C9" s="227">
        <v>0.73159771448064792</v>
      </c>
      <c r="D9" s="227">
        <v>1.7533285168498738</v>
      </c>
      <c r="E9" s="72">
        <v>-4.1737424042551572</v>
      </c>
      <c r="F9" s="72">
        <v>-3.4669133799884961</v>
      </c>
      <c r="G9" s="72">
        <v>-3.8527379947405764</v>
      </c>
      <c r="H9" s="203">
        <v>-3.9005951839041124</v>
      </c>
      <c r="I9" s="26"/>
      <c r="J9" s="26"/>
      <c r="K9" s="26"/>
      <c r="L9" s="26"/>
      <c r="M9" s="26"/>
      <c r="N9" s="26"/>
      <c r="O9" s="26"/>
      <c r="P9" s="26"/>
      <c r="Q9" s="26"/>
      <c r="R9" s="26"/>
      <c r="S9" s="26"/>
      <c r="T9" s="26"/>
      <c r="U9" s="26"/>
      <c r="V9" s="26"/>
      <c r="W9" s="27"/>
      <c r="X9" s="27"/>
      <c r="Y9" s="27"/>
      <c r="Z9" s="27"/>
      <c r="AA9" s="239"/>
      <c r="AB9" s="239"/>
      <c r="AC9" s="239"/>
      <c r="AD9" s="239"/>
      <c r="AE9" s="239"/>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0"/>
      <c r="BD9" s="240"/>
      <c r="BE9" s="240"/>
      <c r="BF9" s="240"/>
      <c r="BG9" s="240"/>
      <c r="BH9" s="240"/>
      <c r="BI9" s="240"/>
      <c r="BJ9" s="240"/>
      <c r="BK9" s="240"/>
      <c r="BL9" s="240"/>
      <c r="BM9" s="240"/>
    </row>
    <row r="10" spans="1:65" s="28" customFormat="1" ht="19.95" customHeight="1" x14ac:dyDescent="0.35">
      <c r="A10" t="s">
        <v>47</v>
      </c>
      <c r="B10" s="53"/>
      <c r="C10" s="53"/>
      <c r="D10" s="87"/>
      <c r="E10" s="53"/>
      <c r="F10" s="53"/>
      <c r="G10" s="53"/>
      <c r="H10" s="26"/>
      <c r="I10" s="26"/>
      <c r="J10" s="26"/>
      <c r="K10" s="26"/>
      <c r="L10" s="26"/>
      <c r="M10" s="26"/>
      <c r="N10" s="26"/>
      <c r="O10" s="26"/>
      <c r="P10" s="26"/>
      <c r="Q10" s="26"/>
      <c r="R10" s="26"/>
      <c r="S10" s="26"/>
      <c r="T10" s="26"/>
      <c r="U10" s="26"/>
      <c r="V10" s="26"/>
      <c r="W10" s="27"/>
      <c r="X10" s="27"/>
      <c r="Y10" s="27"/>
      <c r="Z10" s="27"/>
      <c r="AA10" s="29"/>
      <c r="AB10" s="29"/>
      <c r="AC10" s="29"/>
      <c r="AD10" s="29"/>
      <c r="AE10" s="29"/>
    </row>
    <row r="11" spans="1:65" s="28" customFormat="1" ht="19.95" customHeight="1" x14ac:dyDescent="0.35">
      <c r="A11" t="s">
        <v>21</v>
      </c>
      <c r="B11" s="5"/>
      <c r="C11" s="5"/>
      <c r="D11" s="5"/>
      <c r="E11" s="5"/>
      <c r="F11" s="5"/>
      <c r="G11" s="5"/>
      <c r="H11" s="243"/>
      <c r="I11" s="26"/>
      <c r="J11" s="26"/>
      <c r="K11" s="26"/>
      <c r="L11" s="26"/>
      <c r="M11" s="26"/>
      <c r="N11" s="26"/>
      <c r="O11" s="26"/>
      <c r="P11" s="26"/>
      <c r="Q11" s="26"/>
      <c r="R11" s="26"/>
      <c r="S11" s="26"/>
      <c r="T11" s="26"/>
      <c r="U11" s="26"/>
      <c r="V11" s="26"/>
      <c r="W11" s="27"/>
      <c r="X11" s="27"/>
      <c r="Y11" s="27"/>
      <c r="Z11" s="27"/>
      <c r="AA11" s="29"/>
      <c r="AB11" s="29"/>
      <c r="AC11" s="29"/>
      <c r="AD11" s="29"/>
      <c r="AE11" s="29"/>
    </row>
    <row r="12" spans="1:65" s="28" customFormat="1" ht="19.95" customHeight="1" x14ac:dyDescent="0.35">
      <c r="A12" t="s">
        <v>31</v>
      </c>
      <c r="B12" s="5"/>
      <c r="C12" s="5"/>
      <c r="D12" s="5"/>
      <c r="E12" s="5"/>
      <c r="F12" s="5"/>
      <c r="G12" s="5"/>
      <c r="H12" s="5"/>
      <c r="I12" s="26"/>
      <c r="J12" s="26"/>
      <c r="K12" s="26"/>
      <c r="L12" s="26"/>
      <c r="M12" s="26"/>
      <c r="N12" s="26"/>
      <c r="O12" s="26"/>
      <c r="P12" s="26"/>
      <c r="Q12" s="26"/>
      <c r="R12" s="26"/>
      <c r="S12" s="26"/>
      <c r="T12" s="26"/>
      <c r="U12" s="26"/>
      <c r="V12" s="26"/>
      <c r="W12" s="27"/>
      <c r="X12" s="27"/>
      <c r="Y12" s="27"/>
      <c r="Z12" s="27"/>
      <c r="AA12" s="29"/>
      <c r="AB12" s="29"/>
      <c r="AC12" s="29"/>
      <c r="AD12" s="29"/>
      <c r="AE12" s="29"/>
    </row>
    <row r="13" spans="1:65" s="28" customFormat="1" ht="19.95" customHeight="1" x14ac:dyDescent="0.35">
      <c r="A13" s="15" t="s">
        <v>5</v>
      </c>
      <c r="B13" s="26"/>
      <c r="C13" s="26"/>
      <c r="D13" s="26"/>
      <c r="E13" s="26"/>
      <c r="F13" s="26"/>
      <c r="G13" s="26"/>
      <c r="H13" s="244"/>
      <c r="I13" s="26"/>
      <c r="J13" s="26"/>
      <c r="K13" s="26"/>
      <c r="L13" s="26"/>
      <c r="M13" s="26"/>
      <c r="N13" s="26"/>
      <c r="O13" s="26"/>
      <c r="P13" s="26"/>
      <c r="Q13" s="26"/>
      <c r="R13" s="26"/>
      <c r="S13" s="26"/>
      <c r="T13" s="26"/>
      <c r="U13" s="26"/>
      <c r="V13" s="26"/>
      <c r="W13" s="27"/>
      <c r="X13" s="27"/>
      <c r="Y13" s="27"/>
      <c r="Z13" s="27"/>
      <c r="AA13" s="29"/>
      <c r="AB13" s="29"/>
      <c r="AC13" s="29"/>
      <c r="AD13" s="29"/>
      <c r="AE13" s="29"/>
    </row>
    <row r="14" spans="1:65" ht="20.149999999999999" customHeight="1" x14ac:dyDescent="0.3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row>
    <row r="15" spans="1:65" ht="20.149999999999999" customHeight="1" x14ac:dyDescent="0.35">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row>
    <row r="16" spans="1:65" s="5" customFormat="1" ht="19.95" customHeight="1" x14ac:dyDescent="0.35">
      <c r="A16"/>
      <c r="B16" s="53"/>
      <c r="C16" s="53"/>
      <c r="D16" s="53"/>
      <c r="E16" s="53"/>
      <c r="F16" s="53"/>
      <c r="G16" s="53"/>
      <c r="H16" s="104"/>
    </row>
    <row r="17" spans="1:31" s="5" customFormat="1" ht="19.95" customHeight="1" x14ac:dyDescent="0.35">
      <c r="A17"/>
      <c r="W17" s="31"/>
      <c r="X17" s="31"/>
      <c r="Y17" s="31"/>
      <c r="Z17" s="31"/>
      <c r="AA17" s="31"/>
      <c r="AB17" s="31"/>
      <c r="AC17" s="31"/>
      <c r="AD17" s="31"/>
      <c r="AE17" s="31"/>
    </row>
    <row r="18" spans="1:31" s="5" customFormat="1" ht="19.95" customHeight="1" x14ac:dyDescent="0.35">
      <c r="A18"/>
      <c r="W18" s="31"/>
      <c r="X18" s="31"/>
      <c r="Y18" s="31"/>
      <c r="Z18" s="31"/>
      <c r="AA18" s="31"/>
      <c r="AB18" s="31"/>
      <c r="AC18" s="31"/>
      <c r="AD18" s="31"/>
      <c r="AE18" s="31"/>
    </row>
    <row r="19" spans="1:31" s="5" customFormat="1" ht="19.95" customHeight="1" x14ac:dyDescent="0.35">
      <c r="A19"/>
      <c r="E19" s="104"/>
      <c r="F19" s="104"/>
      <c r="G19" s="104"/>
      <c r="H19" s="104"/>
      <c r="W19" s="31"/>
      <c r="X19" s="31"/>
      <c r="Y19" s="31"/>
      <c r="Z19" s="31"/>
      <c r="AA19" s="31"/>
      <c r="AB19" s="31"/>
      <c r="AC19" s="31"/>
      <c r="AD19" s="31"/>
      <c r="AE19" s="31"/>
    </row>
    <row r="20" spans="1:31" s="5" customFormat="1" ht="19.95" customHeight="1" x14ac:dyDescent="0.35">
      <c r="A20"/>
      <c r="E20" s="104"/>
      <c r="F20" s="104"/>
      <c r="G20" s="104"/>
      <c r="H20" s="104"/>
      <c r="W20" s="31"/>
      <c r="X20" s="31"/>
      <c r="Y20" s="31"/>
      <c r="Z20" s="31"/>
      <c r="AA20" s="31"/>
      <c r="AB20" s="31"/>
      <c r="AC20" s="31"/>
      <c r="AD20" s="31"/>
      <c r="AE20" s="31"/>
    </row>
    <row r="21" spans="1:31" s="5" customFormat="1" ht="19.95" customHeight="1" x14ac:dyDescent="0.35">
      <c r="A21" s="15"/>
      <c r="B21" s="46"/>
      <c r="C21" s="46"/>
      <c r="D21" s="46"/>
      <c r="E21" s="46"/>
      <c r="F21" s="204"/>
      <c r="G21" s="46"/>
      <c r="H21" s="46"/>
      <c r="W21" s="31"/>
      <c r="X21" s="31"/>
      <c r="Y21" s="31"/>
      <c r="Z21" s="31"/>
      <c r="AA21" s="31"/>
      <c r="AB21" s="31"/>
      <c r="AC21" s="31"/>
      <c r="AD21" s="31"/>
      <c r="AE21" s="31"/>
    </row>
  </sheetData>
  <hyperlinks>
    <hyperlink ref="A13" location="'Table of Contents'!A1" display="Return to Contents" xr:uid="{58C768A4-2233-4136-8F97-9DE7446337C0}"/>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A18F4-11A3-4C59-B991-FC12B3256ED0}">
  <dimension ref="A1:H17"/>
  <sheetViews>
    <sheetView showGridLines="0" zoomScaleNormal="100" workbookViewId="0"/>
  </sheetViews>
  <sheetFormatPr defaultColWidth="8.875" defaultRowHeight="20.149999999999999" customHeight="1" x14ac:dyDescent="0.35"/>
  <cols>
    <col min="1" max="1" width="23.6875" customWidth="1"/>
    <col min="2" max="5" width="7.6875" customWidth="1"/>
    <col min="6" max="7" width="7.75" customWidth="1"/>
    <col min="8" max="8" width="40.75" bestFit="1" customWidth="1"/>
    <col min="9" max="9" width="7.75" customWidth="1"/>
  </cols>
  <sheetData>
    <row r="1" spans="1:8" ht="19.95" customHeight="1" x14ac:dyDescent="0.35">
      <c r="A1" s="103" t="s">
        <v>196</v>
      </c>
      <c r="B1" s="103"/>
      <c r="C1" s="5"/>
      <c r="D1" s="5"/>
      <c r="E1" s="5"/>
      <c r="F1" s="5"/>
      <c r="G1" s="5"/>
      <c r="H1" s="5"/>
    </row>
    <row r="2" spans="1:8" ht="19.95" customHeight="1" x14ac:dyDescent="0.35">
      <c r="A2" t="s">
        <v>190</v>
      </c>
      <c r="C2" s="5"/>
      <c r="D2" s="5"/>
      <c r="E2" s="5"/>
      <c r="F2" s="5"/>
      <c r="G2" s="5"/>
      <c r="H2" s="5"/>
    </row>
    <row r="3" spans="1:8" ht="32.15" customHeight="1" x14ac:dyDescent="0.35">
      <c r="A3" s="41" t="s">
        <v>200</v>
      </c>
      <c r="B3" s="42" t="s">
        <v>10</v>
      </c>
      <c r="C3" s="43" t="s">
        <v>11</v>
      </c>
      <c r="D3" s="42" t="s">
        <v>12</v>
      </c>
      <c r="E3" s="42" t="s">
        <v>13</v>
      </c>
    </row>
    <row r="4" spans="1:8" ht="19.95" customHeight="1" x14ac:dyDescent="0.35">
      <c r="A4" s="13" t="s">
        <v>173</v>
      </c>
      <c r="B4" s="225" t="s">
        <v>53</v>
      </c>
      <c r="C4" s="225" t="s">
        <v>53</v>
      </c>
      <c r="D4" s="225" t="s">
        <v>53</v>
      </c>
      <c r="E4" s="225" t="s">
        <v>53</v>
      </c>
    </row>
    <row r="5" spans="1:8" ht="20.149999999999999" customHeight="1" x14ac:dyDescent="0.35">
      <c r="A5" t="s">
        <v>184</v>
      </c>
      <c r="B5" s="146">
        <v>53974.599058815904</v>
      </c>
      <c r="C5" s="146">
        <v>55234.706196274681</v>
      </c>
      <c r="D5" s="146">
        <v>57099.614543454874</v>
      </c>
      <c r="E5" s="146">
        <v>59099.286433593596</v>
      </c>
    </row>
    <row r="6" spans="1:8" ht="20.149999999999999" customHeight="1" x14ac:dyDescent="0.35">
      <c r="A6" t="s">
        <v>192</v>
      </c>
      <c r="B6" s="146">
        <v>54938</v>
      </c>
      <c r="C6" s="146">
        <v>57132</v>
      </c>
      <c r="D6" s="146">
        <v>59453</v>
      </c>
      <c r="E6" s="146">
        <v>61723</v>
      </c>
    </row>
    <row r="7" spans="1:8" ht="20.149999999999999" customHeight="1" x14ac:dyDescent="0.35">
      <c r="A7" t="s">
        <v>185</v>
      </c>
      <c r="B7" s="146">
        <v>-963.40094118409615</v>
      </c>
      <c r="C7" s="146">
        <v>-1897.2938037253189</v>
      </c>
      <c r="D7" s="146">
        <v>-2353.3854565451256</v>
      </c>
      <c r="E7" s="146">
        <v>-2623.7135664064044</v>
      </c>
    </row>
    <row r="8" spans="1:8" ht="19.95" customHeight="1" x14ac:dyDescent="0.35">
      <c r="A8" s="13" t="s">
        <v>174</v>
      </c>
      <c r="B8" s="225" t="s">
        <v>53</v>
      </c>
      <c r="C8" s="225" t="s">
        <v>53</v>
      </c>
      <c r="D8" s="225" t="s">
        <v>53</v>
      </c>
      <c r="E8" s="225" t="s">
        <v>53</v>
      </c>
    </row>
    <row r="9" spans="1:8" ht="20.149999999999999" customHeight="1" x14ac:dyDescent="0.35">
      <c r="A9" t="s">
        <v>184</v>
      </c>
      <c r="B9" s="57">
        <v>7109.3318580819105</v>
      </c>
      <c r="C9" s="57">
        <v>7004.494845667522</v>
      </c>
      <c r="D9" s="57">
        <v>7058.876668480736</v>
      </c>
      <c r="E9" s="57">
        <v>7067.3783162846785</v>
      </c>
    </row>
    <row r="10" spans="1:8" ht="20.149999999999999" customHeight="1" x14ac:dyDescent="0.35">
      <c r="A10" t="s">
        <v>192</v>
      </c>
      <c r="B10" s="146">
        <v>8180</v>
      </c>
      <c r="C10" s="146">
        <v>8501</v>
      </c>
      <c r="D10" s="146">
        <v>8962</v>
      </c>
      <c r="E10" s="146">
        <v>9213</v>
      </c>
    </row>
    <row r="11" spans="1:8" ht="20.149999999999999" customHeight="1" x14ac:dyDescent="0.35">
      <c r="A11" t="s">
        <v>185</v>
      </c>
      <c r="B11" s="146">
        <v>-1070</v>
      </c>
      <c r="C11" s="146">
        <v>-1496.505154332478</v>
      </c>
      <c r="D11" s="146">
        <v>-1903.123331519264</v>
      </c>
      <c r="E11" s="146">
        <v>-2145.6216837153215</v>
      </c>
      <c r="F11" s="64"/>
    </row>
    <row r="12" spans="1:8" ht="19.95" customHeight="1" x14ac:dyDescent="0.35">
      <c r="A12" t="s">
        <v>20</v>
      </c>
      <c r="C12" s="5"/>
      <c r="D12" s="5"/>
      <c r="E12" s="5"/>
      <c r="F12" s="5"/>
      <c r="G12" s="5"/>
    </row>
    <row r="13" spans="1:8" ht="19.95" customHeight="1" x14ac:dyDescent="0.35">
      <c r="A13" t="s">
        <v>21</v>
      </c>
      <c r="C13" s="46"/>
      <c r="D13" s="46"/>
      <c r="E13" s="46"/>
      <c r="F13" s="46"/>
      <c r="G13" s="204"/>
    </row>
    <row r="14" spans="1:8" ht="20.149999999999999" customHeight="1" x14ac:dyDescent="0.35">
      <c r="A14" t="s">
        <v>31</v>
      </c>
    </row>
    <row r="15" spans="1:8" ht="20.149999999999999" customHeight="1" x14ac:dyDescent="0.35">
      <c r="A15" t="s">
        <v>234</v>
      </c>
    </row>
    <row r="16" spans="1:8" ht="20.149999999999999" customHeight="1" x14ac:dyDescent="0.35">
      <c r="A16" t="s">
        <v>235</v>
      </c>
    </row>
    <row r="17" spans="1:8" ht="19.95" customHeight="1" x14ac:dyDescent="0.35">
      <c r="A17" s="15" t="s">
        <v>5</v>
      </c>
      <c r="B17" s="5"/>
      <c r="C17" s="5"/>
      <c r="D17" s="5"/>
      <c r="E17" s="5"/>
      <c r="F17" s="5"/>
      <c r="G17" s="5"/>
      <c r="H17" s="5"/>
    </row>
  </sheetData>
  <hyperlinks>
    <hyperlink ref="A17" location="'Table of Contents'!A1" display="Return to Contents" xr:uid="{E4F8FDAC-279A-4AAC-8CFE-F8C16D63A8BF}"/>
  </hyperlink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FC28B-3A8C-4283-9959-C1213BD623ED}">
  <sheetPr>
    <tabColor rgb="FF397E77"/>
  </sheetPr>
  <dimension ref="A1:K46"/>
  <sheetViews>
    <sheetView showGridLines="0" workbookViewId="0"/>
  </sheetViews>
  <sheetFormatPr defaultRowHeight="20.149999999999999" customHeight="1" x14ac:dyDescent="0.35"/>
  <sheetData>
    <row r="1" spans="1:1" ht="20.149999999999999" customHeight="1" x14ac:dyDescent="0.35">
      <c r="A1" s="15" t="s">
        <v>5</v>
      </c>
    </row>
    <row r="46" spans="11:11" ht="20.149999999999999" customHeight="1" x14ac:dyDescent="0.35">
      <c r="K46" s="58"/>
    </row>
  </sheetData>
  <hyperlinks>
    <hyperlink ref="A1" location="'Table of Contents'!A1" display="Return to Contents" xr:uid="{56108623-7B0D-4B01-AF73-CE383E41A6B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3"/>
  <sheetViews>
    <sheetView showGridLines="0" zoomScaleNormal="100" workbookViewId="0"/>
  </sheetViews>
  <sheetFormatPr defaultColWidth="8.4375" defaultRowHeight="19.95" customHeight="1" x14ac:dyDescent="0.35"/>
  <cols>
    <col min="1" max="1" width="45.125" style="5" customWidth="1"/>
    <col min="2" max="8" width="7.6875" style="5" customWidth="1"/>
    <col min="9" max="16384" width="8.4375" style="5"/>
  </cols>
  <sheetData>
    <row r="1" spans="1:14" ht="19.95" customHeight="1" x14ac:dyDescent="0.35">
      <c r="A1" s="40" t="s">
        <v>35</v>
      </c>
      <c r="B1" s="19"/>
      <c r="C1" s="19"/>
      <c r="D1" s="19"/>
      <c r="E1" s="19"/>
      <c r="F1" s="19"/>
    </row>
    <row r="2" spans="1:14" ht="19.95" customHeight="1" x14ac:dyDescent="0.35">
      <c r="A2" t="s">
        <v>24</v>
      </c>
      <c r="B2" s="19"/>
      <c r="C2" s="19"/>
      <c r="D2" s="19"/>
      <c r="E2" s="19"/>
      <c r="F2" s="19"/>
    </row>
    <row r="3" spans="1:14" s="6" customFormat="1" ht="19.95" customHeight="1" x14ac:dyDescent="0.35">
      <c r="A3" s="41" t="s">
        <v>7</v>
      </c>
      <c r="B3" s="76" t="s">
        <v>8</v>
      </c>
      <c r="C3" s="17" t="s">
        <v>9</v>
      </c>
      <c r="D3" s="42" t="s">
        <v>10</v>
      </c>
      <c r="E3" s="43" t="s">
        <v>11</v>
      </c>
      <c r="F3" s="42" t="s">
        <v>12</v>
      </c>
      <c r="G3" s="42" t="s">
        <v>13</v>
      </c>
      <c r="H3" s="44" t="s">
        <v>14</v>
      </c>
      <c r="I3" s="17"/>
    </row>
    <row r="4" spans="1:14" ht="19.95" customHeight="1" x14ac:dyDescent="0.35">
      <c r="A4" s="13" t="s">
        <v>15</v>
      </c>
      <c r="B4" s="100">
        <v>55177.226309924081</v>
      </c>
      <c r="C4" s="97">
        <v>60045.511517661216</v>
      </c>
      <c r="D4" s="97">
        <v>61328.572370002476</v>
      </c>
      <c r="E4" s="97">
        <v>62490.885945166221</v>
      </c>
      <c r="F4" s="97">
        <v>64469.153027701133</v>
      </c>
      <c r="G4" s="97">
        <v>66528.107424707676</v>
      </c>
      <c r="H4" s="200">
        <v>68369.801404612139</v>
      </c>
      <c r="I4" s="20"/>
    </row>
    <row r="5" spans="1:14" ht="19.95" customHeight="1" x14ac:dyDescent="0.35">
      <c r="A5" t="s">
        <v>16</v>
      </c>
      <c r="B5" s="38" t="s">
        <v>53</v>
      </c>
      <c r="C5" s="69">
        <v>8.8229973366050309</v>
      </c>
      <c r="D5" s="69">
        <v>2.1368139264895225</v>
      </c>
      <c r="E5" s="69">
        <v>1.8952235968438425</v>
      </c>
      <c r="F5" s="69">
        <v>3.1656889682613487</v>
      </c>
      <c r="G5" s="69">
        <v>3.1937047414316799</v>
      </c>
      <c r="H5" s="105">
        <v>2.7682945617967247</v>
      </c>
      <c r="I5" s="20"/>
    </row>
    <row r="6" spans="1:14" ht="19.95" customHeight="1" x14ac:dyDescent="0.35">
      <c r="A6" t="s">
        <v>17</v>
      </c>
      <c r="B6" s="38" t="s">
        <v>53</v>
      </c>
      <c r="C6" s="69">
        <v>6.0183588942411381</v>
      </c>
      <c r="D6" s="69">
        <v>0.47264290146808996</v>
      </c>
      <c r="E6" s="69">
        <v>-0.13884362072417167</v>
      </c>
      <c r="F6" s="69">
        <v>1.1951915283624048</v>
      </c>
      <c r="G6" s="69">
        <v>1.2883630871120433</v>
      </c>
      <c r="H6" s="105">
        <v>0.87080757009880827</v>
      </c>
      <c r="I6" s="20"/>
      <c r="J6" s="68"/>
      <c r="K6" s="68"/>
      <c r="L6" s="68"/>
      <c r="M6" s="68"/>
      <c r="N6" s="68"/>
    </row>
    <row r="7" spans="1:14" ht="19.95" customHeight="1" x14ac:dyDescent="0.35">
      <c r="A7" s="13" t="s">
        <v>18</v>
      </c>
      <c r="B7" s="100">
        <v>49026.727593276781</v>
      </c>
      <c r="C7" s="97">
        <v>52623.220204048739</v>
      </c>
      <c r="D7" s="97">
        <v>53974.599058815904</v>
      </c>
      <c r="E7" s="97">
        <v>55234.706196274681</v>
      </c>
      <c r="F7" s="97">
        <v>57099.614543454874</v>
      </c>
      <c r="G7" s="97">
        <v>59099.286433593596</v>
      </c>
      <c r="H7" s="200">
        <v>60856.324500588824</v>
      </c>
      <c r="I7" s="20"/>
    </row>
    <row r="8" spans="1:14" ht="19.95" customHeight="1" x14ac:dyDescent="0.35">
      <c r="A8" t="s">
        <v>16</v>
      </c>
      <c r="B8" s="38" t="s">
        <v>53</v>
      </c>
      <c r="C8" s="69">
        <v>7.3357794560719558</v>
      </c>
      <c r="D8" s="69">
        <v>2.5680276682558345</v>
      </c>
      <c r="E8" s="69">
        <v>2.3346299174647811</v>
      </c>
      <c r="F8" s="69">
        <v>3.3763343296392412</v>
      </c>
      <c r="G8" s="69">
        <v>3.5020759879506702</v>
      </c>
      <c r="H8" s="105">
        <v>2.9730275491050202</v>
      </c>
      <c r="I8" s="45"/>
    </row>
    <row r="9" spans="1:14" ht="19.95" customHeight="1" x14ac:dyDescent="0.35">
      <c r="A9" t="s">
        <v>17</v>
      </c>
      <c r="B9" s="38" t="s">
        <v>53</v>
      </c>
      <c r="C9" s="69">
        <v>4.5694703056959662</v>
      </c>
      <c r="D9" s="78">
        <v>0.89683064166796722</v>
      </c>
      <c r="E9" s="79">
        <v>0.29179112100994331</v>
      </c>
      <c r="F9" s="79">
        <v>1.4018134964059792</v>
      </c>
      <c r="G9" s="79">
        <v>1.591040647349895</v>
      </c>
      <c r="H9" s="228">
        <v>1.0717604209180775</v>
      </c>
      <c r="I9" s="8"/>
    </row>
    <row r="10" spans="1:14" ht="19.95" customHeight="1" x14ac:dyDescent="0.35">
      <c r="A10" s="13" t="s">
        <v>198</v>
      </c>
      <c r="B10" s="100">
        <v>42905.156396195263</v>
      </c>
      <c r="C10" s="97">
        <v>45684.660400767287</v>
      </c>
      <c r="D10" s="97">
        <v>46260.903994846929</v>
      </c>
      <c r="E10" s="97">
        <v>47083.327615961047</v>
      </c>
      <c r="F10" s="97">
        <v>48540.595058667306</v>
      </c>
      <c r="G10" s="97">
        <v>50089.798830515123</v>
      </c>
      <c r="H10" s="200">
        <v>51382.533735899073</v>
      </c>
    </row>
    <row r="11" spans="1:14" ht="19.95" customHeight="1" x14ac:dyDescent="0.35">
      <c r="A11" t="s">
        <v>16</v>
      </c>
      <c r="B11" s="38" t="s">
        <v>53</v>
      </c>
      <c r="C11" s="69">
        <v>6.4782516555947245</v>
      </c>
      <c r="D11" s="69">
        <v>1.261350284810181</v>
      </c>
      <c r="E11" s="69">
        <v>1.7777940984588847</v>
      </c>
      <c r="F11" s="69">
        <v>3.0950816700819894</v>
      </c>
      <c r="G11" s="69">
        <v>3.1915632059627885</v>
      </c>
      <c r="H11" s="105">
        <v>2.5808346920259684</v>
      </c>
    </row>
    <row r="12" spans="1:14" ht="19.95" customHeight="1" x14ac:dyDescent="0.35">
      <c r="A12" t="s">
        <v>17</v>
      </c>
      <c r="B12" s="38" t="s">
        <v>53</v>
      </c>
      <c r="C12" s="69">
        <v>3.7340431226753346</v>
      </c>
      <c r="D12" s="78">
        <v>-0.38855633181692495</v>
      </c>
      <c r="E12" s="79">
        <v>-0.25392895139830785</v>
      </c>
      <c r="F12" s="79">
        <v>1.1259328520135004</v>
      </c>
      <c r="G12" s="79">
        <v>1.2862610923955797</v>
      </c>
      <c r="H12" s="228">
        <v>0.68680891047920856</v>
      </c>
    </row>
    <row r="13" spans="1:14" ht="19.95" customHeight="1" x14ac:dyDescent="0.35">
      <c r="A13" s="13" t="s">
        <v>19</v>
      </c>
      <c r="B13" s="100">
        <v>6150.498716647302</v>
      </c>
      <c r="C13" s="97">
        <v>7422.2913136124844</v>
      </c>
      <c r="D13" s="97">
        <v>7353.9733111865626</v>
      </c>
      <c r="E13" s="97">
        <v>7256.1797488915381</v>
      </c>
      <c r="F13" s="97">
        <v>7369.5384842462645</v>
      </c>
      <c r="G13" s="97">
        <v>7428.8209911140839</v>
      </c>
      <c r="H13" s="97">
        <v>7513.4769040233077</v>
      </c>
    </row>
    <row r="14" spans="1:14" ht="19.95" customHeight="1" x14ac:dyDescent="0.35">
      <c r="A14" t="s">
        <v>16</v>
      </c>
      <c r="B14" s="38" t="s">
        <v>53</v>
      </c>
      <c r="C14" s="69">
        <v>20.677877608898186</v>
      </c>
      <c r="D14" s="69">
        <v>-0.92044356034135522</v>
      </c>
      <c r="E14" s="70">
        <v>-1.3298057819473574</v>
      </c>
      <c r="F14" s="70">
        <v>1.5622371451319506</v>
      </c>
      <c r="G14" s="70">
        <v>0.80442631508808038</v>
      </c>
      <c r="H14" s="70">
        <v>1.1395605441359313</v>
      </c>
    </row>
    <row r="15" spans="1:14" ht="19.95" customHeight="1" x14ac:dyDescent="0.35">
      <c r="A15" t="s">
        <v>17</v>
      </c>
      <c r="B15" s="38" t="s">
        <v>53</v>
      </c>
      <c r="C15" s="69">
        <v>17.567709510532836</v>
      </c>
      <c r="D15" s="71">
        <v>-2.5348010154067402</v>
      </c>
      <c r="E15" s="72">
        <v>-3.2994938627557424</v>
      </c>
      <c r="F15" s="72">
        <v>-0.37763385545297457</v>
      </c>
      <c r="G15" s="72">
        <v>-1.0568003254244229</v>
      </c>
      <c r="H15" s="72">
        <v>-0.72785392738807797</v>
      </c>
    </row>
    <row r="16" spans="1:14" ht="19.95" customHeight="1" x14ac:dyDescent="0.35">
      <c r="A16" t="s">
        <v>20</v>
      </c>
      <c r="B16"/>
      <c r="C16"/>
      <c r="D16"/>
      <c r="E16"/>
      <c r="F16"/>
      <c r="G16"/>
      <c r="H16"/>
    </row>
    <row r="17" spans="1:8" ht="19.95" customHeight="1" x14ac:dyDescent="0.35">
      <c r="A17" t="s">
        <v>21</v>
      </c>
      <c r="B17" s="46"/>
      <c r="C17" s="46"/>
      <c r="D17" s="46"/>
      <c r="E17" s="46"/>
      <c r="F17" s="46"/>
      <c r="G17" s="46"/>
      <c r="H17" s="46"/>
    </row>
    <row r="18" spans="1:8" ht="19.95" customHeight="1" x14ac:dyDescent="0.35">
      <c r="A18" t="s">
        <v>22</v>
      </c>
      <c r="B18" s="22"/>
    </row>
    <row r="19" spans="1:8" ht="19.95" customHeight="1" x14ac:dyDescent="0.35">
      <c r="A19" s="81" t="s">
        <v>23</v>
      </c>
    </row>
    <row r="20" spans="1:8" ht="19.95" customHeight="1" x14ac:dyDescent="0.35">
      <c r="A20" s="15" t="s">
        <v>5</v>
      </c>
    </row>
    <row r="21" spans="1:8" ht="19.95" customHeight="1" x14ac:dyDescent="0.35">
      <c r="B21" s="220"/>
      <c r="C21" s="220"/>
      <c r="D21" s="220"/>
      <c r="E21" s="220"/>
      <c r="F21" s="220"/>
      <c r="G21" s="220"/>
      <c r="H21" s="220"/>
    </row>
    <row r="22" spans="1:8" ht="19.95" customHeight="1" x14ac:dyDescent="0.35">
      <c r="A22" s="23"/>
    </row>
    <row r="23" spans="1:8" ht="19.95" customHeight="1" x14ac:dyDescent="0.35">
      <c r="A23" s="24"/>
      <c r="B23" s="221"/>
      <c r="C23" s="221"/>
      <c r="D23" s="221"/>
      <c r="E23" s="221"/>
      <c r="F23" s="221"/>
      <c r="G23" s="221"/>
      <c r="H23" s="221"/>
    </row>
  </sheetData>
  <phoneticPr fontId="12" type="noConversion"/>
  <hyperlinks>
    <hyperlink ref="A20" location="'Table of Contents'!A1" display="Return to Contents" xr:uid="{143CF15D-AF8F-4512-98D9-B6B46774B9AD}"/>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BM21"/>
  <sheetViews>
    <sheetView showGridLines="0" zoomScaleNormal="100" zoomScaleSheetLayoutView="100" workbookViewId="0"/>
  </sheetViews>
  <sheetFormatPr defaultColWidth="8.875" defaultRowHeight="19.95" customHeight="1" x14ac:dyDescent="0.35"/>
  <cols>
    <col min="1" max="1" width="25.6875" customWidth="1"/>
    <col min="2" max="8" width="7.6875" customWidth="1"/>
    <col min="9" max="9" width="8.6875" bestFit="1" customWidth="1"/>
    <col min="10" max="10" width="9.125" bestFit="1" customWidth="1"/>
    <col min="11" max="12" width="8.875" bestFit="1" customWidth="1"/>
    <col min="13" max="13" width="8.6875" bestFit="1" customWidth="1"/>
    <col min="14" max="14" width="9.125" bestFit="1" customWidth="1"/>
    <col min="15" max="16" width="8.875" bestFit="1" customWidth="1"/>
    <col min="17" max="17" width="8.6875" bestFit="1" customWidth="1"/>
    <col min="18" max="18" width="9.125" bestFit="1" customWidth="1"/>
    <col min="19" max="20" width="8.875" bestFit="1" customWidth="1"/>
    <col min="21" max="21" width="8.6875" bestFit="1" customWidth="1"/>
    <col min="22" max="22" width="9.125" bestFit="1" customWidth="1"/>
    <col min="23" max="24" width="8.875" style="31" bestFit="1" customWidth="1"/>
    <col min="25" max="25" width="8.6875" style="31" bestFit="1" customWidth="1"/>
    <col min="26" max="26" width="9.125" style="31" bestFit="1" customWidth="1"/>
    <col min="27" max="28" width="8.875" style="31" bestFit="1" customWidth="1"/>
    <col min="29" max="29" width="8.6875" style="31" bestFit="1" customWidth="1"/>
    <col min="30" max="31" width="8.875" style="31" bestFit="1" customWidth="1"/>
    <col min="32" max="32" width="8.875" bestFit="1" customWidth="1"/>
    <col min="33" max="33" width="8.6875" bestFit="1" customWidth="1"/>
    <col min="34" max="36" width="8.875" bestFit="1" customWidth="1"/>
    <col min="37" max="37" width="8.6875" bestFit="1" customWidth="1"/>
    <col min="38" max="40" width="8.875" bestFit="1" customWidth="1"/>
    <col min="54" max="54" width="14.125" customWidth="1"/>
    <col min="55" max="57" width="11.5625" customWidth="1"/>
    <col min="58" max="58" width="15.5625" customWidth="1"/>
    <col min="59" max="64" width="12.5625" customWidth="1"/>
    <col min="65" max="65" width="17.5625" customWidth="1"/>
  </cols>
  <sheetData>
    <row r="1" spans="1:65" s="5" customFormat="1" ht="19.95" customHeight="1" x14ac:dyDescent="0.35">
      <c r="A1" s="40" t="s">
        <v>213</v>
      </c>
      <c r="H1"/>
      <c r="W1" s="25"/>
      <c r="X1" s="25"/>
      <c r="Y1" s="25"/>
      <c r="Z1" s="25"/>
      <c r="AA1" s="25"/>
      <c r="AB1" s="25"/>
      <c r="AC1" s="25"/>
      <c r="AD1" s="25"/>
      <c r="AE1" s="25"/>
    </row>
    <row r="2" spans="1:65" s="5" customFormat="1" ht="19.95" customHeight="1" x14ac:dyDescent="0.35">
      <c r="A2" t="s">
        <v>54</v>
      </c>
      <c r="H2"/>
      <c r="W2" s="25"/>
      <c r="X2" s="25"/>
      <c r="Y2" s="25"/>
      <c r="Z2" s="25"/>
      <c r="AA2" s="25"/>
      <c r="AB2" s="25"/>
      <c r="AC2" s="25"/>
      <c r="AD2" s="25"/>
      <c r="AE2" s="25"/>
    </row>
    <row r="3" spans="1:65" s="5" customFormat="1" ht="32.15" customHeight="1" x14ac:dyDescent="0.35">
      <c r="A3" s="41" t="s">
        <v>147</v>
      </c>
      <c r="B3" s="76" t="s">
        <v>8</v>
      </c>
      <c r="C3" s="17" t="s">
        <v>9</v>
      </c>
      <c r="D3" s="42" t="s">
        <v>10</v>
      </c>
      <c r="E3" s="43" t="s">
        <v>11</v>
      </c>
      <c r="F3" s="42" t="s">
        <v>12</v>
      </c>
      <c r="G3" s="42" t="s">
        <v>13</v>
      </c>
      <c r="H3" s="42" t="s">
        <v>14</v>
      </c>
      <c r="W3" s="25"/>
      <c r="X3" s="25"/>
      <c r="Y3" s="25"/>
      <c r="Z3" s="25"/>
      <c r="AA3" s="25"/>
      <c r="AB3" s="25"/>
      <c r="AC3" s="25"/>
      <c r="AD3" s="25"/>
      <c r="AE3" s="25"/>
    </row>
    <row r="4" spans="1:65" s="28" customFormat="1" ht="19.95" customHeight="1" x14ac:dyDescent="0.35">
      <c r="A4" s="182" t="s">
        <v>210</v>
      </c>
      <c r="B4" s="147">
        <v>-326.96554381868918</v>
      </c>
      <c r="C4" s="148">
        <v>484.62474052701873</v>
      </c>
      <c r="D4" s="148">
        <v>27.022220110913622</v>
      </c>
      <c r="E4" s="148">
        <v>-600.4399751919118</v>
      </c>
      <c r="F4" s="148">
        <v>-668.69542423200619</v>
      </c>
      <c r="G4" s="148">
        <v>-828.16004497894028</v>
      </c>
      <c r="H4" s="232">
        <f>H6+H8</f>
        <v>-993.52373743035696</v>
      </c>
      <c r="I4" s="26"/>
      <c r="J4" s="16"/>
      <c r="K4" s="26"/>
      <c r="L4" s="26"/>
      <c r="M4" s="26"/>
      <c r="N4" s="26"/>
      <c r="O4" s="26"/>
      <c r="P4" s="26"/>
      <c r="Q4" s="26"/>
      <c r="R4" s="26"/>
      <c r="S4" s="26"/>
      <c r="T4" s="26"/>
      <c r="U4" s="26"/>
      <c r="V4" s="26"/>
      <c r="W4" s="27"/>
      <c r="X4" s="27"/>
      <c r="Y4" s="27"/>
      <c r="Z4" s="27"/>
      <c r="AA4" s="9"/>
      <c r="AB4" s="9"/>
      <c r="AC4" s="9"/>
      <c r="AD4" s="9"/>
      <c r="AE4" s="9"/>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row>
    <row r="5" spans="1:65" s="28" customFormat="1" ht="19.95" customHeight="1" x14ac:dyDescent="0.35">
      <c r="A5" t="s">
        <v>226</v>
      </c>
      <c r="B5" s="177">
        <v>-0.5925733598535049</v>
      </c>
      <c r="C5" s="71">
        <v>0.80709569837618222</v>
      </c>
      <c r="D5" s="69">
        <v>4.406138781102778E-2</v>
      </c>
      <c r="E5" s="69">
        <v>-0.96084407527647941</v>
      </c>
      <c r="F5" s="69">
        <v>-1.0372331461290967</v>
      </c>
      <c r="G5" s="69">
        <v>-1.2448273023792233</v>
      </c>
      <c r="H5" s="234">
        <v>-1.4228293720738769</v>
      </c>
      <c r="I5" s="26"/>
      <c r="J5" s="6"/>
      <c r="K5" s="26"/>
      <c r="L5" s="26"/>
      <c r="M5" s="26"/>
      <c r="N5" s="26"/>
      <c r="O5" s="26"/>
      <c r="P5" s="26"/>
      <c r="Q5" s="26"/>
      <c r="R5" s="26"/>
      <c r="S5" s="26"/>
      <c r="T5" s="26"/>
      <c r="U5" s="26"/>
      <c r="V5" s="26"/>
      <c r="W5" s="27"/>
      <c r="X5" s="27"/>
      <c r="Y5" s="27"/>
      <c r="Z5" s="27"/>
      <c r="AA5" s="50"/>
      <c r="AB5" s="50"/>
      <c r="AC5" s="50"/>
      <c r="AD5" s="50"/>
      <c r="AE5" s="50"/>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row>
    <row r="6" spans="1:65" s="28" customFormat="1" ht="19.95" customHeight="1" x14ac:dyDescent="0.35">
      <c r="A6" s="182" t="s">
        <v>211</v>
      </c>
      <c r="B6" s="147">
        <v>-270.96554381868918</v>
      </c>
      <c r="C6" s="148">
        <v>430.32342691454687</v>
      </c>
      <c r="D6" s="148">
        <v>-101.91709107565839</v>
      </c>
      <c r="E6" s="148">
        <v>-297.58572408345208</v>
      </c>
      <c r="F6" s="148">
        <v>-413.19990847826557</v>
      </c>
      <c r="G6" s="148">
        <v>-541.94703609300632</v>
      </c>
      <c r="H6" s="232">
        <v>-700.45341916827601</v>
      </c>
      <c r="I6" s="26"/>
      <c r="J6" s="6"/>
      <c r="K6" s="26"/>
      <c r="L6" s="26"/>
      <c r="M6" s="26"/>
      <c r="N6" s="26"/>
      <c r="O6" s="26"/>
      <c r="P6" s="26"/>
      <c r="Q6" s="26"/>
      <c r="R6" s="26"/>
      <c r="S6" s="26"/>
      <c r="T6" s="26"/>
      <c r="U6" s="26"/>
      <c r="V6" s="26"/>
      <c r="W6" s="27"/>
      <c r="X6" s="27"/>
      <c r="Y6" s="27"/>
      <c r="Z6" s="27"/>
      <c r="AA6" s="51"/>
      <c r="AB6" s="51"/>
      <c r="AC6" s="51"/>
      <c r="AD6" s="51"/>
      <c r="AE6" s="51"/>
      <c r="AF6" s="206"/>
      <c r="AG6" s="206"/>
      <c r="AH6" s="206"/>
      <c r="AI6" s="206"/>
      <c r="AJ6" s="206"/>
      <c r="AK6" s="206"/>
      <c r="AL6" s="206"/>
      <c r="AM6" s="206"/>
      <c r="AN6" s="206"/>
      <c r="AO6" s="206"/>
      <c r="AP6" s="206"/>
      <c r="AQ6" s="206"/>
      <c r="AR6" s="206"/>
      <c r="AS6" s="206"/>
      <c r="AT6" s="206"/>
      <c r="AU6" s="206"/>
      <c r="AV6" s="206"/>
      <c r="AW6" s="206"/>
      <c r="AX6" s="206"/>
      <c r="AY6" s="206"/>
      <c r="AZ6" s="206"/>
      <c r="BA6" s="206"/>
      <c r="BB6" s="206"/>
      <c r="BC6" s="206"/>
      <c r="BD6" s="206"/>
      <c r="BE6" s="206"/>
      <c r="BF6" s="206"/>
      <c r="BG6" s="206"/>
      <c r="BH6" s="206"/>
      <c r="BI6" s="206"/>
      <c r="BJ6" s="206"/>
      <c r="BK6" s="206"/>
      <c r="BL6" s="206"/>
      <c r="BM6" s="206"/>
    </row>
    <row r="7" spans="1:65" s="28" customFormat="1" ht="19.95" customHeight="1" x14ac:dyDescent="0.35">
      <c r="A7" t="s">
        <v>227</v>
      </c>
      <c r="B7" s="177">
        <v>-0.55268943517218905</v>
      </c>
      <c r="C7" s="71">
        <v>0.81774438213007439</v>
      </c>
      <c r="D7" s="69">
        <v>-0.18882417443175398</v>
      </c>
      <c r="E7" s="69">
        <v>-0.53876583144299017</v>
      </c>
      <c r="F7" s="69">
        <v>-0.72364745678590436</v>
      </c>
      <c r="G7" s="69">
        <v>-0.91701113295498149</v>
      </c>
      <c r="H7" s="234">
        <v>-1.1170208398057029</v>
      </c>
      <c r="I7" s="26"/>
      <c r="J7" s="6"/>
      <c r="K7" s="26"/>
      <c r="L7" s="26"/>
      <c r="M7" s="26"/>
      <c r="N7" s="26"/>
      <c r="O7" s="26"/>
      <c r="P7" s="26"/>
      <c r="Q7" s="26"/>
      <c r="R7" s="26"/>
      <c r="S7" s="26"/>
      <c r="T7" s="26"/>
      <c r="U7" s="26"/>
      <c r="V7" s="26"/>
      <c r="W7" s="27"/>
      <c r="X7" s="27"/>
      <c r="Y7" s="27"/>
      <c r="Z7" s="27"/>
      <c r="AA7" s="51"/>
      <c r="AB7" s="51"/>
      <c r="AC7" s="51"/>
      <c r="AD7" s="51"/>
      <c r="AE7" s="51"/>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row>
    <row r="8" spans="1:65" s="28" customFormat="1" ht="19.95" customHeight="1" x14ac:dyDescent="0.35">
      <c r="A8" s="182" t="s">
        <v>212</v>
      </c>
      <c r="B8" s="147">
        <v>-56</v>
      </c>
      <c r="C8" s="148">
        <v>54.301313612484591</v>
      </c>
      <c r="D8" s="148">
        <v>128.93931118656292</v>
      </c>
      <c r="E8" s="148">
        <v>-302.85425110846154</v>
      </c>
      <c r="F8" s="148">
        <v>-255.49551575373516</v>
      </c>
      <c r="G8" s="148">
        <v>-286.21300888591577</v>
      </c>
      <c r="H8" s="232">
        <v>-293.07031826208095</v>
      </c>
      <c r="I8" s="207"/>
      <c r="J8" s="207"/>
      <c r="K8" s="207"/>
      <c r="L8" s="207"/>
      <c r="M8" s="26"/>
      <c r="N8" s="26"/>
      <c r="O8" s="26"/>
      <c r="P8" s="26"/>
      <c r="Q8" s="26"/>
      <c r="R8" s="26"/>
      <c r="S8" s="26"/>
      <c r="T8" s="26"/>
      <c r="U8" s="26"/>
      <c r="V8" s="26"/>
      <c r="W8" s="27"/>
      <c r="X8" s="27"/>
      <c r="Y8" s="27"/>
      <c r="Z8" s="27"/>
      <c r="AA8" s="51"/>
      <c r="AB8" s="51"/>
      <c r="AC8" s="51"/>
      <c r="AD8" s="51"/>
      <c r="AE8" s="51"/>
      <c r="AF8" s="206"/>
      <c r="AG8" s="206"/>
      <c r="AH8" s="206"/>
      <c r="AI8" s="206"/>
      <c r="AJ8" s="206"/>
      <c r="AK8" s="206"/>
      <c r="AL8" s="206"/>
      <c r="AM8" s="206"/>
      <c r="AN8" s="206"/>
      <c r="AO8" s="206"/>
      <c r="AP8" s="206"/>
      <c r="AQ8" s="206"/>
      <c r="AR8" s="206"/>
      <c r="AS8" s="206"/>
      <c r="AT8" s="206"/>
      <c r="AU8" s="206"/>
      <c r="AV8" s="206"/>
      <c r="AW8" s="206"/>
      <c r="AX8" s="206"/>
      <c r="AY8" s="206"/>
      <c r="AZ8" s="206"/>
      <c r="BA8" s="206"/>
      <c r="BB8" s="206"/>
      <c r="BC8" s="206"/>
      <c r="BD8" s="206"/>
      <c r="BE8" s="206"/>
      <c r="BF8" s="206"/>
      <c r="BG8" s="206"/>
      <c r="BH8" s="206"/>
      <c r="BI8" s="206"/>
      <c r="BJ8" s="206"/>
      <c r="BK8" s="206"/>
      <c r="BL8" s="206"/>
      <c r="BM8" s="206"/>
    </row>
    <row r="9" spans="1:65" s="28" customFormat="1" ht="19.95" customHeight="1" x14ac:dyDescent="0.35">
      <c r="A9" t="s">
        <v>228</v>
      </c>
      <c r="B9" s="177">
        <v>-0.91049527168304412</v>
      </c>
      <c r="C9" s="71">
        <v>0.73159771448064792</v>
      </c>
      <c r="D9" s="71">
        <v>1.7533285168498738</v>
      </c>
      <c r="E9" s="72">
        <v>-4.1737424042551572</v>
      </c>
      <c r="F9" s="72">
        <v>-3.4669133799884961</v>
      </c>
      <c r="G9" s="72">
        <v>-3.8527379947405764</v>
      </c>
      <c r="H9" s="203">
        <v>-3.9005951839041124</v>
      </c>
      <c r="I9" s="26"/>
      <c r="J9" s="26"/>
      <c r="K9" s="26"/>
      <c r="L9" s="26"/>
      <c r="M9" s="26"/>
      <c r="N9" s="26"/>
      <c r="O9" s="26"/>
      <c r="P9" s="26"/>
      <c r="Q9" s="26"/>
      <c r="R9" s="26"/>
      <c r="S9" s="26"/>
      <c r="T9" s="26"/>
      <c r="U9" s="26"/>
      <c r="V9" s="26"/>
      <c r="W9" s="27"/>
      <c r="X9" s="27"/>
      <c r="Y9" s="27"/>
      <c r="Z9" s="27"/>
      <c r="AA9" s="52"/>
      <c r="AB9" s="52"/>
      <c r="AC9" s="52"/>
      <c r="AD9" s="52"/>
      <c r="AE9" s="52"/>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c r="BE9" s="208"/>
      <c r="BF9" s="208"/>
      <c r="BG9" s="208"/>
      <c r="BH9" s="208"/>
      <c r="BI9" s="208"/>
      <c r="BJ9" s="208"/>
      <c r="BK9" s="208"/>
      <c r="BL9" s="208"/>
      <c r="BM9" s="208"/>
    </row>
    <row r="10" spans="1:65" s="28" customFormat="1" ht="19.95" customHeight="1" x14ac:dyDescent="0.35">
      <c r="A10" t="s">
        <v>47</v>
      </c>
      <c r="B10" s="53"/>
      <c r="C10" s="53"/>
      <c r="D10" s="87"/>
      <c r="E10" s="53"/>
      <c r="F10" s="53"/>
      <c r="G10" s="53"/>
      <c r="H10" s="26"/>
      <c r="I10" s="26"/>
      <c r="J10" s="26"/>
      <c r="K10" s="26"/>
      <c r="L10" s="26"/>
      <c r="M10" s="26"/>
      <c r="N10" s="26"/>
      <c r="O10" s="26"/>
      <c r="P10" s="26"/>
      <c r="Q10" s="26"/>
      <c r="R10" s="26"/>
      <c r="S10" s="26"/>
      <c r="T10" s="26"/>
      <c r="U10" s="26"/>
      <c r="V10" s="26"/>
      <c r="W10" s="27"/>
      <c r="X10" s="27"/>
      <c r="Y10" s="27"/>
      <c r="Z10" s="27"/>
      <c r="AA10" s="29"/>
      <c r="AB10" s="29"/>
      <c r="AC10" s="29"/>
      <c r="AD10" s="29"/>
      <c r="AE10" s="29"/>
    </row>
    <row r="11" spans="1:65" s="28" customFormat="1" ht="19.95" customHeight="1" x14ac:dyDescent="0.35">
      <c r="A11" t="s">
        <v>21</v>
      </c>
      <c r="B11" s="5"/>
      <c r="C11" s="5"/>
      <c r="D11" s="5"/>
      <c r="E11" s="5"/>
      <c r="F11" s="5"/>
      <c r="G11" s="5"/>
      <c r="H11" s="5"/>
      <c r="I11" s="26"/>
      <c r="J11" s="26"/>
      <c r="K11" s="26"/>
      <c r="L11" s="26"/>
      <c r="M11" s="26"/>
      <c r="N11" s="26"/>
      <c r="O11" s="26"/>
      <c r="P11" s="26"/>
      <c r="Q11" s="26"/>
      <c r="R11" s="26"/>
      <c r="S11" s="26"/>
      <c r="T11" s="26"/>
      <c r="U11" s="26"/>
      <c r="V11" s="26"/>
      <c r="W11" s="27"/>
      <c r="X11" s="27"/>
      <c r="Y11" s="27"/>
      <c r="Z11" s="27"/>
      <c r="AA11" s="29"/>
      <c r="AB11" s="29"/>
      <c r="AC11" s="29"/>
      <c r="AD11" s="29"/>
      <c r="AE11" s="29"/>
    </row>
    <row r="12" spans="1:65" s="28" customFormat="1" ht="19.95" customHeight="1" x14ac:dyDescent="0.35">
      <c r="A12" t="s">
        <v>31</v>
      </c>
      <c r="B12" s="5"/>
      <c r="C12" s="5"/>
      <c r="D12" s="5"/>
      <c r="E12" s="5"/>
      <c r="F12" s="5"/>
      <c r="G12" s="5"/>
      <c r="H12" s="5"/>
      <c r="I12" s="26"/>
      <c r="J12" s="26"/>
      <c r="K12" s="26"/>
      <c r="L12" s="26"/>
      <c r="M12" s="26"/>
      <c r="N12" s="26"/>
      <c r="O12" s="26"/>
      <c r="P12" s="26"/>
      <c r="Q12" s="26"/>
      <c r="R12" s="26"/>
      <c r="S12" s="26"/>
      <c r="T12" s="26"/>
      <c r="U12" s="26"/>
      <c r="V12" s="26"/>
      <c r="W12" s="27"/>
      <c r="X12" s="27"/>
      <c r="Y12" s="27"/>
      <c r="Z12" s="27"/>
      <c r="AA12" s="29"/>
      <c r="AB12" s="29"/>
      <c r="AC12" s="29"/>
      <c r="AD12" s="29"/>
      <c r="AE12" s="29"/>
    </row>
    <row r="13" spans="1:65" s="28" customFormat="1" ht="19.95" customHeight="1" x14ac:dyDescent="0.35">
      <c r="A13" s="15" t="s">
        <v>5</v>
      </c>
      <c r="B13" s="26"/>
      <c r="C13" s="26"/>
      <c r="D13" s="26"/>
      <c r="E13" s="26"/>
      <c r="F13" s="26"/>
      <c r="G13" s="26"/>
      <c r="H13" s="26"/>
      <c r="I13" s="26"/>
      <c r="J13" s="26"/>
      <c r="K13" s="26"/>
      <c r="L13" s="26"/>
      <c r="M13" s="26"/>
      <c r="N13" s="26"/>
      <c r="O13" s="26"/>
      <c r="P13" s="26"/>
      <c r="Q13" s="26"/>
      <c r="R13" s="26"/>
      <c r="S13" s="26"/>
      <c r="T13" s="26"/>
      <c r="U13" s="26"/>
      <c r="V13" s="26"/>
      <c r="W13" s="27"/>
      <c r="X13" s="27"/>
      <c r="Y13" s="27"/>
      <c r="Z13" s="27"/>
      <c r="AA13" s="29"/>
      <c r="AB13" s="29"/>
      <c r="AC13" s="29"/>
      <c r="AD13" s="29"/>
      <c r="AE13" s="29"/>
    </row>
    <row r="14" spans="1:65" ht="19.95" customHeight="1" x14ac:dyDescent="0.35">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row>
    <row r="15" spans="1:65" ht="19.95" customHeight="1" x14ac:dyDescent="0.35">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row>
    <row r="16" spans="1:65" s="5" customFormat="1" ht="19.95" customHeight="1" x14ac:dyDescent="0.35">
      <c r="A16"/>
      <c r="B16" s="7"/>
      <c r="C16" s="7"/>
      <c r="D16" s="7"/>
      <c r="E16" s="7"/>
      <c r="F16" s="7"/>
      <c r="G16" s="7"/>
      <c r="H16" s="8"/>
    </row>
    <row r="17" spans="1:8" s="5" customFormat="1" ht="19.95" customHeight="1" x14ac:dyDescent="0.35">
      <c r="A17"/>
    </row>
    <row r="18" spans="1:8" s="5" customFormat="1" ht="19.95" customHeight="1" x14ac:dyDescent="0.35">
      <c r="A18"/>
    </row>
    <row r="19" spans="1:8" s="5" customFormat="1" ht="19.95" customHeight="1" x14ac:dyDescent="0.35">
      <c r="A19"/>
      <c r="E19" s="8"/>
      <c r="F19" s="8"/>
      <c r="G19" s="8"/>
      <c r="H19" s="8"/>
    </row>
    <row r="20" spans="1:8" s="5" customFormat="1" ht="19.95" customHeight="1" x14ac:dyDescent="0.35">
      <c r="A20"/>
      <c r="E20" s="8"/>
      <c r="F20" s="8"/>
      <c r="G20" s="8"/>
      <c r="H20" s="8"/>
    </row>
    <row r="21" spans="1:8" s="5" customFormat="1" ht="19.95" customHeight="1" x14ac:dyDescent="0.35">
      <c r="A21" s="2"/>
      <c r="B21" s="46"/>
      <c r="C21" s="46"/>
      <c r="D21" s="46"/>
      <c r="E21" s="46"/>
      <c r="F21" s="204"/>
      <c r="G21" s="46"/>
      <c r="H21" s="46"/>
    </row>
  </sheetData>
  <hyperlinks>
    <hyperlink ref="A13" location="'Table of Contents'!A1" display="Return to Contents" xr:uid="{CEB29831-2623-4DF6-810B-E5E2F9B6D354}"/>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CDB0C-C98F-42EE-BA8C-A3CDB492842A}">
  <dimension ref="A1:L21"/>
  <sheetViews>
    <sheetView showGridLines="0" workbookViewId="0"/>
  </sheetViews>
  <sheetFormatPr defaultColWidth="8.875" defaultRowHeight="19.95" customHeight="1" x14ac:dyDescent="0.35"/>
  <cols>
    <col min="1" max="1" width="37.6875" customWidth="1"/>
    <col min="2" max="7" width="7.6875" customWidth="1"/>
    <col min="8" max="8" width="6.5625" customWidth="1"/>
    <col min="9" max="9" width="11.125" customWidth="1"/>
  </cols>
  <sheetData>
    <row r="1" spans="1:12" ht="19.95" customHeight="1" x14ac:dyDescent="0.35">
      <c r="A1" s="40" t="s">
        <v>125</v>
      </c>
      <c r="B1" s="19"/>
      <c r="C1" s="19"/>
      <c r="D1" s="19"/>
      <c r="E1" s="19"/>
      <c r="F1" s="5"/>
      <c r="G1" s="5"/>
      <c r="H1" s="5"/>
    </row>
    <row r="2" spans="1:12" ht="19.95" customHeight="1" x14ac:dyDescent="0.35">
      <c r="A2" t="s">
        <v>24</v>
      </c>
      <c r="B2" s="19"/>
      <c r="C2" s="19"/>
      <c r="D2" s="19"/>
      <c r="E2" s="19"/>
      <c r="F2" s="5"/>
      <c r="G2" s="5"/>
      <c r="H2" s="5"/>
    </row>
    <row r="3" spans="1:12" ht="32.15" customHeight="1" x14ac:dyDescent="0.35">
      <c r="A3" s="41" t="s">
        <v>7</v>
      </c>
      <c r="B3" s="17" t="s">
        <v>9</v>
      </c>
      <c r="C3" s="42" t="s">
        <v>10</v>
      </c>
      <c r="D3" s="43" t="s">
        <v>11</v>
      </c>
      <c r="E3" s="42" t="s">
        <v>12</v>
      </c>
      <c r="F3" s="42" t="s">
        <v>13</v>
      </c>
      <c r="G3" s="44" t="s">
        <v>14</v>
      </c>
      <c r="H3" s="17"/>
    </row>
    <row r="4" spans="1:12" ht="19.95" customHeight="1" x14ac:dyDescent="0.35">
      <c r="A4" s="13" t="s">
        <v>173</v>
      </c>
      <c r="B4" s="97">
        <v>41621.534163562879</v>
      </c>
      <c r="C4" s="97">
        <v>42724.496596330231</v>
      </c>
      <c r="D4" s="97">
        <v>43849.762387024763</v>
      </c>
      <c r="E4" s="97">
        <v>45027.209230377768</v>
      </c>
      <c r="F4" s="97">
        <v>46224.279000000002</v>
      </c>
      <c r="G4" s="97">
        <v>47453.179998335108</v>
      </c>
      <c r="H4" s="20"/>
    </row>
    <row r="5" spans="1:12" ht="19.95" customHeight="1" x14ac:dyDescent="0.35">
      <c r="A5" t="s">
        <v>124</v>
      </c>
      <c r="B5" s="146">
        <v>9.0140038823301438</v>
      </c>
      <c r="C5" s="146">
        <v>-212.48469265105814</v>
      </c>
      <c r="D5" s="160">
        <v>-407.00206203968992</v>
      </c>
      <c r="E5" s="160">
        <v>-523.12694425840891</v>
      </c>
      <c r="F5" s="160">
        <v>-652.91081288980786</v>
      </c>
      <c r="G5" s="160">
        <v>-789.51389389251563</v>
      </c>
      <c r="H5" s="45"/>
    </row>
    <row r="6" spans="1:12" ht="19.95" customHeight="1" x14ac:dyDescent="0.35">
      <c r="A6" t="s">
        <v>17</v>
      </c>
      <c r="B6" s="157" t="s">
        <v>53</v>
      </c>
      <c r="C6" s="71">
        <v>0.97744791966289934</v>
      </c>
      <c r="D6" s="71">
        <v>0.58496154052476435</v>
      </c>
      <c r="E6" s="71">
        <v>0.72386444647791759</v>
      </c>
      <c r="F6" s="71">
        <v>0.76308690242106181</v>
      </c>
      <c r="G6" s="71">
        <v>0.76310083128674489</v>
      </c>
      <c r="H6" s="45"/>
    </row>
    <row r="7" spans="1:12" ht="19.95" customHeight="1" x14ac:dyDescent="0.35">
      <c r="A7" t="s">
        <v>193</v>
      </c>
      <c r="B7" s="157" t="s">
        <v>53</v>
      </c>
      <c r="C7" s="78">
        <v>1.5016283188932</v>
      </c>
      <c r="D7" s="78">
        <v>1.0161742063373058</v>
      </c>
      <c r="E7" s="78">
        <v>0.95701942159251985</v>
      </c>
      <c r="F7" s="79">
        <v>1.0127816138109536</v>
      </c>
      <c r="G7" s="79">
        <v>1.0127816141481061</v>
      </c>
      <c r="H7" s="8"/>
    </row>
    <row r="8" spans="1:12" ht="19.95" customHeight="1" x14ac:dyDescent="0.35">
      <c r="A8" s="13" t="s">
        <v>56</v>
      </c>
      <c r="B8" s="97">
        <v>6255.9923136124853</v>
      </c>
      <c r="C8" s="97">
        <v>6688.9468580819102</v>
      </c>
      <c r="D8" s="97">
        <v>6594.5538456675222</v>
      </c>
      <c r="E8" s="97">
        <v>6639.7266684807364</v>
      </c>
      <c r="F8" s="97">
        <v>6665.2033162846783</v>
      </c>
      <c r="G8" s="97">
        <v>6690.7777180498497</v>
      </c>
      <c r="H8" s="5"/>
      <c r="I8" s="67"/>
      <c r="J8" s="67"/>
      <c r="K8" s="67"/>
      <c r="L8" s="67"/>
    </row>
    <row r="9" spans="1:12" ht="19.95" customHeight="1" x14ac:dyDescent="0.35">
      <c r="A9" t="s">
        <v>124</v>
      </c>
      <c r="B9" s="146">
        <v>-1.6986863875154086</v>
      </c>
      <c r="C9" s="160">
        <v>52.94685808191025</v>
      </c>
      <c r="D9" s="160">
        <v>-375.44615433247782</v>
      </c>
      <c r="E9" s="160">
        <v>-396.27333151926359</v>
      </c>
      <c r="F9" s="160">
        <v>-460.79668371532171</v>
      </c>
      <c r="G9" s="161">
        <v>-526.37350423553926</v>
      </c>
      <c r="H9" s="5"/>
      <c r="I9" s="209"/>
      <c r="J9" s="209"/>
    </row>
    <row r="10" spans="1:12" ht="19.95" customHeight="1" x14ac:dyDescent="0.35">
      <c r="A10" t="s">
        <v>17</v>
      </c>
      <c r="B10" s="157" t="s">
        <v>53</v>
      </c>
      <c r="C10" s="71">
        <v>5.1785209307510183</v>
      </c>
      <c r="D10" s="71">
        <v>-3.3792426666840014</v>
      </c>
      <c r="E10" s="71">
        <v>-1.238113574017341</v>
      </c>
      <c r="F10" s="71">
        <v>-1.4697582144904464</v>
      </c>
      <c r="G10" s="78">
        <v>-1.4697582144904464</v>
      </c>
      <c r="H10" s="5"/>
      <c r="I10" s="65"/>
    </row>
    <row r="11" spans="1:12" ht="19.95" customHeight="1" x14ac:dyDescent="0.35">
      <c r="A11" t="s">
        <v>193</v>
      </c>
      <c r="B11" s="157" t="s">
        <v>53</v>
      </c>
      <c r="C11" s="78">
        <v>4.3176471810789874</v>
      </c>
      <c r="D11" s="79">
        <v>2.9364448765603735</v>
      </c>
      <c r="E11" s="79">
        <v>-0.98120280730348286</v>
      </c>
      <c r="F11" s="79">
        <v>-0.59085568133754318</v>
      </c>
      <c r="G11" s="78">
        <v>-0.59085568133755428</v>
      </c>
      <c r="H11" s="5"/>
      <c r="I11" s="65"/>
    </row>
    <row r="12" spans="1:12" ht="19.95" customHeight="1" x14ac:dyDescent="0.35">
      <c r="A12" s="13" t="s">
        <v>59</v>
      </c>
      <c r="B12" s="97">
        <v>167.39599999999999</v>
      </c>
      <c r="C12" s="97">
        <v>244.6414531046519</v>
      </c>
      <c r="D12" s="97">
        <v>251.6849032240163</v>
      </c>
      <c r="E12" s="97">
        <v>310.66181576552879</v>
      </c>
      <c r="F12" s="97">
        <v>361.44267482940563</v>
      </c>
      <c r="G12" s="97">
        <v>420.52418597345826</v>
      </c>
      <c r="H12" s="5"/>
      <c r="I12" s="67"/>
      <c r="J12" s="67"/>
      <c r="K12" s="67"/>
    </row>
    <row r="13" spans="1:12" ht="19.95" customHeight="1" x14ac:dyDescent="0.35">
      <c r="A13" t="s">
        <v>124</v>
      </c>
      <c r="B13" s="90" t="s">
        <v>53</v>
      </c>
      <c r="C13" s="146">
        <v>77.60745310465191</v>
      </c>
      <c r="D13" s="162">
        <v>84.650903224016304</v>
      </c>
      <c r="E13" s="162">
        <v>143.62781576552879</v>
      </c>
      <c r="F13" s="162">
        <v>194.40867482940564</v>
      </c>
      <c r="G13" s="162">
        <v>253.12818597345827</v>
      </c>
      <c r="H13" s="5"/>
    </row>
    <row r="14" spans="1:12" ht="19.95" customHeight="1" x14ac:dyDescent="0.35">
      <c r="A14" t="s">
        <v>17</v>
      </c>
      <c r="B14" s="157" t="s">
        <v>53</v>
      </c>
      <c r="C14" s="71">
        <v>44.075682781981328</v>
      </c>
      <c r="D14" s="72">
        <v>0.82538350999918908</v>
      </c>
      <c r="E14" s="72">
        <v>21.075230365036155</v>
      </c>
      <c r="F14" s="72">
        <v>14.19784264804418</v>
      </c>
      <c r="G14" s="72">
        <v>14.197842648044201</v>
      </c>
      <c r="H14" s="5"/>
    </row>
    <row r="15" spans="1:12" ht="19.95" customHeight="1" x14ac:dyDescent="0.35">
      <c r="A15" t="s">
        <v>193</v>
      </c>
      <c r="B15" s="157" t="s">
        <v>53</v>
      </c>
      <c r="C15" s="71">
        <v>-1.6293547458991253</v>
      </c>
      <c r="D15" s="72">
        <v>-1.9962341175244425</v>
      </c>
      <c r="E15" s="72">
        <v>-1.9100317747164919</v>
      </c>
      <c r="F15" s="72">
        <v>-1.8463739228025466</v>
      </c>
      <c r="G15" s="72">
        <v>-1.6336530836922769</v>
      </c>
      <c r="H15" s="5"/>
    </row>
    <row r="16" spans="1:12" ht="19.95" customHeight="1" x14ac:dyDescent="0.35">
      <c r="A16" t="s">
        <v>20</v>
      </c>
      <c r="B16" s="7"/>
      <c r="C16" s="46"/>
      <c r="D16" s="46"/>
      <c r="E16" s="204"/>
      <c r="F16" s="46"/>
      <c r="G16" s="46"/>
      <c r="H16" s="5"/>
    </row>
    <row r="17" spans="1:10" ht="19.95" customHeight="1" x14ac:dyDescent="0.35">
      <c r="A17" t="s">
        <v>21</v>
      </c>
      <c r="B17" s="163"/>
      <c r="C17" s="163"/>
      <c r="D17" s="163"/>
      <c r="E17" s="163"/>
      <c r="F17" s="163"/>
      <c r="G17" s="163"/>
      <c r="H17" s="210"/>
      <c r="I17" s="209"/>
      <c r="J17" s="209"/>
    </row>
    <row r="18" spans="1:10" ht="19.95" customHeight="1" x14ac:dyDescent="0.35">
      <c r="A18" t="s">
        <v>22</v>
      </c>
      <c r="B18" s="5"/>
      <c r="C18" s="5"/>
      <c r="D18" s="5"/>
      <c r="E18" s="5"/>
      <c r="F18" s="5"/>
      <c r="G18" s="5"/>
      <c r="H18" s="5"/>
    </row>
    <row r="19" spans="1:10" ht="19.95" customHeight="1" x14ac:dyDescent="0.35">
      <c r="A19" s="81" t="s">
        <v>23</v>
      </c>
      <c r="B19" s="5"/>
      <c r="C19" s="5"/>
      <c r="D19" s="5"/>
      <c r="E19" s="5"/>
      <c r="F19" s="5"/>
      <c r="G19" s="5"/>
      <c r="H19" s="5"/>
    </row>
    <row r="20" spans="1:10" ht="19.95" customHeight="1" x14ac:dyDescent="0.35">
      <c r="A20" s="15" t="s">
        <v>5</v>
      </c>
      <c r="B20" s="5"/>
      <c r="C20" s="5"/>
      <c r="D20" s="5"/>
      <c r="E20" s="5"/>
      <c r="F20" s="5"/>
      <c r="G20" s="5"/>
      <c r="H20" s="5"/>
    </row>
    <row r="21" spans="1:10" ht="19.95" customHeight="1" x14ac:dyDescent="0.35">
      <c r="C21" s="211"/>
      <c r="D21" s="212"/>
      <c r="E21" s="212"/>
      <c r="F21" s="212"/>
      <c r="G21" s="212"/>
    </row>
  </sheetData>
  <phoneticPr fontId="12" type="noConversion"/>
  <hyperlinks>
    <hyperlink ref="A20" location="'Table of Contents'!A1" display="Return to Contents" xr:uid="{4B58A7F9-3073-41A3-971F-3DAF6DF12810}"/>
  </hyperlinks>
  <pageMargins left="0.7" right="0.7" top="0.75" bottom="0.75" header="0.3" footer="0.3"/>
  <tableParts count="1">
    <tablePart r:id="rId1"/>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A53262177</value>
    </field>
    <field name="Objective-Title">
      <value order="0">Jun 2025 - SEFF - Publication - Figures</value>
    </field>
    <field name="Objective-Description">
      <value order="0"/>
    </field>
    <field name="Objective-CreationStamp">
      <value order="0">2025-06-24T21:22:45Z</value>
    </field>
    <field name="Objective-IsApproved">
      <value order="0">false</value>
    </field>
    <field name="Objective-IsPublished">
      <value order="0">true</value>
    </field>
    <field name="Objective-DatePublished">
      <value order="0">2025-06-24T21:35:36Z</value>
    </field>
    <field name="Objective-ModificationStamp">
      <value order="0">2025-06-24T21:35:36Z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alue>
    </field>
    <field name="Objective-Parent">
      <value order="0">Scottish Fiscal Commission: Research and Analysis - Medium Term Financial Strategy 2025 Forecast: 2025-2030</value>
    </field>
    <field name="Objective-State">
      <value order="0">Published</value>
    </field>
    <field name="Objective-VersionId">
      <value order="0">vA80463044</value>
    </field>
    <field name="Objective-Version">
      <value order="0">2.0</value>
    </field>
    <field name="Objective-VersionNumber">
      <value order="0">2</value>
    </field>
    <field name="Objective-VersionComment">
      <value order="0">Final version ready for publication</value>
    </field>
    <field name="Objective-FileNumber">
      <value order="0">STAT/750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field name="Objective-Shared By">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4" ma:contentTypeDescription="Create a new document." ma:contentTypeScope="" ma:versionID="ddbd433066e8eb5d81b263aa4a29094b">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42fb420ef5afb2508ba6ca03b6eaf07"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2.xml><?xml version="1.0" encoding="utf-8"?>
<ds:datastoreItem xmlns:ds="http://schemas.openxmlformats.org/officeDocument/2006/customXml" ds:itemID="{3006C117-6890-4EE2-8E89-A5241204BC50}">
  <ds:schemaRefs>
    <ds:schemaRef ds:uri="96d0022d-0bc1-46ef-ad33-c01cb030b1f7"/>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b17732f7-493e-486b-96da-852f641667d4"/>
    <ds:schemaRef ds:uri="http://www.w3.org/XML/1998/namespace"/>
  </ds:schemaRefs>
</ds:datastoreItem>
</file>

<file path=customXml/itemProps3.xml><?xml version="1.0" encoding="utf-8"?>
<ds:datastoreItem xmlns:ds="http://schemas.openxmlformats.org/officeDocument/2006/customXml" ds:itemID="{3443D820-C749-4C99-BF7D-449D217F3A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Table of Contents</vt:lpstr>
      <vt:lpstr>Summary</vt:lpstr>
      <vt:lpstr>Figure 1</vt:lpstr>
      <vt:lpstr>Figure 2</vt:lpstr>
      <vt:lpstr>Figure 3</vt:lpstr>
      <vt:lpstr>Chapter 2</vt:lpstr>
      <vt:lpstr>Figure 2.1</vt:lpstr>
      <vt:lpstr>Figure 2.2</vt:lpstr>
      <vt:lpstr>Figure 2.3</vt:lpstr>
      <vt:lpstr>Figure 2.4</vt:lpstr>
      <vt:lpstr>Figure 2.5</vt:lpstr>
      <vt:lpstr>Figure 2.6</vt:lpstr>
      <vt:lpstr>Figure 2.7</vt:lpstr>
      <vt:lpstr>Figure 2.8</vt:lpstr>
      <vt:lpstr>Figure 2.9</vt:lpstr>
      <vt:lpstr>Figure 2.10</vt:lpstr>
      <vt:lpstr>Chapter 3</vt:lpstr>
      <vt:lpstr>Figure 3.1</vt:lpstr>
      <vt:lpstr>Figure 3.2</vt:lpstr>
      <vt:lpstr>Figure 3.3</vt:lpstr>
      <vt:lpstr>Figure 3.4</vt:lpstr>
      <vt:lpstr>Figure 3.5</vt:lpstr>
      <vt:lpstr>Figure 3.6</vt:lpstr>
      <vt:lpstr>Figure 3.7</vt:lpstr>
      <vt:lpstr>Annex A</vt:lpstr>
      <vt:lpstr>Figure A.1</vt:lpstr>
      <vt:lpstr>Figure A.2</vt:lpstr>
      <vt:lpstr>Figure A.3</vt:lpstr>
      <vt:lpstr>Figure A.4</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June 2025 - Figures</dc:title>
  <dc:subject/>
  <dc:creator>U445289</dc:creator>
  <cp:keywords/>
  <dc:description/>
  <cp:lastModifiedBy>Victoria Avila</cp:lastModifiedBy>
  <cp:revision/>
  <dcterms:created xsi:type="dcterms:W3CDTF">2020-04-02T13:20:57Z</dcterms:created>
  <dcterms:modified xsi:type="dcterms:W3CDTF">2025-06-24T21:35:15Z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A53262177</vt:lpwstr>
  </property>
  <property fmtid="{D5CDD505-2E9C-101B-9397-08002B2CF9AE}" pid="4" name="Objective-Title">
    <vt:lpwstr>Jun 2025 - SEFF - Publication - Figures</vt:lpwstr>
  </property>
  <property fmtid="{D5CDD505-2E9C-101B-9397-08002B2CF9AE}" pid="5" name="Objective-Description">
    <vt:lpwstr/>
  </property>
  <property fmtid="{D5CDD505-2E9C-101B-9397-08002B2CF9AE}" pid="6" name="Objective-CreationStamp">
    <vt:filetime>2025-06-24T21:22:45Z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2025-06-24T21:35:36Z</vt:filetime>
  </property>
  <property fmtid="{D5CDD505-2E9C-101B-9397-08002B2CF9AE}" pid="10" name="Objective-ModificationStamp">
    <vt:filetime>2025-06-24T21:35:36Z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2025 Forecast: 2025-2030</vt:lpwstr>
  </property>
  <property fmtid="{D5CDD505-2E9C-101B-9397-08002B2CF9AE}" pid="13" name="Objective-Parent">
    <vt:lpwstr>Scottish Fiscal Commission: Research and Analysis - Medium Term Financial Strategy 2025 Forecast: 2025-2030</vt:lpwstr>
  </property>
  <property fmtid="{D5CDD505-2E9C-101B-9397-08002B2CF9AE}" pid="14" name="Objective-State">
    <vt:lpwstr>Published</vt:lpwstr>
  </property>
  <property fmtid="{D5CDD505-2E9C-101B-9397-08002B2CF9AE}" pid="15" name="Objective-VersionId">
    <vt:lpwstr>vA80463044</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Final version ready for publication</vt:lpwstr>
  </property>
  <property fmtid="{D5CDD505-2E9C-101B-9397-08002B2CF9AE}" pid="19" name="Objective-FileNumber">
    <vt:lpwstr>STAT/750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y fmtid="{D5CDD505-2E9C-101B-9397-08002B2CF9AE}" pid="31" name="Objective-Shared By">
    <vt:lpwstr/>
  </property>
</Properties>
</file>