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5.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u440195\Objective\Objects\"/>
    </mc:Choice>
  </mc:AlternateContent>
  <xr:revisionPtr revIDLastSave="0" documentId="13_ncr:1_{C8EFC1F6-B629-49A1-9FDA-5497C39C2C54}" xr6:coauthVersionLast="47" xr6:coauthVersionMax="47" xr10:uidLastSave="{00000000-0000-0000-0000-000000000000}"/>
  <bookViews>
    <workbookView xWindow="-108" yWindow="-108" windowWidth="23256" windowHeight="12576" tabRatio="895" xr2:uid="{00000000-000D-0000-FFFF-FFFF00000000}"/>
  </bookViews>
  <sheets>
    <sheet name="Table of Contents" sheetId="2" r:id="rId1"/>
    <sheet name="Overview" sheetId="84" r:id="rId2"/>
    <sheet name="Figure 5.1" sheetId="37" r:id="rId3"/>
    <sheet name="Changes since December 2024" sheetId="85" r:id="rId4"/>
    <sheet name="Figure 5.2" sheetId="65" r:id="rId5"/>
    <sheet name="Social security funding" sheetId="86" r:id="rId6"/>
    <sheet name="Figure 5.3" sheetId="69" r:id="rId7"/>
    <sheet name="Figure 5.4" sheetId="70" r:id="rId8"/>
    <sheet name="Individual payments forecast" sheetId="87" r:id="rId9"/>
    <sheet name="Figure 5.5" sheetId="73"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A11" i="2"/>
  <c r="A6" i="2"/>
  <c r="A4" i="2"/>
  <c r="A8" i="2"/>
</calcChain>
</file>

<file path=xl/sharedStrings.xml><?xml version="1.0" encoding="utf-8"?>
<sst xmlns="http://schemas.openxmlformats.org/spreadsheetml/2006/main" count="193" uniqueCount="94">
  <si>
    <t>Table of Contents</t>
  </si>
  <si>
    <t>Overview</t>
  </si>
  <si>
    <t>Changes since December 2024</t>
  </si>
  <si>
    <t>Funding related to social security</t>
  </si>
  <si>
    <t>Forecast for individual payments</t>
  </si>
  <si>
    <t>Figure 5.1: Change in total social security spending forecast since December 2024</t>
  </si>
  <si>
    <t xml:space="preserve">This worksheet contains one table. The table begins in cell A3. Notes are located below the table and begin in cell A9. </t>
  </si>
  <si>
    <t>£ million</t>
  </si>
  <si>
    <t>2023-24 
outturn</t>
  </si>
  <si>
    <t>2024-25</t>
  </si>
  <si>
    <t>2025-26</t>
  </si>
  <si>
    <t>2026-27</t>
  </si>
  <si>
    <t>2027-28</t>
  </si>
  <si>
    <t>2028-29</t>
  </si>
  <si>
    <t>2029-30</t>
  </si>
  <si>
    <t>2030-31</t>
  </si>
  <si>
    <t>December 2024</t>
  </si>
  <si>
    <t>blank</t>
  </si>
  <si>
    <t>May 2025, of which:</t>
  </si>
  <si>
    <t>Social Justice portfolio</t>
  </si>
  <si>
    <t>Deputy First Minister, Economy and Gaelic portfolio</t>
  </si>
  <si>
    <t>Change since December 2024</t>
  </si>
  <si>
    <t>Source: Scottish Fiscal Commission.</t>
  </si>
  <si>
    <t>Return to Table of Contents</t>
  </si>
  <si>
    <t xml:space="preserve">This worksheet contains one table. The table begins in cell A3. Notes are located below the table and begin in cell A13. </t>
  </si>
  <si>
    <t>2023-24
outturn</t>
  </si>
  <si>
    <t>Two-child limit mitigation</t>
  </si>
  <si>
    <t xml:space="preserve">Child Disability Payment </t>
  </si>
  <si>
    <t>Higher demand for Pension Age Disability Payment</t>
  </si>
  <si>
    <t>Inflation</t>
  </si>
  <si>
    <t>Financial data</t>
  </si>
  <si>
    <t>Other</t>
  </si>
  <si>
    <t>May 2025</t>
  </si>
  <si>
    <t xml:space="preserve">This worksheet contains one table. The table begins in cell A3. Notes are located below the table and begin in cell A11. </t>
  </si>
  <si>
    <t>Social security net position [1] [2], of which:</t>
  </si>
  <si>
    <t>Spring Statement 2025 measures [3]</t>
  </si>
  <si>
    <t>Spending on payments without a BGA, of which:</t>
  </si>
  <si>
    <t>Payments unique to Scotland [4]</t>
  </si>
  <si>
    <t>Other social security spending [5]</t>
  </si>
  <si>
    <t>Effect on the Scottish Budget</t>
  </si>
  <si>
    <t>Source:</t>
  </si>
  <si>
    <t>Scottish Fiscal Commission,</t>
  </si>
  <si>
    <t>[2] The 2030-31 BGA has been estimated by the Scottish Fiscal Commission, whereas specific payment BGA estimates up to 2029-30 have been agreed by the Scottish Government and HM Treasury.</t>
  </si>
  <si>
    <t>This worksheet contains one chart and one table. The chart begins in cell A5. The table begins in cell A18. Notes are located below the table and begin in cell A22.</t>
  </si>
  <si>
    <t>2020-21</t>
  </si>
  <si>
    <t>2021-22</t>
  </si>
  <si>
    <t>2022-23</t>
  </si>
  <si>
    <t>2023-24</t>
  </si>
  <si>
    <t>Outturn</t>
  </si>
  <si>
    <t>BGAs before 2023-24 have not yet been updated to take account of revised population estimates.</t>
  </si>
  <si>
    <t>Figure 5.5: Social security spending forecast</t>
  </si>
  <si>
    <t xml:space="preserve">This worksheet contains one table. The table begins in cell A3. Notes are located below the table and begin in cell A26. </t>
  </si>
  <si>
    <t xml:space="preserve">Social Justice portfolio </t>
  </si>
  <si>
    <t>Adult Disability Payment [1]</t>
  </si>
  <si>
    <t>Best Start Foods</t>
  </si>
  <si>
    <t>Best Start Grant</t>
  </si>
  <si>
    <t>Carer Support Payment [2]</t>
  </si>
  <si>
    <t>Child Disability Payment</t>
  </si>
  <si>
    <t>Child Winter Heating Payment</t>
  </si>
  <si>
    <t>Discretionary Housing Payments</t>
  </si>
  <si>
    <t>Employment Injury Assistance [3]</t>
  </si>
  <si>
    <t>Funeral Support Payment</t>
  </si>
  <si>
    <t>Pension Age Disability Payment [4]</t>
  </si>
  <si>
    <t>Pension Age Winter Heating Payment [5]</t>
  </si>
  <si>
    <t>Scottish Adult Disability Living Allowance [6]</t>
  </si>
  <si>
    <t>Scottish Child Payment</t>
  </si>
  <si>
    <t>Scottish Welfare Fund</t>
  </si>
  <si>
    <t>Severe Disablement Allowance</t>
  </si>
  <si>
    <t>Two-child limit mitigation payment</t>
  </si>
  <si>
    <t>Winter Heating Payment</t>
  </si>
  <si>
    <t>Employability Services [7]</t>
  </si>
  <si>
    <t>Total spending</t>
  </si>
  <si>
    <t>[1] Adult Disability Payment is replacing Personal Independence Payment. Figures include spending on Personal Independence Payment until case transfer is complete.</t>
  </si>
  <si>
    <t>[3] The forecast of Employment Injury Assistance is an indicative forecast and includes our estimate of the change in the baseline Industrial Injuries Disablement Scheme and changes arising from the introduction of Employment Injury Assistance.</t>
  </si>
  <si>
    <t>[4] Pension Age Disability Payment replaces Attendance Allowance. Figures include spending on Attendance Allowance until case transfer is complete.</t>
  </si>
  <si>
    <t>[5] Pension Age Winter Heating Payment replaced Winter Fuel Payment in winter 2024‑25.</t>
  </si>
  <si>
    <t>[6] Scottish Adult Disability Living Allowance includes our estimate of Disability Living Allowance and changes arising from the introduction of Scottish Adult DLA.</t>
  </si>
  <si>
    <t>[7] The forecast of Employability Services is an indicative forecast and includes spending on Fair Start Scotland and elements of No One Left Behind.</t>
  </si>
  <si>
    <t>Figure 5.2: Components of change in social security forecast since December 2024</t>
  </si>
  <si>
    <t>OBR (2025) Economic and fiscal outlook – March 2025.</t>
  </si>
  <si>
    <t>Carer’s Allowance Supplement</t>
  </si>
  <si>
    <t>Figure 5.3: Effect of social security spending forecast on the Scottish Budget</t>
  </si>
  <si>
    <t xml:space="preserve">[1] This includes the disability payments, Carer Support Payment, winter heating payments for adults and Employment Injury Assistance. </t>
  </si>
  <si>
    <t>[3] Estimated effect on the BGA funding of the policy measures on incapacity and disability benefits costed in the UK Government Spring Statement 2025.</t>
  </si>
  <si>
    <t>Description of Figure 5.4: Line chart showing the effect of social security spending on the Scottish Budget under our previous estimate (published in December 2024) and our latest estimate (published in May 2025). Latest policy positions are expected to widen the effect of social security spending on the Scottish Budget by £0.6 billion in 2029-30.</t>
  </si>
  <si>
    <t>UK and Scottish Government policy changes widen the social security effect on the Scottish Budget</t>
  </si>
  <si>
    <t>[2] Carer Support Payment is replacing Carer’s Allowance. Figures include spending on Carer’s Allowance until case transfer is complete and Carer Additional Person Payment which will be introduced after case transfer is complete</t>
  </si>
  <si>
    <t>Scottish Government.</t>
  </si>
  <si>
    <t>The 2030-31 BGA has been estimated by the Scottish Fiscal Commission, whereas specific payment BGA estimates up to 2029-30 have been agreed by the Scottish Government and HM Treasury.</t>
  </si>
  <si>
    <t>[5] ‘Other social security’ includes spending on Best Start Grant Pregnancy and Baby Payment, Best Start Foods, Discretionary Housing Payments, Funeral Support Payment, Employability Services, and the Scottish Welfare Fund. Funding for these payments comes through the general Block Grant and it is not possible to provide an estimate of funding received for individual payments.</t>
  </si>
  <si>
    <t>£ billion</t>
  </si>
  <si>
    <t>Scotland’s Economic and Fiscal Forecasts - May 2025 - Chapter 5 - Social security - Figures</t>
  </si>
  <si>
    <t>Figure 5.4: Effect of latest social security spending forecast on the Scottish Budget, compared with December 2024 forecast</t>
  </si>
  <si>
    <t>[4] ‘Payments unique to Scotland’ includes Scottish Child Payment, Carer’s Allowance Supplement, Child Winter Heating Payment, Best Start Grant Early Learning Payment, Best Start Grant School Age Payment, and the two-child limit mitigation payment. We also include spending through Discretionary Housing Payments on bedroom tax mitigation and the extra costs of the commitment to mitigating Benefit Cap deductions.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</si>
</sst>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_(&quot;£&quot;* #,##0_);_(&quot;£&quot;* \(#,##0\);_(&quot;£&quot;* &quot;-&quot;_);_(@_)"/>
    <numFmt numFmtId="165" formatCode="_(&quot;£&quot;* #,##0.00_);_(&quot;£&quot;* \(#,##0.00\);_(&quot;£&quot;* &quot;-&quot;??_);_(@_)"/>
    <numFmt numFmtId="166" formatCode="_-* #,##0_-;\-* #,##0_-;_-* &quot;-&quot;??_-;_-@_-"/>
    <numFmt numFmtId="167" formatCode="#,##0_-;\-\ #,##0_-;_-* &quot;-&quot;_-;_-@_-"/>
    <numFmt numFmtId="168" formatCode="0.000000000"/>
    <numFmt numFmtId="169" formatCode="0.0%"/>
    <numFmt numFmtId="170" formatCode="mmm\ yyyy"/>
    <numFmt numFmtId="171" formatCode="0.000"/>
    <numFmt numFmtId="172" formatCode="_(* #,##0.00000_);_(* \(#,##0.00000\);_(* &quot;-&quot;??_);_(@_)"/>
    <numFmt numFmtId="173" formatCode="_(* #,##0.0000000000000000_);_(* \(#,##0.0000000000000000\);_(* &quot;-&quot;??_);_(@_)"/>
    <numFmt numFmtId="174" formatCode="#,##0.0"/>
  </numFmts>
  <fonts count="47" x14ac:knownFonts="1">
    <font>
      <sz val="12"/>
      <name val="Helvetica"/>
      <family val="2"/>
      <scheme val="minor"/>
    </font>
    <font>
      <sz val="11"/>
      <color theme="1"/>
      <name val="Helvetica"/>
      <family val="2"/>
      <scheme val="minor"/>
    </font>
    <font>
      <sz val="11"/>
      <color theme="1"/>
      <name val="Helvetica"/>
    </font>
    <font>
      <b/>
      <sz val="11"/>
      <color theme="1"/>
      <name val="Helvetica"/>
    </font>
    <font>
      <sz val="9"/>
      <color theme="1"/>
      <name val="Helvetica"/>
    </font>
    <font>
      <sz val="9"/>
      <color rgb="FF2C2926"/>
      <name val="Helvetica"/>
    </font>
    <font>
      <sz val="11"/>
      <color rgb="FF2C2926"/>
      <name val="Helvetica"/>
    </font>
    <font>
      <sz val="8"/>
      <name val="Helvetica"/>
      <family val="2"/>
      <scheme val="minor"/>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b/>
      <sz val="12"/>
      <name val="Helvetica"/>
      <scheme val="minor"/>
    </font>
    <font>
      <sz val="12"/>
      <color theme="1"/>
      <name val="Helvetica"/>
      <scheme val="minor"/>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sz val="12"/>
      <color rgb="FF000000"/>
      <name val="Helvetica"/>
      <scheme val="minor"/>
    </font>
    <font>
      <u/>
      <sz val="12"/>
      <color rgb="FF0000FF"/>
      <name val="Helvetica"/>
      <family val="2"/>
      <scheme val="minor"/>
    </font>
    <font>
      <b/>
      <sz val="14"/>
      <name val="Helvetica"/>
      <family val="2"/>
      <scheme val="minor"/>
    </font>
    <font>
      <sz val="11"/>
      <name val="Helvetica"/>
      <family val="2"/>
      <scheme val="minor"/>
    </font>
    <font>
      <b/>
      <sz val="12"/>
      <color theme="0"/>
      <name val="Helvetica"/>
      <scheme val="minor"/>
    </font>
    <font>
      <sz val="12"/>
      <name val="Helvetica"/>
      <family val="2"/>
      <scheme val="minor"/>
    </font>
    <font>
      <sz val="12"/>
      <name val="Helvetica"/>
      <scheme val="minor"/>
    </font>
    <font>
      <b/>
      <sz val="12"/>
      <color rgb="FFFFFFFF"/>
      <name val="Helvetica"/>
      <family val="2"/>
    </font>
    <font>
      <sz val="12"/>
      <color rgb="FF2C2926"/>
      <name val="Helvetica"/>
    </font>
    <font>
      <sz val="12"/>
      <color theme="1"/>
      <name val="Arial"/>
      <family val="2"/>
    </font>
    <font>
      <sz val="12"/>
      <name val="Helvetica"/>
      <scheme val="major"/>
    </font>
    <font>
      <sz val="12"/>
      <name val="Helvetica"/>
      <family val="2"/>
      <scheme val="major"/>
    </font>
    <font>
      <b/>
      <sz val="12"/>
      <color rgb="FFFFFFFF"/>
      <name val="Helvetica"/>
    </font>
    <font>
      <u/>
      <sz val="12"/>
      <color rgb="FF0000FF"/>
      <name val="Helvetica"/>
      <scheme val="minor"/>
    </font>
    <font>
      <sz val="12"/>
      <color rgb="FF000000"/>
      <name val="Helvetica"/>
    </font>
    <font>
      <b/>
      <sz val="12"/>
      <color theme="1"/>
      <name val="Helvetica"/>
    </font>
    <font>
      <sz val="12"/>
      <color rgb="FF000000"/>
      <name val="Helvetica"/>
      <family val="2"/>
      <scheme val="minor"/>
    </font>
  </fonts>
  <fills count="38">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97E77"/>
        <bgColor indexed="64"/>
      </patternFill>
    </fill>
    <fill>
      <patternFill patternType="solid">
        <fgColor rgb="FFBAD7E9"/>
        <bgColor indexed="64"/>
      </patternFill>
    </fill>
    <fill>
      <patternFill patternType="solid">
        <fgColor theme="0"/>
        <bgColor indexed="64"/>
      </patternFill>
    </fill>
  </fills>
  <borders count="15">
    <border>
      <left/>
      <right/>
      <top/>
      <bottom/>
      <diagonal/>
    </border>
    <border>
      <left/>
      <right/>
      <top style="thin">
        <color theme="3"/>
      </top>
      <bottom style="thin">
        <color theme="3"/>
      </bottom>
      <diagonal/>
    </border>
    <border>
      <left style="medium">
        <color theme="0"/>
      </left>
      <right style="medium">
        <color theme="0"/>
      </right>
      <top/>
      <bottom/>
      <diagonal/>
    </border>
    <border>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theme="0"/>
      </left>
      <right/>
      <top/>
      <bottom/>
      <diagonal/>
    </border>
    <border>
      <left style="thin">
        <color theme="0"/>
      </left>
      <right style="thin">
        <color theme="0"/>
      </right>
      <top/>
      <bottom/>
      <diagonal/>
    </border>
    <border>
      <left/>
      <right/>
      <top style="thin">
        <color theme="6" tint="-0.24994659260841701"/>
      </top>
      <bottom style="thin">
        <color theme="6" tint="-0.24994659260841701"/>
      </bottom>
      <diagonal/>
    </border>
    <border>
      <left/>
      <right/>
      <top/>
      <bottom style="thin">
        <color theme="6" tint="-0.24994659260841701"/>
      </bottom>
      <diagonal/>
    </border>
    <border>
      <left/>
      <right/>
      <top style="thin">
        <color theme="6" tint="-0.24994659260841701"/>
      </top>
      <bottom/>
      <diagonal/>
    </border>
    <border>
      <left/>
      <right style="thin">
        <color theme="0" tint="-0.24994659260841701"/>
      </right>
      <top/>
      <bottom/>
      <diagonal/>
    </border>
  </borders>
  <cellStyleXfs count="52">
    <xf numFmtId="0" fontId="0" fillId="0" borderId="0">
      <alignment horizontal="left" vertical="center"/>
    </xf>
    <xf numFmtId="3" fontId="35" fillId="0" borderId="0" applyFill="0" applyBorder="0" applyProtection="0">
      <alignment horizontal="right"/>
    </xf>
    <xf numFmtId="0" fontId="31" fillId="0" borderId="0" applyNumberFormat="0" applyFill="0" applyBorder="0" applyProtection="0">
      <alignment horizontal="left" vertical="center"/>
    </xf>
    <xf numFmtId="3" fontId="33" fillId="0" borderId="0" applyFill="0" applyBorder="0" applyAlignment="0" applyProtection="0"/>
    <xf numFmtId="0" fontId="32" fillId="0" borderId="0" applyNumberFormat="0" applyFill="0" applyProtection="0">
      <alignment horizontal="left" vertical="center"/>
    </xf>
    <xf numFmtId="0" fontId="9" fillId="0" borderId="0" applyNumberFormat="0" applyFill="0" applyProtection="0">
      <alignment horizontal="left" vertical="center"/>
    </xf>
    <xf numFmtId="0" fontId="8" fillId="0" borderId="2" applyNumberFormat="0" applyFill="0" applyAlignment="0" applyProtection="0"/>
    <xf numFmtId="0" fontId="10" fillId="0" borderId="1" applyNumberFormat="0" applyFill="0" applyAlignment="0" applyProtection="0"/>
    <xf numFmtId="0" fontId="15" fillId="2" borderId="4" applyNumberFormat="0" applyAlignment="0" applyProtection="0"/>
    <xf numFmtId="0" fontId="16" fillId="0" borderId="0" applyNumberFormat="0" applyFill="0" applyBorder="0" applyAlignment="0" applyProtection="0">
      <alignment horizontal="left" vertical="center"/>
    </xf>
    <xf numFmtId="165"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5" applyNumberFormat="0" applyAlignment="0" applyProtection="0"/>
    <xf numFmtId="0" fontId="23" fillId="2" borderId="5" applyNumberFormat="0" applyAlignment="0" applyProtection="0"/>
    <xf numFmtId="0" fontId="24" fillId="0" borderId="6" applyNumberFormat="0" applyFill="0" applyAlignment="0" applyProtection="0"/>
    <xf numFmtId="0" fontId="25" fillId="9" borderId="7" applyNumberFormat="0" applyAlignment="0" applyProtection="0"/>
    <xf numFmtId="0" fontId="26" fillId="0" borderId="0" applyNumberFormat="0" applyFill="0" applyBorder="0" applyAlignment="0" applyProtection="0"/>
    <xf numFmtId="0" fontId="10" fillId="10" borderId="8" applyNumberFormat="0" applyFont="0" applyAlignment="0" applyProtection="0"/>
    <xf numFmtId="0" fontId="27" fillId="0" borderId="0" applyNumberFormat="0" applyFill="0" applyBorder="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9" fillId="4" borderId="0">
      <alignment horizontal="left" vertical="center"/>
    </xf>
    <xf numFmtId="0" fontId="9" fillId="3" borderId="0">
      <alignment horizontal="left" vertical="center"/>
    </xf>
    <xf numFmtId="0" fontId="9" fillId="36" borderId="0">
      <alignment horizontal="left" vertical="center"/>
    </xf>
  </cellStyleXfs>
  <cellXfs count="92">
    <xf numFmtId="0" fontId="0" fillId="0" borderId="0" xfId="0">
      <alignment horizontal="left" vertical="center"/>
    </xf>
    <xf numFmtId="0" fontId="31" fillId="0" borderId="0" xfId="2" applyFill="1">
      <alignment horizontal="left" vertical="center"/>
    </xf>
    <xf numFmtId="0" fontId="32" fillId="0" borderId="0" xfId="4" applyFill="1">
      <alignment horizontal="left" vertical="center"/>
    </xf>
    <xf numFmtId="0" fontId="2" fillId="0" borderId="0" xfId="0" applyFont="1">
      <alignment horizontal="left" vertical="center"/>
    </xf>
    <xf numFmtId="0" fontId="11" fillId="0" borderId="0" xfId="0" applyFont="1">
      <alignment horizontal="left" vertical="center"/>
    </xf>
    <xf numFmtId="166" fontId="6" fillId="0" borderId="0" xfId="1" applyNumberFormat="1" applyFont="1" applyFill="1" applyBorder="1" applyAlignment="1">
      <alignment horizontal="right" vertical="center"/>
    </xf>
    <xf numFmtId="0" fontId="6" fillId="0" borderId="0" xfId="0" applyFont="1">
      <alignment horizontal="left" vertical="center"/>
    </xf>
    <xf numFmtId="167" fontId="2" fillId="0" borderId="0" xfId="0" applyNumberFormat="1" applyFont="1">
      <alignment horizontal="left" vertical="center"/>
    </xf>
    <xf numFmtId="0" fontId="4" fillId="0" borderId="0" xfId="0" applyFont="1">
      <alignment horizontal="left" vertical="center"/>
    </xf>
    <xf numFmtId="0" fontId="3" fillId="0" borderId="0" xfId="0" applyFont="1">
      <alignment horizontal="left" vertical="center"/>
    </xf>
    <xf numFmtId="0" fontId="2" fillId="0" borderId="0" xfId="0" applyFont="1" applyAlignment="1">
      <alignment vertical="center"/>
    </xf>
    <xf numFmtId="0" fontId="0" fillId="0" borderId="0" xfId="0" applyAlignment="1">
      <alignment vertical="center"/>
    </xf>
    <xf numFmtId="0" fontId="5" fillId="0" borderId="0" xfId="0" applyFont="1" applyAlignment="1">
      <alignment vertical="top" wrapText="1"/>
    </xf>
    <xf numFmtId="168" fontId="5" fillId="0" borderId="0" xfId="0" applyNumberFormat="1" applyFont="1" applyAlignment="1">
      <alignment vertical="top" wrapText="1"/>
    </xf>
    <xf numFmtId="0" fontId="0" fillId="0" borderId="0" xfId="0" applyAlignment="1"/>
    <xf numFmtId="0" fontId="36" fillId="0" borderId="0" xfId="0" applyFont="1" applyAlignment="1">
      <alignment horizontal="left" vertical="center" indent="1"/>
    </xf>
    <xf numFmtId="0" fontId="36" fillId="0" borderId="0" xfId="0" applyFont="1">
      <alignment horizontal="left" vertical="center"/>
    </xf>
    <xf numFmtId="0" fontId="12" fillId="3" borderId="0" xfId="50" applyFont="1">
      <alignment horizontal="left" vertical="center"/>
    </xf>
    <xf numFmtId="0" fontId="34" fillId="0" borderId="3" xfId="0" applyFont="1" applyBorder="1" applyAlignment="1">
      <alignment vertical="center"/>
    </xf>
    <xf numFmtId="0" fontId="37" fillId="35" borderId="2" xfId="0" applyFont="1" applyFill="1" applyBorder="1" applyAlignment="1">
      <alignment horizontal="center" vertical="center" wrapText="1"/>
    </xf>
    <xf numFmtId="0" fontId="34" fillId="0" borderId="1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34" fillId="0" borderId="9" xfId="0" applyFont="1" applyBorder="1" applyAlignment="1">
      <alignment horizontal="center" vertical="center"/>
    </xf>
    <xf numFmtId="3" fontId="36" fillId="0" borderId="13" xfId="0" applyNumberFormat="1" applyFont="1" applyBorder="1" applyAlignment="1">
      <alignment horizontal="right" vertical="center"/>
    </xf>
    <xf numFmtId="3" fontId="36" fillId="0" borderId="0" xfId="0" applyNumberFormat="1" applyFont="1" applyAlignment="1">
      <alignment horizontal="right" vertical="center"/>
    </xf>
    <xf numFmtId="3" fontId="29" fillId="0" borderId="13" xfId="0" applyNumberFormat="1" applyFont="1" applyBorder="1" applyAlignment="1">
      <alignment horizontal="right" vertical="center"/>
    </xf>
    <xf numFmtId="0" fontId="34" fillId="0" borderId="11" xfId="0" applyFont="1" applyBorder="1" applyAlignment="1">
      <alignment vertical="center"/>
    </xf>
    <xf numFmtId="3" fontId="11" fillId="37" borderId="12" xfId="0" applyNumberFormat="1" applyFont="1" applyFill="1" applyBorder="1" applyAlignment="1">
      <alignment horizontal="right" vertical="center" wrapText="1"/>
    </xf>
    <xf numFmtId="3" fontId="36" fillId="0" borderId="12" xfId="1" applyFont="1" applyFill="1" applyBorder="1" applyAlignment="1">
      <alignment horizontal="right" vertical="center"/>
    </xf>
    <xf numFmtId="3" fontId="13" fillId="0" borderId="0" xfId="0" applyNumberFormat="1" applyFont="1" applyAlignment="1">
      <alignment horizontal="right" vertical="center"/>
    </xf>
    <xf numFmtId="3" fontId="36" fillId="0" borderId="0" xfId="1" applyFont="1" applyFill="1" applyAlignment="1">
      <alignment horizontal="right" vertical="center"/>
    </xf>
    <xf numFmtId="3" fontId="30" fillId="0" borderId="11" xfId="0" applyNumberFormat="1" applyFont="1" applyBorder="1" applyAlignment="1">
      <alignment horizontal="right" vertical="center" wrapText="1"/>
    </xf>
    <xf numFmtId="3" fontId="36" fillId="0" borderId="11" xfId="1" applyFont="1" applyFill="1" applyBorder="1" applyAlignment="1">
      <alignment horizontal="right" vertical="center"/>
    </xf>
    <xf numFmtId="0" fontId="40" fillId="0" borderId="0" xfId="0" applyFont="1" applyAlignment="1">
      <alignment horizontal="left" vertical="center" indent="1"/>
    </xf>
    <xf numFmtId="3" fontId="40" fillId="0" borderId="0" xfId="0" applyNumberFormat="1" applyFont="1" applyAlignment="1">
      <alignment horizontal="left" vertical="center" indent="1"/>
    </xf>
    <xf numFmtId="0" fontId="13" fillId="0" borderId="0" xfId="0" applyFont="1" applyAlignment="1">
      <alignment horizontal="left" vertical="center" wrapText="1"/>
    </xf>
    <xf numFmtId="0" fontId="41" fillId="0" borderId="0" xfId="0" applyFont="1" applyAlignment="1">
      <alignment horizontal="left" vertical="center" indent="1"/>
    </xf>
    <xf numFmtId="0" fontId="36" fillId="3" borderId="0" xfId="50" applyFont="1" applyAlignment="1">
      <alignment horizontal="right" vertical="center"/>
    </xf>
    <xf numFmtId="0" fontId="37" fillId="35" borderId="2" xfId="0" applyFont="1" applyFill="1" applyBorder="1" applyAlignment="1">
      <alignment horizontal="center" vertical="center"/>
    </xf>
    <xf numFmtId="0" fontId="14" fillId="0" borderId="0" xfId="0" applyFont="1">
      <alignment horizontal="left" vertical="center"/>
    </xf>
    <xf numFmtId="0" fontId="9" fillId="3" borderId="0" xfId="50">
      <alignment horizontal="left" vertical="center"/>
    </xf>
    <xf numFmtId="0" fontId="29" fillId="0" borderId="0" xfId="0" applyFont="1">
      <alignment horizontal="left" vertical="center"/>
    </xf>
    <xf numFmtId="0" fontId="31" fillId="0" borderId="0" xfId="2" quotePrefix="1" applyFill="1" applyBorder="1">
      <alignment horizontal="left" vertical="center"/>
    </xf>
    <xf numFmtId="0" fontId="31" fillId="0" borderId="0" xfId="2">
      <alignment horizontal="left" vertical="center"/>
    </xf>
    <xf numFmtId="0" fontId="42" fillId="35" borderId="2" xfId="0" applyFont="1" applyFill="1" applyBorder="1" applyAlignment="1">
      <alignment horizontal="center" vertical="center" wrapText="1"/>
    </xf>
    <xf numFmtId="0" fontId="42" fillId="35" borderId="2" xfId="0" applyFont="1" applyFill="1" applyBorder="1" applyAlignment="1">
      <alignment horizontal="center" vertical="center"/>
    </xf>
    <xf numFmtId="0" fontId="34" fillId="35" borderId="9" xfId="0" applyFont="1" applyFill="1" applyBorder="1" applyAlignment="1">
      <alignment horizontal="center" vertical="center"/>
    </xf>
    <xf numFmtId="0" fontId="36" fillId="0" borderId="14" xfId="0" applyFont="1" applyBorder="1" applyAlignment="1">
      <alignment horizontal="left" vertical="center" indent="1"/>
    </xf>
    <xf numFmtId="167" fontId="38" fillId="0" borderId="0" xfId="0" applyNumberFormat="1" applyFont="1" applyAlignment="1">
      <alignment horizontal="right" vertical="center"/>
    </xf>
    <xf numFmtId="166" fontId="38" fillId="0" borderId="0" xfId="0" applyNumberFormat="1" applyFont="1" applyAlignment="1">
      <alignment horizontal="right" vertical="center"/>
    </xf>
    <xf numFmtId="0" fontId="38" fillId="0" borderId="0" xfId="0" applyFont="1">
      <alignment horizontal="left" vertical="center"/>
    </xf>
    <xf numFmtId="49" fontId="36" fillId="0" borderId="0" xfId="0" applyNumberFormat="1" applyFont="1" applyProtection="1">
      <alignment horizontal="left" vertical="center"/>
      <protection locked="0"/>
    </xf>
    <xf numFmtId="0" fontId="36" fillId="0" borderId="13" xfId="0" applyFont="1" applyBorder="1">
      <alignment horizontal="left" vertical="center"/>
    </xf>
    <xf numFmtId="0" fontId="13" fillId="0" borderId="0" xfId="0" applyFont="1">
      <alignment horizontal="left" vertical="center"/>
    </xf>
    <xf numFmtId="0" fontId="43" fillId="0" borderId="0" xfId="2" applyFont="1" applyFill="1">
      <alignment horizontal="left" vertical="center"/>
    </xf>
    <xf numFmtId="0" fontId="38" fillId="0" borderId="0" xfId="0" applyFont="1" applyAlignment="1">
      <alignment vertical="center" wrapText="1"/>
    </xf>
    <xf numFmtId="168" fontId="38" fillId="0" borderId="0" xfId="0" applyNumberFormat="1" applyFont="1" applyAlignment="1">
      <alignment vertical="center" wrapText="1"/>
    </xf>
    <xf numFmtId="0" fontId="36" fillId="0" borderId="0" xfId="0" applyFont="1" applyAlignment="1">
      <alignment vertical="center"/>
    </xf>
    <xf numFmtId="0" fontId="42" fillId="35" borderId="3" xfId="0" applyFont="1" applyFill="1" applyBorder="1" applyAlignment="1">
      <alignment horizontal="center" vertical="center" wrapText="1"/>
    </xf>
    <xf numFmtId="0" fontId="44" fillId="0" borderId="12" xfId="0" applyFont="1" applyBorder="1" applyAlignment="1">
      <alignment horizontal="left" vertical="center" wrapText="1"/>
    </xf>
    <xf numFmtId="0" fontId="29" fillId="0" borderId="11" xfId="0" applyFont="1" applyBorder="1">
      <alignment horizontal="left" vertical="center"/>
    </xf>
    <xf numFmtId="171" fontId="11" fillId="0" borderId="0" xfId="0" applyNumberFormat="1" applyFont="1">
      <alignment horizontal="left" vertical="center"/>
    </xf>
    <xf numFmtId="172" fontId="11" fillId="0" borderId="0" xfId="0" applyNumberFormat="1" applyFont="1">
      <alignment horizontal="left" vertical="center"/>
    </xf>
    <xf numFmtId="173" fontId="11" fillId="0" borderId="0" xfId="0" applyNumberFormat="1" applyFont="1">
      <alignment horizontal="left" vertical="center"/>
    </xf>
    <xf numFmtId="0" fontId="11" fillId="0" borderId="0" xfId="0" applyFont="1" applyAlignment="1">
      <alignment vertical="center"/>
    </xf>
    <xf numFmtId="3" fontId="0" fillId="0" borderId="0" xfId="0" applyNumberFormat="1" applyAlignment="1">
      <alignment horizontal="right" vertical="center"/>
    </xf>
    <xf numFmtId="0" fontId="10" fillId="0" borderId="0" xfId="0" applyFont="1" applyAlignment="1" applyProtection="1">
      <alignment vertical="center"/>
      <protection locked="0"/>
    </xf>
    <xf numFmtId="0" fontId="0" fillId="0" borderId="0" xfId="0" applyAlignment="1">
      <alignment horizontal="right" vertical="center"/>
    </xf>
    <xf numFmtId="10" fontId="10" fillId="0" borderId="0" xfId="0" applyNumberFormat="1" applyFont="1" applyAlignment="1" applyProtection="1">
      <alignment vertical="center"/>
      <protection locked="0"/>
    </xf>
    <xf numFmtId="169" fontId="10" fillId="0" borderId="0" xfId="0" applyNumberFormat="1" applyFont="1" applyAlignment="1" applyProtection="1">
      <alignment vertical="center"/>
      <protection locked="0"/>
    </xf>
    <xf numFmtId="3" fontId="0" fillId="0" borderId="13" xfId="0" applyNumberFormat="1" applyBorder="1" applyAlignment="1">
      <alignment horizontal="right" vertical="center"/>
    </xf>
    <xf numFmtId="0" fontId="0" fillId="0" borderId="0" xfId="0" applyAlignment="1" applyProtection="1">
      <alignment vertical="center"/>
      <protection locked="0"/>
    </xf>
    <xf numFmtId="0" fontId="40" fillId="0" borderId="0" xfId="0" applyFont="1">
      <alignment horizontal="left" vertical="center"/>
    </xf>
    <xf numFmtId="0" fontId="10" fillId="0" borderId="0" xfId="0" applyFont="1" applyProtection="1">
      <alignment horizontal="left" vertical="center"/>
      <protection locked="0"/>
    </xf>
    <xf numFmtId="0" fontId="0" fillId="0" borderId="0" xfId="0" applyProtection="1">
      <alignment horizontal="left" vertical="center"/>
      <protection locked="0"/>
    </xf>
    <xf numFmtId="10" fontId="10" fillId="0" borderId="0" xfId="0" applyNumberFormat="1" applyFont="1" applyProtection="1">
      <alignment horizontal="left" vertical="center"/>
      <protection locked="0"/>
    </xf>
    <xf numFmtId="3" fontId="41" fillId="0" borderId="0" xfId="0" applyNumberFormat="1" applyFont="1">
      <alignment horizontal="left" vertical="center"/>
    </xf>
    <xf numFmtId="169" fontId="10" fillId="0" borderId="0" xfId="0" applyNumberFormat="1" applyFont="1" applyProtection="1">
      <alignment horizontal="left" vertical="center"/>
      <protection locked="0"/>
    </xf>
    <xf numFmtId="3" fontId="40" fillId="0" borderId="13" xfId="0" applyNumberFormat="1" applyFont="1" applyBorder="1">
      <alignment horizontal="left" vertical="center"/>
    </xf>
    <xf numFmtId="3" fontId="0" fillId="0" borderId="0" xfId="0" applyNumberFormat="1">
      <alignment horizontal="left" vertical="center"/>
    </xf>
    <xf numFmtId="0" fontId="39" fillId="0" borderId="0" xfId="0" applyFont="1">
      <alignment horizontal="left" vertical="center"/>
    </xf>
    <xf numFmtId="170" fontId="0" fillId="0" borderId="0" xfId="0" applyNumberFormat="1" applyProtection="1">
      <alignment horizontal="left" vertical="center"/>
      <protection locked="0"/>
    </xf>
    <xf numFmtId="3" fontId="36" fillId="0" borderId="0" xfId="1" applyFont="1" applyAlignment="1">
      <alignment horizontal="right" vertical="center"/>
    </xf>
    <xf numFmtId="0" fontId="12" fillId="0" borderId="0" xfId="4" applyFont="1" applyFill="1">
      <alignment horizontal="left" vertical="center"/>
    </xf>
    <xf numFmtId="1" fontId="13" fillId="0" borderId="0" xfId="0" applyNumberFormat="1" applyFont="1" applyAlignment="1">
      <alignment vertical="center" wrapText="1"/>
    </xf>
    <xf numFmtId="0" fontId="45" fillId="0" borderId="0" xfId="0" applyFont="1">
      <alignment horizontal="left" vertical="center"/>
    </xf>
    <xf numFmtId="0" fontId="46" fillId="0" borderId="0" xfId="0" applyFont="1">
      <alignment horizontal="left" vertical="center"/>
    </xf>
    <xf numFmtId="0" fontId="0" fillId="0" borderId="0" xfId="0" applyAlignment="1">
      <alignment horizontal="center" vertical="center"/>
    </xf>
    <xf numFmtId="0" fontId="0" fillId="0" borderId="0" xfId="0" quotePrefix="1">
      <alignment horizontal="left" vertical="center"/>
    </xf>
    <xf numFmtId="174" fontId="0" fillId="0" borderId="0" xfId="1" applyNumberFormat="1" applyFont="1" applyAlignment="1">
      <alignment horizontal="right" vertical="center"/>
    </xf>
    <xf numFmtId="17" fontId="0" fillId="0" borderId="0" xfId="0" quotePrefix="1" applyNumberFormat="1">
      <alignment horizontal="left" vertical="center"/>
    </xf>
  </cellXfs>
  <cellStyles count="52">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te" xfId="23" builtinId="10" hidden="1"/>
    <cellStyle name="Occassional paper - Subheading" xfId="49" xr:uid="{37E727C9-4C4C-42F3-8A90-7733CFC03A59}"/>
    <cellStyle name="Output" xfId="8" builtinId="21" hidden="1" customBuiltin="1"/>
    <cellStyle name="Per cent" xfId="12" builtinId="5" hidden="1"/>
    <cellStyle name="SEFF - Subheading" xfId="50" xr:uid="{5DC46259-97C2-4B31-AD98-CA6C066AEAD8}"/>
    <cellStyle name="Title" xfId="13" builtinId="15" hidden="1"/>
    <cellStyle name="Total" xfId="7" builtinId="25" hidden="1" customBuiltin="1"/>
    <cellStyle name="Warning Text" xfId="22" builtinId="11" hidden="1"/>
  </cellStyles>
  <dxfs count="67">
    <dxf>
      <font>
        <strike val="0"/>
        <outline val="0"/>
        <shadow val="0"/>
        <u val="none"/>
        <vertAlign val="baseline"/>
        <sz val="12"/>
        <name val="Helvetica"/>
        <scheme val="none"/>
      </font>
      <numFmt numFmtId="3" formatCode="#,##0"/>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2"/>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scheme val="minor"/>
      </font>
      <numFmt numFmtId="1" formatCode="0"/>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2"/>
        <name val="Helvetica"/>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74" formatCode="#,##0.0"/>
      <alignment horizontal="right" vertical="center" textRotation="0" wrapText="0" indent="0" justifyLastLine="0" shrinkToFit="0" readingOrder="0"/>
    </dxf>
    <dxf>
      <numFmt numFmtId="174" formatCode="#,##0.0"/>
      <alignment horizontal="right" vertical="center" textRotation="0" wrapText="0" indent="0" justifyLastLine="0" shrinkToFit="0" readingOrder="0"/>
    </dxf>
    <dxf>
      <numFmt numFmtId="174" formatCode="#,##0.0"/>
      <alignment horizontal="right" vertical="center" textRotation="0" wrapText="0" indent="0" justifyLastLine="0" shrinkToFit="0" readingOrder="0"/>
    </dxf>
    <dxf>
      <numFmt numFmtId="174" formatCode="#,##0.0"/>
      <alignment horizontal="right" vertical="center" textRotation="0" wrapText="0" indent="0" justifyLastLine="0" shrinkToFit="0" readingOrder="0"/>
    </dxf>
    <dxf>
      <numFmt numFmtId="174" formatCode="#,##0.0"/>
      <alignment horizontal="right" vertical="center" textRotation="0" wrapText="0" indent="0" justifyLastLine="0" shrinkToFit="0" readingOrder="0"/>
    </dxf>
    <dxf>
      <numFmt numFmtId="174" formatCode="#,##0.0"/>
      <alignment horizontal="right" vertical="center" textRotation="0" wrapText="0" indent="0" justifyLastLine="0" shrinkToFit="0" readingOrder="0"/>
    </dxf>
    <dxf>
      <numFmt numFmtId="174" formatCode="#,##0.0"/>
      <alignment horizontal="right" vertical="center" textRotation="0" wrapText="0" indent="0" justifyLastLine="0" shrinkToFit="0" readingOrder="0"/>
    </dxf>
    <dxf>
      <numFmt numFmtId="174" formatCode="#,##0.0"/>
      <alignment horizontal="right" vertical="center" textRotation="0" wrapText="0" indent="0" justifyLastLine="0" shrinkToFit="0" readingOrder="0"/>
    </dxf>
    <dxf>
      <numFmt numFmtId="174" formatCode="#,##0.0"/>
      <alignment horizontal="right" vertical="center" textRotation="0" wrapText="0" indent="0" justifyLastLine="0" shrinkToFit="0" readingOrder="0"/>
    </dxf>
    <dxf>
      <numFmt numFmtId="174" formatCode="#,##0.0"/>
      <alignment horizontal="right" vertical="center" textRotation="0" wrapText="0" indent="0" justifyLastLine="0" shrinkToFit="0" readingOrder="0"/>
    </dxf>
    <dxf>
      <numFmt numFmtId="174" formatCode="#,##0.0"/>
      <alignment horizontal="right" vertical="center" textRotation="0" wrapText="0" indent="0" justifyLastLine="0" shrinkToFit="0" readingOrder="0"/>
    </dxf>
    <dxf>
      <alignment horizontal="left" vertical="center" textRotation="0" wrapText="0" indent="0" justifyLastLine="0" shrinkToFit="0" readingOrder="0"/>
    </dxf>
    <dxf>
      <font>
        <strike val="0"/>
        <outline val="0"/>
        <shadow val="0"/>
        <vertAlign val="baseline"/>
        <sz val="12"/>
      </font>
      <numFmt numFmtId="3" formatCode="#,##0"/>
      <alignment horizontal="right" vertical="center" textRotation="0" wrapText="0" indent="0" justifyLastLine="0" shrinkToFit="0" readingOrder="0"/>
    </dxf>
    <dxf>
      <font>
        <strike val="0"/>
        <outline val="0"/>
        <shadow val="0"/>
        <vertAlign val="baseline"/>
        <sz val="12"/>
      </font>
      <numFmt numFmtId="3" formatCode="#,##0"/>
      <alignment horizontal="right" vertical="center" textRotation="0" wrapText="0" indent="0" justifyLastLine="0" shrinkToFit="0" readingOrder="0"/>
    </dxf>
    <dxf>
      <font>
        <strike val="0"/>
        <outline val="0"/>
        <shadow val="0"/>
        <vertAlign val="baseline"/>
        <sz val="12"/>
      </font>
      <numFmt numFmtId="3" formatCode="#,##0"/>
      <alignment horizontal="right" vertical="center" textRotation="0" wrapText="0" indent="0" justifyLastLine="0" shrinkToFit="0" readingOrder="0"/>
    </dxf>
    <dxf>
      <font>
        <strike val="0"/>
        <outline val="0"/>
        <shadow val="0"/>
        <vertAlign val="baseline"/>
        <sz val="12"/>
      </font>
      <numFmt numFmtId="3" formatCode="#,##0"/>
      <alignment horizontal="right" vertical="center" textRotation="0" wrapText="0" indent="0" justifyLastLine="0" shrinkToFit="0" readingOrder="0"/>
    </dxf>
    <dxf>
      <font>
        <strike val="0"/>
        <outline val="0"/>
        <shadow val="0"/>
        <vertAlign val="baseline"/>
        <sz val="12"/>
      </font>
      <numFmt numFmtId="3" formatCode="#,##0"/>
      <alignment horizontal="right" vertical="center" textRotation="0" wrapText="0" indent="0" justifyLastLine="0" shrinkToFit="0" readingOrder="0"/>
    </dxf>
    <dxf>
      <font>
        <strike val="0"/>
        <outline val="0"/>
        <shadow val="0"/>
        <vertAlign val="baseline"/>
        <sz val="12"/>
      </font>
      <numFmt numFmtId="3" formatCode="#,##0"/>
      <alignment horizontal="right" vertical="center" textRotation="0" wrapText="0" indent="0" justifyLastLine="0" shrinkToFit="0" readingOrder="0"/>
    </dxf>
    <dxf>
      <font>
        <strike val="0"/>
        <outline val="0"/>
        <shadow val="0"/>
        <vertAlign val="baseline"/>
        <sz val="12"/>
      </font>
      <numFmt numFmtId="3" formatCode="#,##0"/>
      <alignment horizontal="right" vertical="center" textRotation="0" wrapText="0" indent="0" justifyLastLine="0" shrinkToFit="0" readingOrder="0"/>
    </dxf>
    <dxf>
      <font>
        <strike val="0"/>
        <outline val="0"/>
        <shadow val="0"/>
        <vertAlign val="baseline"/>
        <sz val="12"/>
      </font>
      <numFmt numFmtId="3" formatCode="#,##0"/>
      <alignment horizontal="right" vertical="center" textRotation="0" wrapText="0" indent="0" justifyLastLine="0" shrinkToFit="0" readingOrder="0"/>
    </dxf>
    <dxf>
      <font>
        <strike val="0"/>
        <outline val="0"/>
        <shadow val="0"/>
        <u val="none"/>
        <vertAlign val="baseline"/>
        <sz val="12"/>
        <color auto="1"/>
        <name val="Helvetica"/>
        <scheme val="major"/>
      </font>
      <numFmt numFmtId="3" formatCode="#,##0"/>
      <alignment horizontal="left" vertical="center" textRotation="0" wrapText="0" indent="0" justifyLastLine="0" shrinkToFit="0" readingOrder="0"/>
    </dxf>
    <dxf>
      <font>
        <strike val="0"/>
        <outline val="0"/>
        <shadow val="0"/>
        <vertAlign val="baseline"/>
        <sz val="12"/>
      </font>
      <numFmt numFmtId="3" formatCode="#,##0"/>
      <alignment horizontal="righ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Helvetica"/>
      </font>
      <numFmt numFmtId="3" formatCode="#,##0"/>
      <fill>
        <patternFill patternType="none">
          <fgColor rgb="FF000000"/>
          <bgColor auto="1"/>
        </patternFill>
      </fill>
      <alignment horizontal="right" vertical="center" textRotation="0" wrapText="0" indent="0" justifyLastLine="0" shrinkToFit="0" readingOrder="0"/>
    </dxf>
    <dxf>
      <font>
        <strike val="0"/>
        <outline val="0"/>
        <shadow val="0"/>
        <u val="none"/>
        <vertAlign val="baseline"/>
        <sz val="12"/>
        <color theme="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name val="Helvetica"/>
        <scheme val="none"/>
      </font>
      <fill>
        <patternFill patternType="none">
          <fgColor indexed="64"/>
          <bgColor auto="1"/>
        </patternFill>
      </fill>
      <alignment vertical="center" textRotation="0" indent="0" justifyLastLine="0" shrinkToFit="0" readingOrder="0"/>
    </dxf>
    <dxf>
      <font>
        <strike val="0"/>
        <outline val="0"/>
        <shadow val="0"/>
        <u val="none"/>
        <vertAlign val="baseline"/>
        <sz val="12"/>
        <name val="Helvetica"/>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scheme val="none"/>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numFmt numFmtId="3" formatCode="#,##0"/>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Helvetica"/>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left"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3" defaultTableStyle="TableStyleMedium2" defaultPivotStyle="PivotStyleLight16">
    <tableStyle name="SFC - FER (blue - blue) no horiz borders" pivot="0" count="3" xr9:uid="{B1E257AB-1A40-4908-939D-9168A15ECBDD}">
      <tableStyleElement type="wholeTable" dxfId="66"/>
      <tableStyleElement type="headerRow" dxfId="65"/>
      <tableStyleElement type="secondRowStripe" dxfId="64"/>
    </tableStyle>
    <tableStyle name="SFC - Occasional paper (purple - purple) no horiz borders" pivot="0" count="3" xr9:uid="{C80EF4EA-48C4-4F3E-B8A1-B2999417CED6}">
      <tableStyleElement type="wholeTable" dxfId="63"/>
      <tableStyleElement type="headerRow" dxfId="62"/>
      <tableStyleElement type="secondRowStripe" dxfId="61"/>
    </tableStyle>
    <tableStyle name="SFC - SEFF (teal - teal) no horiz borders" pivot="0" count="3" xr9:uid="{E62E5E58-7CF0-41F1-83EC-F0D21D7BD2BD}">
      <tableStyleElement type="wholeTable" dxfId="60"/>
      <tableStyleElement type="headerRow" dxfId="59"/>
      <tableStyleElement type="secondRowStripe" dxfId="58"/>
    </tableStyle>
  </tableStyles>
  <colors>
    <mruColors>
      <color rgb="FF397E77"/>
      <color rgb="FFB9DEDA"/>
      <color rgb="FFB17DD6"/>
      <color rgb="FF39A095"/>
      <color rgb="FFF5FAF9"/>
      <color rgb="FFFFFFFF"/>
      <color rgb="FF12436D"/>
      <color rgb="FFBFBFBF"/>
      <color rgb="FF000000"/>
      <color rgb="FF8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haredStrings" Target="sharedStrings.xml" Id="rId13" /><Relationship Type="http://schemas.openxmlformats.org/officeDocument/2006/relationships/customXml" Target="../customXml/item4.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tyles" Target="styles.xml" Id="rId12" /><Relationship Type="http://schemas.openxmlformats.org/officeDocument/2006/relationships/customXml" Target="../customXml/item3.xml" Id="rId1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theme" Target="theme/theme1.xml" Id="rId11" /><Relationship Type="http://schemas.openxmlformats.org/officeDocument/2006/relationships/worksheet" Target="worksheets/sheet5.xml" Id="rId5" /><Relationship Type="http://schemas.openxmlformats.org/officeDocument/2006/relationships/customXml" Target="../customXml/item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alcChain" Target="calcChain.xml" Id="rId14" /><Relationship Type="http://schemas.openxmlformats.org/officeDocument/2006/relationships/customXml" Target="/customXML/item5.xml" Id="R382e54cfa70c449c"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8</xdr:col>
      <xdr:colOff>437923</xdr:colOff>
      <xdr:row>16</xdr:row>
      <xdr:rowOff>97806</xdr:rowOff>
    </xdr:to>
    <xdr:pic>
      <xdr:nvPicPr>
        <xdr:cNvPr id="4" name="Picture 3" descr="Line chart showing the effect of social security spending on the Scottish Budget under our previous estimate (published in December 2024) and our latest estimate (published in May 2025). Latest policy positions are expected to widen the effect of social security spending on the Scottish Budget by £0.6 billion in 2029-30.">
          <a:extLst>
            <a:ext uri="{FF2B5EF4-FFF2-40B4-BE49-F238E27FC236}">
              <a16:creationId xmlns:a16="http://schemas.microsoft.com/office/drawing/2014/main" id="{C6E251CC-3073-F7B8-BA42-10F6F645456B}"/>
            </a:ext>
          </a:extLst>
        </xdr:cNvPr>
        <xdr:cNvPicPr>
          <a:picLocks noChangeAspect="1"/>
        </xdr:cNvPicPr>
      </xdr:nvPicPr>
      <xdr:blipFill>
        <a:blip xmlns:r="http://schemas.openxmlformats.org/officeDocument/2006/relationships" r:embed="rId1"/>
        <a:stretch>
          <a:fillRect/>
        </a:stretch>
      </xdr:blipFill>
      <xdr:spPr>
        <a:xfrm>
          <a:off x="0" y="1005840"/>
          <a:ext cx="6175783" cy="31153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11" totalsRowShown="0" headerRowDxfId="57" dataDxfId="56">
  <autoFilter ref="A2:A11" xr:uid="{B656419B-BC2C-4B16-853D-3DCC3EC5A341}">
    <filterColumn colId="0" hiddenButton="1"/>
  </autoFilter>
  <tableColumns count="1">
    <tableColumn id="1" xr3:uid="{A78E3BF8-7FAC-4D0B-B649-B1A518D87025}" name="Table of Contents" dataDxfId="55"/>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24327B-628D-486A-A313-21A5E3A1B7FA}" name="Figure5point1" displayName="Figure5point1" ref="A3:I8" totalsRowShown="0" headerRowDxfId="54" dataDxfId="53">
  <tableColumns count="9">
    <tableColumn id="1" xr3:uid="{CDF874AD-FD22-44B0-B6EA-EC5781DA9F62}" name="£ million" dataDxfId="52"/>
    <tableColumn id="4" xr3:uid="{2E765BE7-420E-47B1-A6C8-5B7CFCBB225B}" name="2023-24 _x000a_outturn" dataDxfId="51"/>
    <tableColumn id="5" xr3:uid="{C40A7B86-6BB2-492D-92EA-6D461AA6A780}" name="2024-25" dataDxfId="50"/>
    <tableColumn id="6" xr3:uid="{2AEC0336-1BF7-4DC1-8588-5DA33A6362D3}" name="2025-26" dataDxfId="49"/>
    <tableColumn id="7" xr3:uid="{02F456CB-67D2-4023-B005-A790C0A54F46}" name="2026-27" dataDxfId="48"/>
    <tableColumn id="8" xr3:uid="{A4CD98AB-1540-4CC4-AA87-673BA5DEC680}" name="2027-28" dataDxfId="47"/>
    <tableColumn id="9" xr3:uid="{D8FCE753-B682-4348-AB95-7C82664603F7}" name="2028-29" dataDxfId="46"/>
    <tableColumn id="2" xr3:uid="{737D202A-659F-46A6-B279-939163869101}" name="2029-30" dataDxfId="45"/>
    <tableColumn id="3" xr3:uid="{3818F744-5D23-4413-B9AF-E09C149FEE1F}" name="2030-31" dataDxfId="44"/>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8762C6-4A82-4C17-910C-6DA7BD8A7A80}" name="Figure5point2" displayName="Figure5point2" ref="A3:H12" totalsRowShown="0" headerRowDxfId="43" dataDxfId="42">
  <tableColumns count="8">
    <tableColumn id="1" xr3:uid="{32086979-2BEA-4CF3-8A13-6A96F98C5AA0}" name="£ million" dataDxfId="41"/>
    <tableColumn id="4" xr3:uid="{6204C060-66E2-4C8E-9219-5E80C729CAD8}" name="2023-24_x000a_outturn" dataDxfId="40" dataCellStyle="Comma"/>
    <tableColumn id="5" xr3:uid="{5AEA85D9-7E79-45F5-88FA-BE7AA9CE26F6}" name="2024-25" dataDxfId="39" dataCellStyle="Comma"/>
    <tableColumn id="6" xr3:uid="{D8799888-2AB9-4906-BB52-9BD0DB3DC161}" name="2025-26" dataDxfId="38" dataCellStyle="Comma"/>
    <tableColumn id="7" xr3:uid="{39BB470A-03EC-4FB4-A397-F2343DF2910A}" name="2026-27" dataDxfId="37" dataCellStyle="Comma"/>
    <tableColumn id="8" xr3:uid="{D1C37790-F65A-41D0-83AF-6C680AE3CD05}" name="2027-28" dataDxfId="36" dataCellStyle="Comma"/>
    <tableColumn id="9" xr3:uid="{38FB555B-7CE4-44D4-8D19-61BB36A2BAE1}" name="2028-29" dataDxfId="35" dataCellStyle="Comma"/>
    <tableColumn id="2" xr3:uid="{CFD260B8-EFE8-4191-B171-0375E723D25E}" name="2029-30" dataDxfId="34" dataCellStyle="Comma"/>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192AC72-D07C-48DE-8EA0-1D2DE88EC7AB}" name="Figure5point3" displayName="Figure5point3" ref="A3:I10" totalsRowShown="0" headerRowDxfId="33" dataDxfId="32" dataCellStyle="Normal">
  <tableColumns count="9">
    <tableColumn id="1" xr3:uid="{BA7AFF02-58F9-4F3C-993F-BFC7485C73A3}" name="£ million" dataDxfId="31" dataCellStyle="Normal"/>
    <tableColumn id="4" xr3:uid="{FC6DB130-7C6E-4C5C-8775-144EFE54EA85}" name="2023-24 _x000a_outturn" dataDxfId="30" dataCellStyle="Normal"/>
    <tableColumn id="5" xr3:uid="{FDE03AF9-2C14-4988-8E45-349C23F263B5}" name="2024-25" dataDxfId="29" dataCellStyle="Normal"/>
    <tableColumn id="6" xr3:uid="{0BD781DE-35C2-4B34-8B53-4E2CB959581D}" name="2025-26" dataDxfId="28" dataCellStyle="Normal"/>
    <tableColumn id="7" xr3:uid="{CC819388-C4D5-413C-A920-300EFD81835B}" name="2026-27" dataDxfId="27" dataCellStyle="Normal"/>
    <tableColumn id="8" xr3:uid="{5A0AE85C-E2FA-4A0D-9825-2742FC5294B6}" name="2027-28" dataDxfId="26" dataCellStyle="Normal"/>
    <tableColumn id="9" xr3:uid="{77A9D63A-1538-42A7-B2C5-4A2DE80DB696}" name="2028-29" dataDxfId="25" dataCellStyle="Normal"/>
    <tableColumn id="2" xr3:uid="{2E7632CF-0754-42CA-A06F-20B6B32E6EB1}" name="2029-30" dataDxfId="24" dataCellStyle="Normal"/>
    <tableColumn id="3" xr3:uid="{AB2005D1-50CF-4BC5-B5D5-259D656705BE}" name="2030-31" dataDxfId="23" dataCellStyle="Normal"/>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0E77903-ED88-41B3-863F-57DBD011B3A8}" name="Figure5" displayName="Figure5" ref="A18:L21" totalsRowShown="0">
  <tableColumns count="12">
    <tableColumn id="1" xr3:uid="{46F0F6AC-632E-4516-B33B-9295192AD06C}" name="£ billion" dataDxfId="22"/>
    <tableColumn id="2" xr3:uid="{A0C27035-01DF-44EF-AC63-BF1C92D0C552}" name="2020-21" dataDxfId="21" dataCellStyle="Comma"/>
    <tableColumn id="3" xr3:uid="{6961E512-D3BC-41F6-A644-B52D3CB3DEAE}" name="2021-22" dataDxfId="20" dataCellStyle="Comma"/>
    <tableColumn id="4" xr3:uid="{9C4CB33C-0616-4879-9D14-EFBA8644E453}" name="2022-23" dataDxfId="19" dataCellStyle="Comma"/>
    <tableColumn id="5" xr3:uid="{856E54D2-3710-4BA2-8114-A0D993C36794}" name="2023-24" dataDxfId="18" dataCellStyle="Comma"/>
    <tableColumn id="6" xr3:uid="{3ECE374C-A13B-4A79-9034-91C2A19512EB}" name="2024-25" dataDxfId="17" dataCellStyle="Comma"/>
    <tableColumn id="7" xr3:uid="{7B37327C-16FD-46C2-B1FF-12ED4726003F}" name="2025-26" dataDxfId="16" dataCellStyle="Comma"/>
    <tableColumn id="8" xr3:uid="{1A616D48-785C-4FFF-A32C-9260D5766363}" name="2026-27" dataDxfId="15" dataCellStyle="Comma"/>
    <tableColumn id="9" xr3:uid="{FA034DD5-6105-4F4F-8D5D-9C9DAF414795}" name="2027-28" dataDxfId="14" dataCellStyle="Comma"/>
    <tableColumn id="10" xr3:uid="{9E225C97-DACB-4D75-8844-8E049B86704F}" name="2028-29" dataDxfId="13" dataCellStyle="Comma"/>
    <tableColumn id="11" xr3:uid="{28A1B175-10E9-48DF-83E9-F3FAE54000E2}" name="2029-30" dataDxfId="12" dataCellStyle="Comma"/>
    <tableColumn id="12" xr3:uid="{7F6C2561-C8FD-4600-98D9-00AD62A6D376}" name="2030-31" dataDxfId="11" dataCellStyle="Comma"/>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2B453E6-DC99-4D8D-99DB-009A65B8E3AA}" name="Figure5point5" displayName="Figure5point5" ref="A3:I25" totalsRowShown="0" headerRowDxfId="10" dataDxfId="9">
  <tableColumns count="9">
    <tableColumn id="1" xr3:uid="{E1C001FA-6EC9-4042-B7F6-DFA200AF82E9}" name="£ million" dataDxfId="8"/>
    <tableColumn id="4" xr3:uid="{1B855438-17C6-4F98-A087-15AE3AEC6754}" name="2023-24_x000a_outturn" dataDxfId="7"/>
    <tableColumn id="5" xr3:uid="{03948C19-912E-4BFF-9C18-D14F6EBBED5C}" name="2024-25" dataDxfId="6"/>
    <tableColumn id="6" xr3:uid="{56C81B5D-30C7-4E4B-9121-32C163218F1B}" name="2025-26" dataDxfId="5"/>
    <tableColumn id="7" xr3:uid="{BE9AFC98-A79A-468C-9629-77AAF06BBB76}" name="2026-27" dataDxfId="4"/>
    <tableColumn id="8" xr3:uid="{A36989D8-81A2-48C3-AFCA-8483E262C23B}" name="2027-28" dataDxfId="3"/>
    <tableColumn id="9" xr3:uid="{6A4DDFAF-69C5-4206-8960-F288FFCBA982}" name="2028-29" dataDxfId="2"/>
    <tableColumn id="2" xr3:uid="{93CDA7A3-7E6B-4123-B5C3-B8349FBD169F}" name="2029-30" dataDxfId="1"/>
    <tableColumn id="3" xr3:uid="{DEC28D80-ED9A-4098-BE3B-131CF058C557}" name="2030-31" dataDxfId="0"/>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obr.uk/efo/economic-and-fiscal-outlook-march-2025/" TargetMode="External"/><Relationship Id="rId1" Type="http://schemas.openxmlformats.org/officeDocument/2006/relationships/hyperlink" Target="https://obr.uk/efo/economic-and-fiscal-outlook-march-2025/" TargetMode="Externa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showGridLines="0" tabSelected="1" workbookViewId="0"/>
  </sheetViews>
  <sheetFormatPr defaultColWidth="8.453125" defaultRowHeight="20.100000000000001" customHeight="1" x14ac:dyDescent="0.25"/>
  <cols>
    <col min="1" max="1" width="100.36328125" style="4" customWidth="1"/>
    <col min="2" max="16384" width="8.453125" style="4"/>
  </cols>
  <sheetData>
    <row r="1" spans="1:3" ht="20.100000000000001" customHeight="1" x14ac:dyDescent="0.25">
      <c r="A1" s="2" t="s">
        <v>91</v>
      </c>
      <c r="C1" s="40"/>
    </row>
    <row r="2" spans="1:3" ht="20.100000000000001" customHeight="1" x14ac:dyDescent="0.25">
      <c r="A2" t="s">
        <v>0</v>
      </c>
      <c r="C2" s="40"/>
    </row>
    <row r="3" spans="1:3" s="42" customFormat="1" ht="20.100000000000001" customHeight="1" x14ac:dyDescent="0.25">
      <c r="A3" s="41" t="s">
        <v>1</v>
      </c>
    </row>
    <row r="4" spans="1:3" ht="20.100000000000001" customHeight="1" x14ac:dyDescent="0.25">
      <c r="A4" s="43" t="str">
        <f>'Figure 5.1'!A1</f>
        <v>Figure 5.1: Change in total social security spending forecast since December 2024</v>
      </c>
    </row>
    <row r="5" spans="1:3" ht="20.100000000000001" customHeight="1" x14ac:dyDescent="0.25">
      <c r="A5" s="41" t="s">
        <v>2</v>
      </c>
    </row>
    <row r="6" spans="1:3" ht="20.100000000000001" customHeight="1" x14ac:dyDescent="0.25">
      <c r="A6" s="43" t="str">
        <f>'Figure 5.2'!A1</f>
        <v>Figure 5.2: Components of change in social security forecast since December 2024</v>
      </c>
    </row>
    <row r="7" spans="1:3" ht="20.100000000000001" customHeight="1" x14ac:dyDescent="0.25">
      <c r="A7" s="41" t="s">
        <v>3</v>
      </c>
    </row>
    <row r="8" spans="1:3" ht="20.100000000000001" customHeight="1" x14ac:dyDescent="0.25">
      <c r="A8" s="43" t="str">
        <f>'Figure 5.3'!A1</f>
        <v>Figure 5.3: Effect of social security spending forecast on the Scottish Budget</v>
      </c>
    </row>
    <row r="9" spans="1:3" ht="20.100000000000001" customHeight="1" x14ac:dyDescent="0.25">
      <c r="A9" s="43" t="str">
        <f>'Figure 5.4'!A1</f>
        <v>Figure 5.4: Effect of latest social security spending forecast on the Scottish Budget, compared with December 2024 forecast</v>
      </c>
    </row>
    <row r="10" spans="1:3" ht="20.100000000000001" customHeight="1" x14ac:dyDescent="0.25">
      <c r="A10" s="41" t="s">
        <v>4</v>
      </c>
    </row>
    <row r="11" spans="1:3" ht="20.100000000000001" customHeight="1" x14ac:dyDescent="0.25">
      <c r="A11" s="43" t="str">
        <f>'Figure 5.5'!A1</f>
        <v>Figure 5.5: Social security spending forecast</v>
      </c>
    </row>
    <row r="12" spans="1:3" ht="20.100000000000001" customHeight="1" x14ac:dyDescent="0.25">
      <c r="A12" s="44"/>
    </row>
  </sheetData>
  <hyperlinks>
    <hyperlink ref="A4" location="'Figure 5.1'!A1" display="'Figure 5.1'!A1" xr:uid="{00000000-0004-0000-0000-000000000000}"/>
    <hyperlink ref="A8" location="'Figure 5.3'!A1" display="'Figure 5.3'!A1" xr:uid="{AC55F2E7-9552-4860-B63A-D4F7A5DA38BF}"/>
    <hyperlink ref="A6" location="'Figure 5.2'!A1" display="Figure 5.2: Components of change in security forecast since December 2024" xr:uid="{AAB37F93-A8D2-4986-8849-AC53B4FD4559}"/>
    <hyperlink ref="A9" location="'Figure 5.4'!A1" display="'Figure 5.4'!A1" xr:uid="{8F353875-1243-40DA-9887-EDEA983AFBC0}"/>
    <hyperlink ref="A11" location="'Figure 5.5'!A1" display="'Figure 5.5'!A1" xr:uid="{A2DD3A93-11CC-4086-BC5A-618AF391F256}"/>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73F93-0E83-42A2-AF81-700233509CBD}">
  <sheetPr>
    <tabColor rgb="FF397E77"/>
  </sheetPr>
  <dimension ref="A1"/>
  <sheetViews>
    <sheetView showGridLines="0" workbookViewId="0"/>
  </sheetViews>
  <sheetFormatPr defaultRowHeight="19.95" customHeight="1" x14ac:dyDescent="0.25"/>
  <sheetData>
    <row r="1" spans="1:1" ht="19.95" customHeight="1" x14ac:dyDescent="0.25">
      <c r="A1" s="55" t="s">
        <v>23</v>
      </c>
    </row>
  </sheetData>
  <hyperlinks>
    <hyperlink ref="A1" location="'Table of Contents'!A1" display="Return to Contents" xr:uid="{F53EA81E-A7DD-4B6D-ABAB-FCF8ABC11DE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
  <sheetViews>
    <sheetView showGridLines="0" zoomScaleNormal="100" workbookViewId="0"/>
  </sheetViews>
  <sheetFormatPr defaultColWidth="8.453125" defaultRowHeight="19.95" customHeight="1" x14ac:dyDescent="0.25"/>
  <cols>
    <col min="1" max="1" width="48.6328125" style="3" bestFit="1" customWidth="1"/>
    <col min="2" max="9" width="7.90625" style="3" bestFit="1" customWidth="1"/>
    <col min="10" max="16384" width="8.453125" style="3"/>
  </cols>
  <sheetData>
    <row r="1" spans="1:9" ht="19.95" customHeight="1" x14ac:dyDescent="0.25">
      <c r="A1" s="2" t="s">
        <v>5</v>
      </c>
      <c r="B1" s="6"/>
      <c r="C1" s="6"/>
      <c r="D1" s="6"/>
      <c r="E1" s="6"/>
    </row>
    <row r="2" spans="1:9" s="4" customFormat="1" ht="20.100000000000001" customHeight="1" x14ac:dyDescent="0.25">
      <c r="A2" s="16" t="s">
        <v>6</v>
      </c>
      <c r="B2" s="51"/>
      <c r="C2" s="51"/>
      <c r="D2" s="51"/>
      <c r="E2" s="51"/>
    </row>
    <row r="3" spans="1:9" s="4" customFormat="1" ht="31.2" x14ac:dyDescent="0.25">
      <c r="A3" s="18" t="s">
        <v>7</v>
      </c>
      <c r="B3" s="45" t="s">
        <v>8</v>
      </c>
      <c r="C3" s="46" t="s">
        <v>9</v>
      </c>
      <c r="D3" s="46" t="s">
        <v>10</v>
      </c>
      <c r="E3" s="46" t="s">
        <v>11</v>
      </c>
      <c r="F3" s="46" t="s">
        <v>12</v>
      </c>
      <c r="G3" s="46" t="s">
        <v>13</v>
      </c>
      <c r="H3" s="47" t="s">
        <v>14</v>
      </c>
      <c r="I3" s="20" t="s">
        <v>15</v>
      </c>
    </row>
    <row r="4" spans="1:9" s="4" customFormat="1" ht="20.100000000000001" customHeight="1" x14ac:dyDescent="0.25">
      <c r="A4" s="52" t="s">
        <v>16</v>
      </c>
      <c r="B4" s="25">
        <v>5330.4657672000003</v>
      </c>
      <c r="C4" s="25">
        <v>6224.3153163899651</v>
      </c>
      <c r="D4" s="25">
        <v>6929.9959612092689</v>
      </c>
      <c r="E4" s="25">
        <v>7471.0085468860952</v>
      </c>
      <c r="F4" s="25">
        <v>7921.5275930005446</v>
      </c>
      <c r="G4" s="25">
        <v>8321.3774303684277</v>
      </c>
      <c r="H4" s="25">
        <v>8753.8352536520015</v>
      </c>
      <c r="I4" s="25" t="s">
        <v>17</v>
      </c>
    </row>
    <row r="5" spans="1:9" s="4" customFormat="1" ht="20.100000000000001" customHeight="1" x14ac:dyDescent="0.25">
      <c r="A5" s="42" t="s">
        <v>18</v>
      </c>
      <c r="B5" s="25">
        <v>5330.4657672000003</v>
      </c>
      <c r="C5" s="25">
        <v>6121.57119708152</v>
      </c>
      <c r="D5" s="25">
        <v>6874.3260462848075</v>
      </c>
      <c r="E5" s="25">
        <v>7658.30104263267</v>
      </c>
      <c r="F5" s="25">
        <v>8094.2295364871879</v>
      </c>
      <c r="G5" s="25">
        <v>8497.8514626220531</v>
      </c>
      <c r="H5" s="25">
        <v>8944.0340733552366</v>
      </c>
      <c r="I5" s="25">
        <v>9404.7138932137132</v>
      </c>
    </row>
    <row r="6" spans="1:9" s="4" customFormat="1" ht="20.100000000000001" customHeight="1" x14ac:dyDescent="0.25">
      <c r="A6" s="15" t="s">
        <v>19</v>
      </c>
      <c r="B6" s="25">
        <v>5278.9631389400001</v>
      </c>
      <c r="C6" s="25">
        <v>6061.57119708152</v>
      </c>
      <c r="D6" s="25">
        <v>6801.2260462848071</v>
      </c>
      <c r="E6" s="25">
        <v>7588.2809942721606</v>
      </c>
      <c r="F6" s="25">
        <v>8024.2295364871879</v>
      </c>
      <c r="G6" s="25">
        <v>8427.8514626220531</v>
      </c>
      <c r="H6" s="25">
        <v>8874.0340733552366</v>
      </c>
      <c r="I6" s="25">
        <v>9334.7138932137132</v>
      </c>
    </row>
    <row r="7" spans="1:9" s="4" customFormat="1" ht="20.100000000000001" customHeight="1" x14ac:dyDescent="0.25">
      <c r="A7" s="48" t="s">
        <v>20</v>
      </c>
      <c r="B7" s="25">
        <v>51.502628260000165</v>
      </c>
      <c r="C7" s="25">
        <v>60</v>
      </c>
      <c r="D7" s="25">
        <v>73.100000000000364</v>
      </c>
      <c r="E7" s="25">
        <v>70.020048360509463</v>
      </c>
      <c r="F7" s="25">
        <v>70</v>
      </c>
      <c r="G7" s="25">
        <v>70</v>
      </c>
      <c r="H7" s="25">
        <v>70</v>
      </c>
      <c r="I7" s="25">
        <v>70</v>
      </c>
    </row>
    <row r="8" spans="1:9" s="4" customFormat="1" ht="20.100000000000001" customHeight="1" x14ac:dyDescent="0.25">
      <c r="A8" s="53" t="s">
        <v>21</v>
      </c>
      <c r="B8" s="24">
        <v>0</v>
      </c>
      <c r="C8" s="24">
        <v>-102.74411930844508</v>
      </c>
      <c r="D8" s="24">
        <v>-55.669914924461409</v>
      </c>
      <c r="E8" s="24">
        <v>187.29249574657479</v>
      </c>
      <c r="F8" s="24">
        <v>172.70194348664336</v>
      </c>
      <c r="G8" s="24">
        <v>176.47403225362541</v>
      </c>
      <c r="H8" s="26">
        <v>190.19881970323513</v>
      </c>
      <c r="I8" s="24" t="s">
        <v>17</v>
      </c>
    </row>
    <row r="9" spans="1:9" s="4" customFormat="1" ht="20.100000000000001" customHeight="1" x14ac:dyDescent="0.25">
      <c r="A9" s="54" t="s">
        <v>22</v>
      </c>
      <c r="B9" s="49"/>
      <c r="C9" s="49"/>
      <c r="D9" s="49"/>
      <c r="E9" s="49"/>
      <c r="F9" s="49"/>
      <c r="G9" s="50"/>
    </row>
    <row r="10" spans="1:9" s="4" customFormat="1" ht="20.100000000000001" customHeight="1" x14ac:dyDescent="0.25">
      <c r="A10" s="55" t="s">
        <v>23</v>
      </c>
      <c r="B10" s="56"/>
      <c r="C10" s="56"/>
      <c r="D10" s="56"/>
      <c r="E10" s="56"/>
      <c r="F10" s="57"/>
      <c r="G10" s="56"/>
      <c r="H10" s="56"/>
    </row>
    <row r="11" spans="1:9" s="4" customFormat="1" ht="20.100000000000001" customHeight="1" x14ac:dyDescent="0.25"/>
    <row r="12" spans="1:9" ht="19.95" customHeight="1" x14ac:dyDescent="0.25">
      <c r="B12" s="7"/>
    </row>
    <row r="16" spans="1:9" ht="19.95" customHeight="1" x14ac:dyDescent="0.25">
      <c r="A16" s="8"/>
    </row>
    <row r="17" spans="1:5" ht="19.95" customHeight="1" x14ac:dyDescent="0.25">
      <c r="A17" s="9"/>
      <c r="B17" s="9"/>
      <c r="C17" s="9"/>
      <c r="D17" s="9"/>
      <c r="E17" s="9"/>
    </row>
  </sheetData>
  <phoneticPr fontId="7" type="noConversion"/>
  <hyperlinks>
    <hyperlink ref="A10" location="'Table of Contents'!A1" display="Return to Contents" xr:uid="{C5B45693-ED45-459E-8C75-BEB5E1698F33}"/>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D761B-7B3F-4168-9ADB-2DB80479B11A}">
  <sheetPr>
    <tabColor rgb="FF397E77"/>
  </sheetPr>
  <dimension ref="A1"/>
  <sheetViews>
    <sheetView showGridLines="0" workbookViewId="0"/>
  </sheetViews>
  <sheetFormatPr defaultRowHeight="19.95" customHeight="1" x14ac:dyDescent="0.25"/>
  <sheetData>
    <row r="1" spans="1:1" ht="19.95" customHeight="1" x14ac:dyDescent="0.25">
      <c r="A1" s="55" t="s">
        <v>23</v>
      </c>
    </row>
  </sheetData>
  <hyperlinks>
    <hyperlink ref="A1" location="'Table of Contents'!A1" display="Return to Contents" xr:uid="{699092E1-4919-476A-B85A-84A00AA94BA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81D3-1E6F-475F-A514-F68B886BF3AA}">
  <dimension ref="A1:AE15"/>
  <sheetViews>
    <sheetView showGridLines="0" zoomScaleNormal="100" zoomScaleSheetLayoutView="100" workbookViewId="0"/>
  </sheetViews>
  <sheetFormatPr defaultColWidth="8.81640625" defaultRowHeight="19.95" customHeight="1" x14ac:dyDescent="0.25"/>
  <cols>
    <col min="1" max="1" width="45.36328125" bestFit="1" customWidth="1"/>
    <col min="2" max="8" width="7.90625" bestFit="1" customWidth="1"/>
    <col min="9" max="9" width="8.6328125" bestFit="1" customWidth="1"/>
    <col min="10" max="10" width="9.08984375" bestFit="1" customWidth="1"/>
    <col min="11" max="12" width="8.81640625" bestFit="1" customWidth="1"/>
    <col min="13" max="13" width="8.6328125" bestFit="1" customWidth="1"/>
    <col min="14" max="14" width="9.08984375" bestFit="1" customWidth="1"/>
    <col min="15" max="16" width="8.81640625" bestFit="1" customWidth="1"/>
    <col min="17" max="17" width="8.6328125" bestFit="1" customWidth="1"/>
    <col min="18" max="18" width="9.08984375" bestFit="1" customWidth="1"/>
    <col min="19" max="20" width="8.81640625" bestFit="1" customWidth="1"/>
    <col min="21" max="21" width="8.6328125" bestFit="1" customWidth="1"/>
    <col min="22" max="22" width="9.08984375" bestFit="1" customWidth="1"/>
    <col min="23" max="24" width="8.81640625" style="11" bestFit="1" customWidth="1"/>
    <col min="25" max="25" width="8.6328125" style="11" bestFit="1" customWidth="1"/>
    <col min="26" max="26" width="9.08984375" style="11" bestFit="1" customWidth="1"/>
    <col min="27" max="28" width="8.81640625" style="11" bestFit="1" customWidth="1"/>
    <col min="29" max="29" width="8.6328125" style="11" bestFit="1" customWidth="1"/>
    <col min="30" max="31" width="8.90625" style="11" bestFit="1" customWidth="1"/>
    <col min="32" max="32" width="8.90625" bestFit="1" customWidth="1"/>
    <col min="33" max="33" width="8.6328125" bestFit="1" customWidth="1"/>
    <col min="34" max="36" width="8.90625" bestFit="1" customWidth="1"/>
    <col min="37" max="37" width="8.6328125" bestFit="1" customWidth="1"/>
    <col min="38" max="40" width="8.90625" bestFit="1" customWidth="1"/>
    <col min="54" max="54" width="14.36328125" customWidth="1"/>
    <col min="55" max="57" width="11.54296875" customWidth="1"/>
    <col min="58" max="58" width="15.54296875" customWidth="1"/>
    <col min="59" max="64" width="12.54296875" customWidth="1"/>
    <col min="65" max="65" width="17.54296875" customWidth="1"/>
  </cols>
  <sheetData>
    <row r="1" spans="1:31" ht="19.95" customHeight="1" x14ac:dyDescent="0.25">
      <c r="A1" s="2" t="s">
        <v>78</v>
      </c>
      <c r="B1" s="6"/>
      <c r="C1" s="6"/>
      <c r="D1" s="6"/>
      <c r="E1" s="6"/>
      <c r="F1" s="3"/>
      <c r="G1" s="3"/>
      <c r="H1" s="3"/>
    </row>
    <row r="2" spans="1:31" s="16" customFormat="1" ht="20.100000000000001" customHeight="1" x14ac:dyDescent="0.25">
      <c r="A2" s="54" t="s">
        <v>24</v>
      </c>
      <c r="B2" s="51"/>
      <c r="C2" s="51"/>
      <c r="D2" s="51"/>
      <c r="E2" s="51"/>
      <c r="F2" s="4"/>
      <c r="G2" s="4"/>
      <c r="H2" s="4"/>
      <c r="W2" s="58"/>
      <c r="X2" s="58"/>
      <c r="Y2" s="58"/>
      <c r="Z2" s="58"/>
      <c r="AA2" s="58"/>
      <c r="AB2" s="58"/>
      <c r="AC2" s="58"/>
      <c r="AD2" s="58"/>
      <c r="AE2" s="58"/>
    </row>
    <row r="3" spans="1:31" s="16" customFormat="1" ht="31.2" x14ac:dyDescent="0.25">
      <c r="A3" s="27" t="s">
        <v>7</v>
      </c>
      <c r="B3" s="59" t="s">
        <v>25</v>
      </c>
      <c r="C3" s="46" t="s">
        <v>9</v>
      </c>
      <c r="D3" s="46" t="s">
        <v>10</v>
      </c>
      <c r="E3" s="46" t="s">
        <v>11</v>
      </c>
      <c r="F3" s="46" t="s">
        <v>12</v>
      </c>
      <c r="G3" s="46" t="s">
        <v>13</v>
      </c>
      <c r="H3" s="20" t="s">
        <v>14</v>
      </c>
      <c r="W3" s="58"/>
      <c r="X3" s="58"/>
      <c r="Y3" s="58"/>
      <c r="Z3" s="58"/>
      <c r="AA3" s="58"/>
      <c r="AB3" s="58"/>
      <c r="AC3" s="58"/>
      <c r="AD3" s="58"/>
      <c r="AE3" s="58"/>
    </row>
    <row r="4" spans="1:31" s="16" customFormat="1" ht="20.100000000000001" customHeight="1" x14ac:dyDescent="0.25">
      <c r="A4" s="61" t="s">
        <v>16</v>
      </c>
      <c r="B4" s="28">
        <v>5330.4657672000003</v>
      </c>
      <c r="C4" s="28">
        <v>6224.3153163899651</v>
      </c>
      <c r="D4" s="28">
        <v>6929.9959612092689</v>
      </c>
      <c r="E4" s="28">
        <v>7471.0085468860952</v>
      </c>
      <c r="F4" s="28">
        <v>7921.5275930005446</v>
      </c>
      <c r="G4" s="28">
        <v>8321.3774303684277</v>
      </c>
      <c r="H4" s="29">
        <v>8753.8352536520015</v>
      </c>
      <c r="W4" s="58"/>
      <c r="X4" s="58"/>
      <c r="Y4" s="58"/>
      <c r="Z4" s="58"/>
      <c r="AA4" s="58"/>
      <c r="AB4" s="58"/>
      <c r="AC4" s="58"/>
      <c r="AD4" s="58"/>
      <c r="AE4" s="58"/>
    </row>
    <row r="5" spans="1:31" s="16" customFormat="1" ht="20.100000000000001" customHeight="1" x14ac:dyDescent="0.25">
      <c r="A5" s="42" t="s">
        <v>26</v>
      </c>
      <c r="B5" s="31" t="s">
        <v>17</v>
      </c>
      <c r="C5" s="31" t="s">
        <v>17</v>
      </c>
      <c r="D5" s="31" t="s">
        <v>17</v>
      </c>
      <c r="E5" s="30">
        <v>156.2205297284992</v>
      </c>
      <c r="F5" s="30">
        <v>171.96354394929492</v>
      </c>
      <c r="G5" s="30">
        <v>185.31138553008242</v>
      </c>
      <c r="H5" s="30">
        <v>199.10319516000078</v>
      </c>
      <c r="W5" s="58"/>
      <c r="X5" s="58"/>
      <c r="Y5" s="58"/>
      <c r="Z5" s="58"/>
      <c r="AA5" s="58"/>
      <c r="AB5" s="58"/>
      <c r="AC5" s="58"/>
      <c r="AD5" s="58"/>
      <c r="AE5" s="58"/>
    </row>
    <row r="6" spans="1:31" s="16" customFormat="1" ht="20.100000000000001" customHeight="1" x14ac:dyDescent="0.25">
      <c r="A6" s="42" t="s">
        <v>27</v>
      </c>
      <c r="B6" s="31" t="s">
        <v>17</v>
      </c>
      <c r="C6" s="31">
        <v>-16.848289272034208</v>
      </c>
      <c r="D6" s="31">
        <v>-37.032371258313105</v>
      </c>
      <c r="E6" s="31">
        <v>-42.417017495013397</v>
      </c>
      <c r="F6" s="31">
        <v>-47.911579387948223</v>
      </c>
      <c r="G6" s="31">
        <v>-54.202545507385707</v>
      </c>
      <c r="H6" s="31">
        <v>-58.927948639644796</v>
      </c>
      <c r="W6" s="58"/>
      <c r="X6" s="58"/>
      <c r="Y6" s="58"/>
      <c r="Z6" s="58"/>
      <c r="AA6" s="58"/>
      <c r="AB6" s="58"/>
      <c r="AC6" s="58"/>
      <c r="AD6" s="58"/>
      <c r="AE6" s="58"/>
    </row>
    <row r="7" spans="1:31" s="16" customFormat="1" ht="20.100000000000001" customHeight="1" x14ac:dyDescent="0.25">
      <c r="A7" s="42" t="s">
        <v>28</v>
      </c>
      <c r="B7" s="31" t="s">
        <v>17</v>
      </c>
      <c r="C7" s="31">
        <v>1.2371875751405241</v>
      </c>
      <c r="D7" s="31">
        <v>11.69768313913778</v>
      </c>
      <c r="E7" s="31">
        <v>23.509971330989629</v>
      </c>
      <c r="F7" s="31">
        <v>28.297716004046151</v>
      </c>
      <c r="G7" s="31">
        <v>34.117703762647807</v>
      </c>
      <c r="H7" s="31">
        <v>39.789046291355589</v>
      </c>
      <c r="W7" s="58"/>
      <c r="X7" s="58"/>
      <c r="Y7" s="58"/>
      <c r="Z7" s="58"/>
      <c r="AA7" s="58"/>
      <c r="AB7" s="58"/>
      <c r="AC7" s="58"/>
      <c r="AD7" s="58"/>
      <c r="AE7" s="58"/>
    </row>
    <row r="8" spans="1:31" s="16" customFormat="1" ht="20.100000000000001" customHeight="1" x14ac:dyDescent="0.25">
      <c r="A8" s="62" t="s">
        <v>29</v>
      </c>
      <c r="B8" s="31" t="s">
        <v>17</v>
      </c>
      <c r="C8" s="31" t="s">
        <v>17</v>
      </c>
      <c r="D8" s="31" t="s">
        <v>17</v>
      </c>
      <c r="E8" s="31">
        <v>69.607887665027832</v>
      </c>
      <c r="F8" s="31">
        <v>43.897176393393849</v>
      </c>
      <c r="G8" s="31">
        <v>37.796638792394148</v>
      </c>
      <c r="H8" s="31">
        <v>32.107810677765912</v>
      </c>
      <c r="W8" s="58"/>
      <c r="X8" s="58"/>
      <c r="Y8" s="58"/>
      <c r="Z8" s="58"/>
      <c r="AA8" s="58"/>
      <c r="AB8" s="58"/>
      <c r="AC8" s="58"/>
      <c r="AD8" s="58"/>
      <c r="AE8" s="58"/>
    </row>
    <row r="9" spans="1:31" s="16" customFormat="1" ht="20.100000000000001" customHeight="1" x14ac:dyDescent="0.25">
      <c r="A9" s="62" t="s">
        <v>30</v>
      </c>
      <c r="B9" s="31" t="s">
        <v>17</v>
      </c>
      <c r="C9" s="31">
        <v>-43.120290319460153</v>
      </c>
      <c r="D9" s="31" t="s">
        <v>17</v>
      </c>
      <c r="E9" s="31" t="s">
        <v>17</v>
      </c>
      <c r="F9" s="31" t="s">
        <v>17</v>
      </c>
      <c r="G9" s="31" t="s">
        <v>17</v>
      </c>
      <c r="H9" s="31" t="s">
        <v>17</v>
      </c>
      <c r="W9" s="58"/>
      <c r="X9" s="58"/>
      <c r="Y9" s="58"/>
      <c r="Z9" s="58"/>
      <c r="AA9" s="58"/>
      <c r="AB9" s="58"/>
      <c r="AC9" s="58"/>
      <c r="AD9" s="58"/>
      <c r="AE9" s="58"/>
    </row>
    <row r="10" spans="1:31" s="16" customFormat="1" ht="20.100000000000001" customHeight="1" x14ac:dyDescent="0.25">
      <c r="A10" s="60" t="s">
        <v>31</v>
      </c>
      <c r="B10" s="31" t="s">
        <v>17</v>
      </c>
      <c r="C10" s="31">
        <v>-44.012727292091242</v>
      </c>
      <c r="D10" s="31">
        <v>-30.335226805286084</v>
      </c>
      <c r="E10" s="31">
        <v>-19.628875482928493</v>
      </c>
      <c r="F10" s="31">
        <v>-23.544913472143321</v>
      </c>
      <c r="G10" s="31">
        <v>-26.54915032411327</v>
      </c>
      <c r="H10" s="31">
        <v>-21.873283786242354</v>
      </c>
      <c r="W10" s="58"/>
      <c r="X10" s="58"/>
      <c r="Y10" s="58"/>
      <c r="Z10" s="58"/>
      <c r="AA10" s="58"/>
      <c r="AB10" s="58"/>
      <c r="AC10" s="58"/>
      <c r="AD10" s="58"/>
      <c r="AE10" s="58"/>
    </row>
    <row r="11" spans="1:31" s="16" customFormat="1" ht="20.100000000000001" customHeight="1" x14ac:dyDescent="0.25">
      <c r="A11" s="61" t="s">
        <v>32</v>
      </c>
      <c r="B11" s="32">
        <v>5330.4657672000003</v>
      </c>
      <c r="C11" s="32">
        <v>6121.57119708152</v>
      </c>
      <c r="D11" s="32">
        <v>6874.3260462848075</v>
      </c>
      <c r="E11" s="32">
        <v>7658.30104263267</v>
      </c>
      <c r="F11" s="32">
        <v>8094.2295364871879</v>
      </c>
      <c r="G11" s="32">
        <v>8497.8514626220531</v>
      </c>
      <c r="H11" s="33">
        <v>8944.0340733552366</v>
      </c>
      <c r="W11" s="58"/>
      <c r="X11" s="58"/>
      <c r="Y11" s="58"/>
      <c r="Z11" s="58"/>
      <c r="AA11" s="58"/>
      <c r="AB11" s="58"/>
      <c r="AC11" s="58"/>
      <c r="AD11" s="58"/>
      <c r="AE11" s="58"/>
    </row>
    <row r="12" spans="1:31" s="16" customFormat="1" ht="20.100000000000001" customHeight="1" x14ac:dyDescent="0.25">
      <c r="A12" s="42" t="s">
        <v>21</v>
      </c>
      <c r="B12" s="25">
        <v>0</v>
      </c>
      <c r="C12" s="25">
        <v>-102.74411930844508</v>
      </c>
      <c r="D12" s="25">
        <v>-55.669914924461409</v>
      </c>
      <c r="E12" s="25">
        <v>187.29249574657479</v>
      </c>
      <c r="F12" s="25">
        <v>172.70194348664336</v>
      </c>
      <c r="G12" s="25">
        <v>176.47403225362541</v>
      </c>
      <c r="H12" s="31">
        <v>190.19881970323513</v>
      </c>
      <c r="W12" s="58"/>
      <c r="X12" s="58"/>
      <c r="Y12" s="58"/>
      <c r="Z12" s="58"/>
      <c r="AA12" s="58"/>
      <c r="AB12" s="58"/>
      <c r="AC12" s="58"/>
      <c r="AD12" s="58"/>
      <c r="AE12" s="58"/>
    </row>
    <row r="13" spans="1:31" s="16" customFormat="1" ht="20.100000000000001" customHeight="1" x14ac:dyDescent="0.25">
      <c r="A13" s="16" t="s">
        <v>22</v>
      </c>
      <c r="B13" s="49"/>
      <c r="C13" s="49"/>
      <c r="D13" s="49"/>
      <c r="E13" s="49"/>
      <c r="F13" s="49"/>
      <c r="G13" s="50"/>
      <c r="H13" s="4"/>
      <c r="W13" s="58"/>
      <c r="X13" s="58"/>
      <c r="Y13" s="58"/>
      <c r="Z13" s="58"/>
      <c r="AA13" s="58"/>
      <c r="AB13" s="58"/>
      <c r="AC13" s="58"/>
      <c r="AD13" s="58"/>
      <c r="AE13" s="58"/>
    </row>
    <row r="14" spans="1:31" s="16" customFormat="1" ht="20.100000000000001" customHeight="1" x14ac:dyDescent="0.25">
      <c r="A14" s="55" t="s">
        <v>23</v>
      </c>
      <c r="C14" s="63"/>
      <c r="D14" s="63"/>
      <c r="E14" s="64"/>
      <c r="F14" s="63"/>
      <c r="G14" s="63"/>
      <c r="H14" s="63"/>
      <c r="W14" s="58"/>
      <c r="X14" s="58"/>
      <c r="Y14" s="58"/>
      <c r="Z14" s="58"/>
      <c r="AA14" s="58"/>
      <c r="AB14" s="58"/>
      <c r="AC14" s="58"/>
      <c r="AD14" s="58"/>
      <c r="AE14" s="58"/>
    </row>
    <row r="15" spans="1:31" s="16" customFormat="1" ht="20.100000000000001" customHeight="1" x14ac:dyDescent="0.25">
      <c r="W15" s="58"/>
      <c r="X15" s="58"/>
      <c r="Y15" s="58"/>
      <c r="Z15" s="58"/>
      <c r="AA15" s="58"/>
      <c r="AB15" s="58"/>
      <c r="AC15" s="58"/>
      <c r="AD15" s="58"/>
      <c r="AE15" s="58"/>
    </row>
  </sheetData>
  <hyperlinks>
    <hyperlink ref="A14" location="'Table of Contents'!A1" display="Return to Contents" xr:uid="{0405917B-6D6D-407F-89B0-3978430CAA9D}"/>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04B65-8FA3-4CC8-B2EC-367F1B23273E}">
  <sheetPr>
    <tabColor rgb="FF397E77"/>
  </sheetPr>
  <dimension ref="A1"/>
  <sheetViews>
    <sheetView showGridLines="0" workbookViewId="0"/>
  </sheetViews>
  <sheetFormatPr defaultRowHeight="19.95" customHeight="1" x14ac:dyDescent="0.25"/>
  <sheetData>
    <row r="1" spans="1:1" ht="19.95" customHeight="1" x14ac:dyDescent="0.25">
      <c r="A1" s="55" t="s">
        <v>23</v>
      </c>
    </row>
  </sheetData>
  <hyperlinks>
    <hyperlink ref="A1" location="'Table of Contents'!A1" display="Return to Contents" xr:uid="{0D296836-B6F8-4B2E-BB7D-AF96728FBD1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EEC3-108C-4158-9B6E-F9517212C578}">
  <dimension ref="A1:BE24"/>
  <sheetViews>
    <sheetView showGridLines="0" zoomScaleNormal="100" zoomScaleSheetLayoutView="100" workbookViewId="0"/>
  </sheetViews>
  <sheetFormatPr defaultColWidth="8.81640625" defaultRowHeight="19.95" customHeight="1" x14ac:dyDescent="0.25"/>
  <cols>
    <col min="1" max="1" width="40.54296875" bestFit="1" customWidth="1"/>
    <col min="2" max="2" width="7.90625" bestFit="1" customWidth="1"/>
    <col min="3" max="7" width="7.453125" bestFit="1" customWidth="1"/>
    <col min="8" max="9" width="7.90625" bestFit="1" customWidth="1"/>
    <col min="10" max="12" width="9.81640625" customWidth="1"/>
    <col min="13" max="13" width="9.54296875" customWidth="1"/>
    <col min="14" max="14" width="9.81640625" customWidth="1"/>
    <col min="15" max="16" width="9.81640625" style="11" customWidth="1"/>
    <col min="17" max="17" width="9.54296875" style="11" customWidth="1"/>
    <col min="18" max="20" width="9.81640625" style="11" customWidth="1"/>
    <col min="21" max="21" width="9.54296875" style="11" customWidth="1"/>
    <col min="22" max="23" width="9.81640625" style="11" customWidth="1"/>
    <col min="24" max="24" width="9.81640625" customWidth="1"/>
    <col min="25" max="25" width="9.54296875" customWidth="1"/>
    <col min="26" max="28" width="9.81640625" customWidth="1"/>
    <col min="29" max="29" width="9.54296875" customWidth="1"/>
    <col min="30" max="32" width="9.81640625" customWidth="1"/>
    <col min="46" max="46" width="14.36328125" customWidth="1"/>
    <col min="47" max="49" width="11.54296875" customWidth="1"/>
    <col min="50" max="50" width="15.54296875" customWidth="1"/>
    <col min="51" max="56" width="12.54296875" customWidth="1"/>
    <col min="57" max="57" width="17.54296875" customWidth="1"/>
  </cols>
  <sheetData>
    <row r="1" spans="1:57" s="3" customFormat="1" ht="19.95" customHeight="1" x14ac:dyDescent="0.25">
      <c r="A1" s="2" t="s">
        <v>81</v>
      </c>
      <c r="B1" s="6"/>
      <c r="C1" s="6"/>
      <c r="D1" s="6"/>
      <c r="E1" s="6"/>
      <c r="O1" s="10"/>
      <c r="P1" s="10"/>
      <c r="Q1" s="10"/>
      <c r="R1" s="10"/>
      <c r="S1" s="10"/>
      <c r="T1" s="10"/>
      <c r="U1" s="10"/>
      <c r="V1" s="10"/>
      <c r="W1" s="10"/>
    </row>
    <row r="2" spans="1:57" s="4" customFormat="1" ht="20.100000000000001" customHeight="1" x14ac:dyDescent="0.25">
      <c r="A2" t="s">
        <v>33</v>
      </c>
      <c r="B2" s="51"/>
      <c r="C2" s="51"/>
      <c r="D2" s="51"/>
      <c r="E2" s="51"/>
      <c r="O2" s="65"/>
      <c r="P2" s="65"/>
      <c r="Q2" s="65"/>
      <c r="R2" s="65"/>
      <c r="S2" s="65"/>
      <c r="T2" s="65"/>
      <c r="U2" s="65"/>
      <c r="V2" s="65"/>
      <c r="W2" s="65"/>
    </row>
    <row r="3" spans="1:57" s="4" customFormat="1" ht="31.2" x14ac:dyDescent="0.25">
      <c r="A3" s="18" t="s">
        <v>7</v>
      </c>
      <c r="B3" s="19" t="s">
        <v>8</v>
      </c>
      <c r="C3" s="39" t="s">
        <v>9</v>
      </c>
      <c r="D3" s="39" t="s">
        <v>10</v>
      </c>
      <c r="E3" s="39" t="s">
        <v>11</v>
      </c>
      <c r="F3" s="39" t="s">
        <v>12</v>
      </c>
      <c r="G3" s="39" t="s">
        <v>13</v>
      </c>
      <c r="H3" s="21" t="s">
        <v>14</v>
      </c>
      <c r="I3" s="22" t="s">
        <v>15</v>
      </c>
      <c r="O3" s="65"/>
      <c r="P3" s="65"/>
      <c r="Q3" s="65"/>
      <c r="R3" s="65"/>
      <c r="S3" s="65"/>
      <c r="T3" s="65"/>
      <c r="U3" s="65"/>
      <c r="V3" s="65"/>
      <c r="W3" s="65"/>
    </row>
    <row r="4" spans="1:57" s="75" customFormat="1" ht="20.100000000000001" customHeight="1" x14ac:dyDescent="0.25">
      <c r="A4" s="73" t="s">
        <v>34</v>
      </c>
      <c r="B4" s="66">
        <v>-197.62942621520233</v>
      </c>
      <c r="C4" s="66">
        <v>-156.13475271708921</v>
      </c>
      <c r="D4" s="66">
        <v>-474.1221771864748</v>
      </c>
      <c r="E4" s="66">
        <v>-603.01968730598219</v>
      </c>
      <c r="F4" s="66">
        <v>-750.58421413491124</v>
      </c>
      <c r="G4" s="66">
        <v>-882.58437148785106</v>
      </c>
      <c r="H4" s="66">
        <v>-980.12904931823778</v>
      </c>
      <c r="I4" s="66">
        <v>-1079.0379168142326</v>
      </c>
      <c r="J4" s="4"/>
      <c r="K4" s="4"/>
      <c r="L4" s="4"/>
      <c r="M4" s="4"/>
      <c r="N4" s="4"/>
      <c r="O4" s="65"/>
      <c r="P4" s="65"/>
      <c r="Q4" s="65"/>
      <c r="R4" s="65"/>
      <c r="S4" s="67"/>
      <c r="T4" s="67"/>
      <c r="U4" s="67"/>
      <c r="V4" s="67"/>
      <c r="W4" s="67"/>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row>
    <row r="5" spans="1:57" s="75" customFormat="1" ht="20.100000000000001" customHeight="1" x14ac:dyDescent="0.25">
      <c r="A5" s="37" t="s">
        <v>35</v>
      </c>
      <c r="B5" s="66">
        <v>0</v>
      </c>
      <c r="C5" s="66">
        <v>0</v>
      </c>
      <c r="D5" s="66">
        <v>0</v>
      </c>
      <c r="E5" s="66">
        <v>-12.4124574119112</v>
      </c>
      <c r="F5" s="66">
        <v>-168.95356229723501</v>
      </c>
      <c r="G5" s="66">
        <v>-328.558919091522</v>
      </c>
      <c r="H5" s="66">
        <v>-440.03942389131402</v>
      </c>
      <c r="I5" s="68" t="s">
        <v>17</v>
      </c>
      <c r="J5" s="4"/>
      <c r="K5" s="4"/>
      <c r="L5" s="4"/>
      <c r="M5" s="4"/>
      <c r="N5" s="4"/>
      <c r="O5" s="65"/>
      <c r="P5" s="65"/>
      <c r="Q5" s="65"/>
      <c r="R5" s="65"/>
      <c r="S5" s="69"/>
      <c r="T5" s="69"/>
      <c r="U5" s="69"/>
      <c r="V5" s="69"/>
      <c r="W5" s="69"/>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row>
    <row r="6" spans="1:57" s="75" customFormat="1" ht="20.100000000000001" customHeight="1" x14ac:dyDescent="0.25">
      <c r="A6" s="34" t="s">
        <v>31</v>
      </c>
      <c r="B6" s="66">
        <v>-197.62942621520233</v>
      </c>
      <c r="C6" s="66">
        <v>-156.13475271708921</v>
      </c>
      <c r="D6" s="66">
        <v>-474.1221771864748</v>
      </c>
      <c r="E6" s="66">
        <v>-590.607229894071</v>
      </c>
      <c r="F6" s="66">
        <v>-581.63065183767617</v>
      </c>
      <c r="G6" s="66">
        <v>-554.025452396329</v>
      </c>
      <c r="H6" s="66">
        <v>-540.0896254269237</v>
      </c>
      <c r="I6" s="68" t="s">
        <v>17</v>
      </c>
      <c r="J6" s="4"/>
      <c r="K6" s="4"/>
      <c r="L6" s="4"/>
      <c r="M6" s="4"/>
      <c r="N6" s="4"/>
      <c r="O6" s="65"/>
      <c r="P6" s="65"/>
      <c r="Q6" s="65"/>
      <c r="R6" s="65"/>
      <c r="S6" s="67"/>
      <c r="T6" s="67"/>
      <c r="U6" s="67"/>
      <c r="V6" s="67"/>
      <c r="W6" s="67"/>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row>
    <row r="7" spans="1:57" s="75" customFormat="1" ht="20.100000000000001" customHeight="1" x14ac:dyDescent="0.25">
      <c r="A7" s="77" t="s">
        <v>36</v>
      </c>
      <c r="B7" s="66">
        <v>-700.97055100000034</v>
      </c>
      <c r="C7" s="66">
        <v>-765.40366427171102</v>
      </c>
      <c r="D7" s="66">
        <v>-795.18581313023606</v>
      </c>
      <c r="E7" s="66">
        <v>-984.08071645311247</v>
      </c>
      <c r="F7" s="66">
        <v>-1022.8062336070498</v>
      </c>
      <c r="G7" s="66">
        <v>-1053.7585549353744</v>
      </c>
      <c r="H7" s="66">
        <v>-1081.4982003666782</v>
      </c>
      <c r="I7" s="66">
        <v>-1106.676957319567</v>
      </c>
      <c r="J7" s="4"/>
      <c r="K7" s="4"/>
      <c r="L7" s="4"/>
      <c r="M7" s="4"/>
      <c r="N7" s="4"/>
      <c r="O7" s="65"/>
      <c r="P7" s="65"/>
      <c r="Q7" s="65"/>
      <c r="R7" s="65"/>
      <c r="S7" s="67"/>
      <c r="T7" s="67"/>
      <c r="U7" s="67"/>
      <c r="V7" s="67"/>
      <c r="W7" s="67"/>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row>
    <row r="8" spans="1:57" s="75" customFormat="1" ht="20.100000000000001" customHeight="1" x14ac:dyDescent="0.25">
      <c r="A8" s="35" t="s">
        <v>37</v>
      </c>
      <c r="B8" s="66">
        <v>-569.24956556999996</v>
      </c>
      <c r="C8" s="66">
        <v>-606.2511093117115</v>
      </c>
      <c r="D8" s="66">
        <v>-637.69413673897418</v>
      </c>
      <c r="E8" s="66">
        <v>-826.84825784404109</v>
      </c>
      <c r="F8" s="66">
        <v>-863.66302599902599</v>
      </c>
      <c r="G8" s="66">
        <v>-893.59326581688788</v>
      </c>
      <c r="H8" s="66">
        <v>-920.2800408310319</v>
      </c>
      <c r="I8" s="66">
        <v>-944.37331003258839</v>
      </c>
      <c r="J8" s="4"/>
      <c r="K8" s="4"/>
      <c r="L8" s="4"/>
      <c r="M8" s="4"/>
      <c r="N8" s="4"/>
      <c r="O8" s="65"/>
      <c r="P8" s="65"/>
      <c r="Q8" s="65"/>
      <c r="R8" s="65"/>
      <c r="S8" s="70"/>
      <c r="T8" s="70"/>
      <c r="U8" s="70"/>
      <c r="V8" s="70"/>
      <c r="W8" s="70"/>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row>
    <row r="9" spans="1:57" s="75" customFormat="1" ht="20.100000000000001" customHeight="1" x14ac:dyDescent="0.25">
      <c r="A9" s="35" t="s">
        <v>38</v>
      </c>
      <c r="B9" s="66">
        <v>-131.72098543000038</v>
      </c>
      <c r="C9" s="66">
        <v>-159.15255495999952</v>
      </c>
      <c r="D9" s="66">
        <v>-157.49167639126188</v>
      </c>
      <c r="E9" s="66">
        <v>-157.23245860907139</v>
      </c>
      <c r="F9" s="66">
        <v>-159.14320760802377</v>
      </c>
      <c r="G9" s="66">
        <v>-160.1652891184865</v>
      </c>
      <c r="H9" s="66">
        <v>-161.21815953564635</v>
      </c>
      <c r="I9" s="66">
        <v>-162.30364728697862</v>
      </c>
      <c r="J9" s="4"/>
      <c r="K9" s="4"/>
      <c r="L9" s="4"/>
      <c r="M9" s="4"/>
      <c r="N9" s="4"/>
      <c r="O9" s="65"/>
      <c r="P9" s="65"/>
      <c r="Q9" s="65"/>
      <c r="R9" s="65"/>
      <c r="S9" s="70"/>
      <c r="T9" s="70"/>
      <c r="U9" s="70"/>
      <c r="V9" s="70"/>
      <c r="W9" s="70"/>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row>
    <row r="10" spans="1:57" s="75" customFormat="1" ht="20.100000000000001" customHeight="1" x14ac:dyDescent="0.25">
      <c r="A10" s="79" t="s">
        <v>39</v>
      </c>
      <c r="B10" s="71">
        <v>-898.59997721520267</v>
      </c>
      <c r="C10" s="71">
        <v>-921.53841698880024</v>
      </c>
      <c r="D10" s="71">
        <v>-1269.3079903167109</v>
      </c>
      <c r="E10" s="71">
        <v>-1587.1004037590947</v>
      </c>
      <c r="F10" s="71">
        <v>-1773.390447741961</v>
      </c>
      <c r="G10" s="71">
        <v>-1936.3429264232254</v>
      </c>
      <c r="H10" s="71">
        <v>-2061.627249684916</v>
      </c>
      <c r="I10" s="71">
        <v>-2185.7148741337996</v>
      </c>
      <c r="J10" s="4"/>
      <c r="K10" s="4"/>
      <c r="L10" s="4"/>
      <c r="M10" s="4"/>
      <c r="N10" s="4"/>
      <c r="O10" s="65"/>
      <c r="P10" s="65"/>
      <c r="Q10" s="65"/>
      <c r="R10" s="65"/>
      <c r="S10" s="67"/>
      <c r="T10" s="67"/>
      <c r="U10" s="67"/>
      <c r="V10" s="67"/>
      <c r="W10" s="67"/>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row>
    <row r="11" spans="1:57" s="75" customFormat="1" ht="20.100000000000001" customHeight="1" x14ac:dyDescent="0.25">
      <c r="A11" s="80" t="s">
        <v>40</v>
      </c>
      <c r="B11" s="66"/>
      <c r="C11" s="66"/>
      <c r="D11" s="66"/>
      <c r="E11" s="66"/>
      <c r="F11" s="66"/>
      <c r="G11" s="66"/>
      <c r="H11" s="66"/>
      <c r="I11" s="66"/>
      <c r="J11" s="4"/>
      <c r="K11" s="4"/>
      <c r="L11" s="4"/>
      <c r="M11" s="4"/>
      <c r="N11" s="4"/>
      <c r="O11" s="65"/>
      <c r="P11" s="65"/>
      <c r="Q11" s="65"/>
      <c r="R11" s="65"/>
      <c r="S11" s="67"/>
      <c r="T11" s="67"/>
      <c r="U11" s="67"/>
      <c r="V11" s="67"/>
      <c r="W11" s="67"/>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row>
    <row r="12" spans="1:57" s="75" customFormat="1" ht="20.100000000000001" customHeight="1" x14ac:dyDescent="0.25">
      <c r="A12" s="80" t="s">
        <v>41</v>
      </c>
      <c r="B12" s="66"/>
      <c r="C12" s="66"/>
      <c r="D12" s="66"/>
      <c r="E12" s="66"/>
      <c r="F12" s="66"/>
      <c r="G12" s="66"/>
      <c r="H12" s="66"/>
      <c r="I12" s="66"/>
      <c r="J12" s="4"/>
      <c r="K12" s="4"/>
      <c r="L12" s="4"/>
      <c r="M12" s="4"/>
      <c r="N12" s="4"/>
      <c r="O12" s="65"/>
      <c r="P12" s="65"/>
      <c r="Q12" s="65"/>
      <c r="R12" s="65"/>
      <c r="S12" s="72"/>
      <c r="T12" s="72"/>
      <c r="U12" s="72"/>
      <c r="V12" s="72"/>
      <c r="W12" s="72"/>
    </row>
    <row r="13" spans="1:57" s="75" customFormat="1" ht="20.100000000000001" customHeight="1" x14ac:dyDescent="0.25">
      <c r="A13" s="44" t="s">
        <v>79</v>
      </c>
      <c r="B13" s="66"/>
      <c r="C13" s="66"/>
      <c r="D13" s="66"/>
      <c r="E13" s="66"/>
      <c r="F13" s="66"/>
      <c r="G13" s="66"/>
      <c r="H13" s="66"/>
      <c r="I13" s="66"/>
      <c r="J13" s="4"/>
      <c r="K13" s="4"/>
      <c r="L13" s="4"/>
      <c r="M13" s="4"/>
      <c r="N13" s="4"/>
      <c r="O13" s="65"/>
      <c r="P13" s="65"/>
      <c r="Q13" s="65"/>
      <c r="R13" s="65"/>
      <c r="S13" s="72"/>
      <c r="T13" s="72"/>
      <c r="U13" s="72"/>
      <c r="V13" s="72"/>
      <c r="W13" s="72"/>
    </row>
    <row r="14" spans="1:57" s="82" customFormat="1" ht="20.100000000000001" customHeight="1" x14ac:dyDescent="0.25">
      <c r="A14" s="81" t="s">
        <v>82</v>
      </c>
      <c r="B14" s="49"/>
      <c r="C14" s="49"/>
      <c r="D14" s="49"/>
      <c r="E14" s="49"/>
      <c r="F14" s="49"/>
      <c r="G14" s="50"/>
      <c r="H14" s="4"/>
      <c r="I14" s="4"/>
    </row>
    <row r="15" spans="1:57" ht="20.100000000000001" customHeight="1" x14ac:dyDescent="0.25">
      <c r="A15" s="16" t="s">
        <v>42</v>
      </c>
      <c r="B15" s="49"/>
      <c r="C15" s="49"/>
      <c r="D15" s="49"/>
      <c r="E15" s="49"/>
      <c r="F15" s="49"/>
      <c r="G15" s="50"/>
      <c r="H15" s="4"/>
      <c r="I15" s="4"/>
      <c r="O15"/>
      <c r="P15"/>
      <c r="Q15"/>
      <c r="R15"/>
      <c r="S15"/>
      <c r="T15"/>
      <c r="U15"/>
      <c r="V15"/>
      <c r="W15"/>
    </row>
    <row r="16" spans="1:57" ht="20.100000000000001" customHeight="1" x14ac:dyDescent="0.25">
      <c r="A16" s="16" t="s">
        <v>83</v>
      </c>
      <c r="B16" s="49"/>
      <c r="C16" s="49"/>
      <c r="D16" s="49"/>
      <c r="E16" s="49"/>
      <c r="F16" s="49"/>
      <c r="G16" s="50"/>
      <c r="H16" s="4"/>
      <c r="I16" s="4"/>
      <c r="O16"/>
      <c r="P16"/>
      <c r="Q16"/>
      <c r="R16"/>
      <c r="S16"/>
      <c r="T16"/>
      <c r="U16"/>
      <c r="V16"/>
      <c r="W16"/>
    </row>
    <row r="17" spans="1:31" s="4" customFormat="1" ht="20.100000000000001" customHeight="1" x14ac:dyDescent="0.25">
      <c r="A17" s="16" t="s">
        <v>93</v>
      </c>
      <c r="B17" s="49"/>
      <c r="C17" s="49"/>
      <c r="D17" s="49"/>
      <c r="E17" s="49"/>
      <c r="F17" s="49"/>
      <c r="G17" s="50"/>
    </row>
    <row r="18" spans="1:31" s="4" customFormat="1" ht="20.100000000000001" customHeight="1" x14ac:dyDescent="0.25">
      <c r="A18" s="16" t="s">
        <v>89</v>
      </c>
      <c r="B18" s="49"/>
      <c r="C18" s="49"/>
      <c r="D18" s="49"/>
      <c r="E18" s="49"/>
      <c r="F18" s="49"/>
      <c r="G18" s="50"/>
    </row>
    <row r="19" spans="1:31" s="4" customFormat="1" ht="20.100000000000001" customHeight="1" x14ac:dyDescent="0.25">
      <c r="A19" s="1" t="s">
        <v>23</v>
      </c>
    </row>
    <row r="20" spans="1:31" s="4" customFormat="1" ht="20.100000000000001" customHeight="1" x14ac:dyDescent="0.25">
      <c r="A20"/>
    </row>
    <row r="21" spans="1:31" s="3" customFormat="1" ht="19.95" customHeight="1" x14ac:dyDescent="0.25">
      <c r="A21"/>
      <c r="E21" s="5"/>
      <c r="F21" s="5"/>
      <c r="G21" s="5"/>
      <c r="H21" s="5"/>
    </row>
    <row r="22" spans="1:31" s="3" customFormat="1" ht="19.95" customHeight="1" x14ac:dyDescent="0.25">
      <c r="A22"/>
      <c r="E22" s="5"/>
      <c r="F22" s="5"/>
      <c r="G22" s="5"/>
      <c r="H22" s="5"/>
    </row>
    <row r="23" spans="1:31" s="3" customFormat="1" ht="19.95" customHeight="1" x14ac:dyDescent="0.25">
      <c r="A23" s="1"/>
      <c r="B23" s="12"/>
      <c r="C23" s="12"/>
      <c r="D23" s="12"/>
      <c r="E23" s="12"/>
      <c r="F23" s="13"/>
      <c r="G23" s="12"/>
      <c r="H23" s="12"/>
    </row>
    <row r="24" spans="1:31" ht="19.95" customHeight="1" x14ac:dyDescent="0.25">
      <c r="O24"/>
      <c r="P24"/>
      <c r="Q24"/>
      <c r="R24"/>
      <c r="S24"/>
      <c r="T24"/>
      <c r="U24"/>
      <c r="V24"/>
      <c r="W24" s="14"/>
      <c r="X24" s="14"/>
      <c r="Y24" s="14"/>
      <c r="Z24" s="14"/>
      <c r="AA24" s="14"/>
      <c r="AB24" s="14"/>
      <c r="AC24" s="14"/>
      <c r="AD24" s="14"/>
      <c r="AE24" s="14"/>
    </row>
  </sheetData>
  <hyperlinks>
    <hyperlink ref="A11" r:id="rId1" display="https://obr.uk/efo/economic-and-fiscal-outlook-march-2025/" xr:uid="{7721E77D-1AF5-40DC-B817-BACDF055902C}"/>
    <hyperlink ref="A19" location="'Table of Contents'!A1" display="Return to Contents" xr:uid="{4A2CA26F-F6B0-47C0-8DDE-342042C7E20C}"/>
    <hyperlink ref="A13" r:id="rId2" display="https://obr.uk/efo/economic-and-fiscal-outlook-march-2025/" xr:uid="{CA4876B6-7763-4995-92A8-1B2770E1EDAD}"/>
  </hyperlinks>
  <pageMargins left="0.7" right="0.7" top="0.75" bottom="0.75" header="0.3" footer="0.3"/>
  <pageSetup paperSize="9" orientation="portrait"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3E531-ED02-4CA1-BE15-4C47CE2141FF}">
  <dimension ref="A1:O27"/>
  <sheetViews>
    <sheetView showGridLines="0" zoomScaleNormal="100" zoomScaleSheetLayoutView="100" workbookViewId="0"/>
  </sheetViews>
  <sheetFormatPr defaultColWidth="8.81640625" defaultRowHeight="20.100000000000001" customHeight="1" x14ac:dyDescent="0.25"/>
  <cols>
    <col min="1" max="1" width="15.6328125" customWidth="1"/>
    <col min="2" max="8" width="7.54296875" bestFit="1" customWidth="1"/>
    <col min="9" max="12" width="7.54296875" style="11" bestFit="1" customWidth="1"/>
    <col min="13" max="13" width="9.54296875" style="11" customWidth="1"/>
    <col min="14" max="15" width="9.81640625" style="11" customWidth="1"/>
    <col min="16" max="16" width="9.81640625" customWidth="1"/>
    <col min="17" max="17" width="9.54296875" customWidth="1"/>
    <col min="18" max="20" width="9.81640625" customWidth="1"/>
    <col min="21" max="21" width="9.54296875" customWidth="1"/>
    <col min="22" max="24" width="9.81640625" customWidth="1"/>
    <col min="38" max="38" width="14.36328125" customWidth="1"/>
    <col min="39" max="41" width="11.54296875" customWidth="1"/>
    <col min="42" max="42" width="15.54296875" customWidth="1"/>
    <col min="43" max="48" width="12.54296875" customWidth="1"/>
    <col min="49" max="49" width="17.54296875" customWidth="1"/>
  </cols>
  <sheetData>
    <row r="1" spans="1:15" ht="20.100000000000001" customHeight="1" x14ac:dyDescent="0.25">
      <c r="A1" s="2" t="s">
        <v>92</v>
      </c>
      <c r="B1" s="11"/>
      <c r="C1" s="11"/>
      <c r="D1" s="11"/>
      <c r="E1" s="11"/>
      <c r="F1" s="11"/>
      <c r="G1" s="11"/>
      <c r="H1" s="11"/>
      <c r="K1"/>
      <c r="L1"/>
      <c r="M1"/>
      <c r="N1"/>
      <c r="O1"/>
    </row>
    <row r="2" spans="1:15" s="16" customFormat="1" ht="20.100000000000001" customHeight="1" x14ac:dyDescent="0.25">
      <c r="A2" s="84" t="s">
        <v>85</v>
      </c>
      <c r="B2" s="58"/>
      <c r="C2" s="58"/>
      <c r="D2" s="58"/>
      <c r="E2" s="58"/>
      <c r="F2" s="58"/>
      <c r="G2" s="58"/>
      <c r="H2" s="58"/>
      <c r="I2" s="58"/>
      <c r="J2" s="58"/>
    </row>
    <row r="3" spans="1:15" s="16" customFormat="1" ht="20.100000000000001" customHeight="1" x14ac:dyDescent="0.25">
      <c r="A3" s="54" t="s">
        <v>43</v>
      </c>
      <c r="B3" s="58"/>
      <c r="C3" s="58"/>
      <c r="D3" s="58"/>
      <c r="E3" s="58"/>
      <c r="F3" s="58"/>
      <c r="G3" s="58"/>
      <c r="H3" s="58"/>
      <c r="I3" s="58"/>
      <c r="J3" s="58"/>
    </row>
    <row r="4" spans="1:15" s="16" customFormat="1" ht="20.100000000000001" customHeight="1" x14ac:dyDescent="0.25">
      <c r="A4" s="54" t="s">
        <v>84</v>
      </c>
      <c r="B4" s="58"/>
      <c r="C4" s="58"/>
      <c r="D4" s="58"/>
      <c r="E4" s="58"/>
      <c r="F4" s="58"/>
      <c r="G4" s="58"/>
      <c r="H4" s="58"/>
      <c r="I4" s="58"/>
      <c r="J4" s="58"/>
    </row>
    <row r="5" spans="1:15" s="16" customFormat="1" ht="20.100000000000001" customHeight="1" x14ac:dyDescent="0.25">
      <c r="A5" s="54"/>
      <c r="B5" s="54"/>
      <c r="C5" s="54"/>
      <c r="D5" s="54"/>
      <c r="E5" s="54"/>
      <c r="F5" s="54"/>
      <c r="G5" s="54"/>
      <c r="H5" s="54"/>
      <c r="I5" s="54"/>
      <c r="J5" s="54"/>
      <c r="K5" s="54"/>
      <c r="L5" s="54"/>
      <c r="M5" s="54"/>
      <c r="N5" s="54"/>
      <c r="O5" s="54"/>
    </row>
    <row r="6" spans="1:15" s="16" customFormat="1" ht="20.100000000000001" customHeight="1" x14ac:dyDescent="0.25">
      <c r="A6" s="54"/>
      <c r="B6" s="54"/>
      <c r="C6" s="54"/>
      <c r="D6" s="54"/>
      <c r="E6" s="54"/>
      <c r="F6" s="54"/>
      <c r="G6" s="54"/>
      <c r="H6" s="54"/>
      <c r="I6" s="54"/>
      <c r="J6" s="54"/>
      <c r="K6" s="54"/>
      <c r="L6" s="54"/>
      <c r="M6" s="54"/>
      <c r="N6" s="54"/>
      <c r="O6" s="54"/>
    </row>
    <row r="7" spans="1:15" s="16" customFormat="1" ht="20.100000000000001" customHeight="1" x14ac:dyDescent="0.25">
      <c r="A7" s="54"/>
      <c r="B7" s="54"/>
      <c r="C7" s="54"/>
      <c r="D7" s="54"/>
      <c r="E7" s="54"/>
      <c r="F7" s="54"/>
      <c r="G7" s="54"/>
      <c r="H7" s="54"/>
      <c r="I7" s="54"/>
      <c r="J7" s="54"/>
      <c r="K7" s="54"/>
      <c r="L7" s="54"/>
      <c r="M7" s="54"/>
      <c r="N7" s="54"/>
      <c r="O7" s="54"/>
    </row>
    <row r="8" spans="1:15" s="16" customFormat="1" ht="20.100000000000001" customHeight="1" x14ac:dyDescent="0.25">
      <c r="A8" s="54"/>
      <c r="B8" s="54"/>
      <c r="C8" s="54"/>
      <c r="D8" s="54"/>
      <c r="E8" s="54"/>
      <c r="F8" s="54"/>
      <c r="G8" s="54"/>
      <c r="H8" s="54"/>
      <c r="I8" s="54"/>
      <c r="J8" s="54"/>
      <c r="K8" s="54"/>
      <c r="L8" s="54"/>
      <c r="M8" s="54"/>
      <c r="N8" s="54"/>
      <c r="O8" s="54"/>
    </row>
    <row r="9" spans="1:15" s="16" customFormat="1" ht="20.100000000000001" customHeight="1" x14ac:dyDescent="0.25">
      <c r="A9" s="54"/>
      <c r="B9" s="54"/>
      <c r="C9" s="54"/>
      <c r="D9" s="54"/>
      <c r="E9" s="54"/>
      <c r="F9" s="54"/>
      <c r="G9" s="54"/>
      <c r="H9" s="54"/>
      <c r="I9" s="54"/>
      <c r="J9" s="54"/>
      <c r="K9" s="54"/>
      <c r="L9" s="54"/>
      <c r="M9" s="54"/>
      <c r="N9" s="54"/>
      <c r="O9" s="54"/>
    </row>
    <row r="10" spans="1:15" s="16" customFormat="1" ht="20.100000000000001" customHeight="1" x14ac:dyDescent="0.25">
      <c r="A10" s="54"/>
      <c r="B10" s="54"/>
      <c r="C10" s="54"/>
      <c r="D10" s="54"/>
      <c r="E10" s="54"/>
      <c r="F10" s="54"/>
      <c r="G10" s="54"/>
      <c r="H10" s="54"/>
      <c r="I10" s="54"/>
      <c r="J10" s="54"/>
      <c r="K10" s="54"/>
      <c r="L10" s="54"/>
      <c r="M10" s="54"/>
      <c r="N10" s="54"/>
      <c r="O10" s="54"/>
    </row>
    <row r="11" spans="1:15" s="16" customFormat="1" ht="20.100000000000001" customHeight="1" x14ac:dyDescent="0.25">
      <c r="A11" s="54"/>
      <c r="B11" s="54"/>
      <c r="C11" s="54"/>
      <c r="D11" s="54"/>
      <c r="E11" s="54"/>
      <c r="F11" s="54"/>
      <c r="G11" s="54"/>
      <c r="H11" s="54"/>
      <c r="I11" s="54"/>
      <c r="J11" s="54"/>
      <c r="K11" s="54"/>
      <c r="L11" s="54"/>
      <c r="M11" s="54"/>
      <c r="N11" s="54"/>
      <c r="O11" s="54"/>
    </row>
    <row r="12" spans="1:15" s="16" customFormat="1" ht="20.100000000000001" customHeight="1" x14ac:dyDescent="0.25">
      <c r="A12" s="54"/>
      <c r="B12" s="54"/>
      <c r="C12" s="54"/>
      <c r="D12" s="54"/>
      <c r="E12" s="54"/>
      <c r="F12" s="54"/>
      <c r="G12" s="54"/>
      <c r="H12" s="54"/>
      <c r="I12" s="54"/>
      <c r="J12" s="54"/>
      <c r="K12" s="54"/>
      <c r="L12" s="54"/>
      <c r="M12" s="54"/>
      <c r="N12" s="54"/>
      <c r="O12" s="54"/>
    </row>
    <row r="13" spans="1:15" s="16" customFormat="1" ht="20.100000000000001" customHeight="1" x14ac:dyDescent="0.25">
      <c r="A13" s="54"/>
      <c r="B13" s="54"/>
      <c r="C13" s="54"/>
      <c r="D13" s="54"/>
      <c r="E13" s="54"/>
      <c r="F13" s="54"/>
      <c r="G13" s="54"/>
      <c r="H13" s="54"/>
      <c r="I13" s="54"/>
      <c r="J13" s="54"/>
      <c r="K13" s="54"/>
      <c r="L13" s="54"/>
      <c r="M13" s="54"/>
      <c r="N13" s="54"/>
      <c r="O13" s="54"/>
    </row>
    <row r="14" spans="1:15" s="16" customFormat="1" ht="20.100000000000001" customHeight="1" x14ac:dyDescent="0.25">
      <c r="A14" s="54"/>
      <c r="B14" s="54"/>
      <c r="C14" s="54"/>
      <c r="D14" s="54"/>
      <c r="E14" s="54"/>
      <c r="F14" s="54"/>
      <c r="G14" s="54"/>
      <c r="H14" s="54"/>
      <c r="I14" s="54"/>
      <c r="J14" s="54"/>
      <c r="K14" s="54"/>
      <c r="L14" s="54"/>
      <c r="M14" s="54"/>
      <c r="N14" s="54"/>
      <c r="O14" s="54"/>
    </row>
    <row r="15" spans="1:15" s="16" customFormat="1" ht="20.100000000000001" customHeight="1" x14ac:dyDescent="0.25">
      <c r="A15" s="54"/>
      <c r="B15" s="54"/>
      <c r="C15" s="54"/>
      <c r="D15" s="54"/>
      <c r="E15" s="54"/>
      <c r="F15" s="54"/>
      <c r="G15" s="54"/>
      <c r="H15" s="54"/>
      <c r="I15" s="54"/>
      <c r="J15" s="54"/>
      <c r="K15" s="54"/>
      <c r="L15" s="54"/>
      <c r="M15" s="54"/>
      <c r="N15" s="54"/>
      <c r="O15" s="54"/>
    </row>
    <row r="16" spans="1:15" s="16" customFormat="1" ht="20.100000000000001" customHeight="1" x14ac:dyDescent="0.25">
      <c r="A16" s="54"/>
      <c r="B16" s="54"/>
      <c r="C16" s="54"/>
      <c r="D16" s="54"/>
      <c r="E16" s="54"/>
      <c r="F16" s="54"/>
      <c r="G16" s="54"/>
      <c r="H16" s="54"/>
      <c r="I16" s="54"/>
      <c r="J16" s="54"/>
      <c r="K16" s="54"/>
      <c r="L16" s="54"/>
      <c r="M16" s="54"/>
      <c r="N16" s="54"/>
      <c r="O16" s="54"/>
    </row>
    <row r="17" spans="1:15" s="16" customFormat="1" ht="20.100000000000001" customHeight="1" x14ac:dyDescent="0.25">
      <c r="A17" s="54"/>
      <c r="B17" s="54"/>
      <c r="C17" s="54"/>
      <c r="D17" s="54"/>
      <c r="E17" s="54"/>
      <c r="F17" s="54"/>
      <c r="G17" s="54"/>
      <c r="H17" s="54"/>
      <c r="I17" s="54"/>
      <c r="J17" s="54"/>
      <c r="K17" s="54"/>
      <c r="L17" s="54"/>
      <c r="M17" s="54"/>
      <c r="N17" s="54"/>
      <c r="O17" s="54"/>
    </row>
    <row r="18" spans="1:15" s="16" customFormat="1" ht="20.100000000000001" customHeight="1" x14ac:dyDescent="0.25">
      <c r="A18" t="s">
        <v>90</v>
      </c>
      <c r="B18" s="88" t="s">
        <v>44</v>
      </c>
      <c r="C18" s="88" t="s">
        <v>45</v>
      </c>
      <c r="D18" s="88" t="s">
        <v>46</v>
      </c>
      <c r="E18" s="88" t="s">
        <v>47</v>
      </c>
      <c r="F18" s="88" t="s">
        <v>9</v>
      </c>
      <c r="G18" s="88" t="s">
        <v>10</v>
      </c>
      <c r="H18" s="88" t="s">
        <v>11</v>
      </c>
      <c r="I18" s="88" t="s">
        <v>12</v>
      </c>
      <c r="J18" s="88" t="s">
        <v>13</v>
      </c>
      <c r="K18" s="88" t="s">
        <v>14</v>
      </c>
      <c r="L18" s="88" t="s">
        <v>15</v>
      </c>
      <c r="M18" s="54"/>
      <c r="N18" s="54"/>
      <c r="O18" s="54"/>
    </row>
    <row r="19" spans="1:15" s="16" customFormat="1" ht="20.100000000000001" customHeight="1" x14ac:dyDescent="0.25">
      <c r="A19" s="89" t="s">
        <v>16</v>
      </c>
      <c r="B19" s="90"/>
      <c r="C19" s="90"/>
      <c r="D19" s="90"/>
      <c r="E19" s="90">
        <v>-0.89859997721520091</v>
      </c>
      <c r="F19" s="90">
        <v>-1.0420803356518717</v>
      </c>
      <c r="G19" s="90">
        <v>-1.3339841172473934</v>
      </c>
      <c r="H19" s="90">
        <v>-1.4530859394870104</v>
      </c>
      <c r="I19" s="90">
        <v>-1.4745917498881163</v>
      </c>
      <c r="J19" s="90">
        <v>-1.4758603110928061</v>
      </c>
      <c r="K19" s="90">
        <v>-1.4629946903517212</v>
      </c>
      <c r="L19" s="90" t="s">
        <v>17</v>
      </c>
      <c r="M19" s="54"/>
      <c r="N19" s="54"/>
      <c r="O19" s="54"/>
    </row>
    <row r="20" spans="1:15" s="16" customFormat="1" ht="20.100000000000001" customHeight="1" x14ac:dyDescent="0.25">
      <c r="A20" s="91" t="s">
        <v>32</v>
      </c>
      <c r="B20" s="90"/>
      <c r="C20" s="90"/>
      <c r="D20" s="90"/>
      <c r="E20" s="90">
        <v>-0.89859997721520268</v>
      </c>
      <c r="F20" s="90">
        <v>-0.92153841698880024</v>
      </c>
      <c r="G20" s="90">
        <v>-1.2692886540011468</v>
      </c>
      <c r="H20" s="90">
        <v>-1.5870714625863429</v>
      </c>
      <c r="I20" s="90">
        <v>-1.7733711957350942</v>
      </c>
      <c r="J20" s="90">
        <v>-1.9363237164327503</v>
      </c>
      <c r="K20" s="90">
        <v>-2.0616080816191378</v>
      </c>
      <c r="L20" s="90">
        <v>-2.1856957980400522</v>
      </c>
      <c r="M20" s="54"/>
      <c r="N20" s="54"/>
      <c r="O20" s="54"/>
    </row>
    <row r="21" spans="1:15" s="16" customFormat="1" ht="20.100000000000001" customHeight="1" x14ac:dyDescent="0.25">
      <c r="A21" s="89" t="s">
        <v>48</v>
      </c>
      <c r="B21" s="90">
        <v>-0.32785330110050609</v>
      </c>
      <c r="C21" s="90">
        <v>-0.33963737930316257</v>
      </c>
      <c r="D21" s="90">
        <v>-0.48076472070007914</v>
      </c>
      <c r="E21" s="90">
        <v>-0.89859997721520268</v>
      </c>
      <c r="F21" s="90" t="s">
        <v>17</v>
      </c>
      <c r="G21" s="90" t="s">
        <v>17</v>
      </c>
      <c r="H21" s="90" t="s">
        <v>17</v>
      </c>
      <c r="I21" s="90" t="s">
        <v>17</v>
      </c>
      <c r="J21" s="90" t="s">
        <v>17</v>
      </c>
      <c r="K21" s="90" t="s">
        <v>17</v>
      </c>
      <c r="L21" s="90" t="s">
        <v>17</v>
      </c>
      <c r="M21" s="54"/>
      <c r="N21" s="54"/>
      <c r="O21" s="54"/>
    </row>
    <row r="22" spans="1:15" s="16" customFormat="1" ht="20.100000000000001" customHeight="1" x14ac:dyDescent="0.25">
      <c r="A22" t="s">
        <v>40</v>
      </c>
      <c r="B22" s="83"/>
      <c r="C22" s="83"/>
      <c r="D22" s="83"/>
      <c r="E22" s="83"/>
      <c r="F22" s="83"/>
      <c r="G22" s="83"/>
      <c r="H22" s="83"/>
      <c r="I22" s="83"/>
      <c r="J22" s="83"/>
      <c r="K22" s="83"/>
      <c r="L22" s="83"/>
      <c r="M22" s="54"/>
      <c r="N22" s="54"/>
      <c r="O22" s="54"/>
    </row>
    <row r="23" spans="1:15" s="16" customFormat="1" ht="20.100000000000001" customHeight="1" x14ac:dyDescent="0.25">
      <c r="A23" t="s">
        <v>41</v>
      </c>
      <c r="B23" s="54"/>
      <c r="C23" s="54"/>
      <c r="D23" s="54"/>
      <c r="E23" s="54"/>
      <c r="F23" s="54"/>
      <c r="G23" s="54"/>
      <c r="H23" s="54"/>
      <c r="I23" s="54"/>
      <c r="J23" s="54"/>
      <c r="K23" s="54"/>
      <c r="L23" s="54"/>
      <c r="M23" s="54"/>
      <c r="N23" s="54"/>
      <c r="O23" s="54"/>
    </row>
    <row r="24" spans="1:15" s="16" customFormat="1" ht="20.100000000000001" customHeight="1" x14ac:dyDescent="0.25">
      <c r="A24" s="16" t="s">
        <v>87</v>
      </c>
      <c r="I24" s="54"/>
      <c r="J24" s="54"/>
      <c r="K24" s="54"/>
      <c r="L24" s="54"/>
      <c r="M24" s="54"/>
      <c r="N24" s="54"/>
      <c r="O24" s="54"/>
    </row>
    <row r="25" spans="1:15" s="16" customFormat="1" ht="20.100000000000001" customHeight="1" x14ac:dyDescent="0.25">
      <c r="A25" s="87" t="s">
        <v>49</v>
      </c>
      <c r="I25" s="54"/>
      <c r="J25" s="54"/>
      <c r="K25" s="54"/>
      <c r="L25" s="54"/>
      <c r="M25" s="54"/>
      <c r="N25" s="54"/>
      <c r="O25" s="54"/>
    </row>
    <row r="26" spans="1:15" ht="20.100000000000001" customHeight="1" x14ac:dyDescent="0.25">
      <c r="A26" s="16" t="s">
        <v>88</v>
      </c>
    </row>
    <row r="27" spans="1:15" ht="20.100000000000001" customHeight="1" x14ac:dyDescent="0.25">
      <c r="A27" s="44" t="s">
        <v>23</v>
      </c>
    </row>
  </sheetData>
  <hyperlinks>
    <hyperlink ref="A27" location="'Table of Contents'!A1" display="Return to Contents" xr:uid="{9A73D18A-308A-462A-949E-13FD07497345}"/>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27C9C-36CC-40E0-AACF-9EF2ABF530C6}">
  <sheetPr>
    <tabColor rgb="FF397E77"/>
  </sheetPr>
  <dimension ref="A1"/>
  <sheetViews>
    <sheetView showGridLines="0" workbookViewId="0"/>
  </sheetViews>
  <sheetFormatPr defaultRowHeight="19.95" customHeight="1" x14ac:dyDescent="0.25"/>
  <sheetData>
    <row r="1" spans="1:1" ht="19.95" customHeight="1" x14ac:dyDescent="0.25">
      <c r="A1" s="55" t="s">
        <v>23</v>
      </c>
    </row>
  </sheetData>
  <hyperlinks>
    <hyperlink ref="A1" location="'Table of Contents'!A1" display="Return to Contents" xr:uid="{B6C64737-ACB7-49E5-B62C-38515E03BC7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BA93-3C66-4671-A646-4FAA792CDE22}">
  <dimension ref="A1:AE40"/>
  <sheetViews>
    <sheetView showGridLines="0" zoomScaleNormal="100" zoomScaleSheetLayoutView="100" workbookViewId="0"/>
  </sheetViews>
  <sheetFormatPr defaultColWidth="8.81640625" defaultRowHeight="19.95" customHeight="1" x14ac:dyDescent="0.25"/>
  <cols>
    <col min="1" max="1" width="46.81640625" customWidth="1"/>
    <col min="2" max="2" width="8.81640625" bestFit="1" customWidth="1"/>
    <col min="3" max="9" width="7.90625" bestFit="1" customWidth="1"/>
    <col min="10" max="10" width="9.08984375" bestFit="1" customWidth="1"/>
    <col min="11" max="12" width="8.81640625" bestFit="1" customWidth="1"/>
    <col min="13" max="13" width="8.6328125" bestFit="1" customWidth="1"/>
    <col min="14" max="14" width="9.08984375" bestFit="1" customWidth="1"/>
    <col min="15" max="16" width="8.81640625" bestFit="1" customWidth="1"/>
    <col min="17" max="17" width="8.6328125" bestFit="1" customWidth="1"/>
    <col min="18" max="18" width="9.08984375" bestFit="1" customWidth="1"/>
    <col min="19" max="20" width="8.81640625" bestFit="1" customWidth="1"/>
    <col min="21" max="21" width="8.6328125" bestFit="1" customWidth="1"/>
    <col min="22" max="22" width="9.08984375" bestFit="1" customWidth="1"/>
    <col min="23" max="24" width="8.81640625" style="11" bestFit="1" customWidth="1"/>
    <col min="25" max="25" width="8.6328125" style="11" bestFit="1" customWidth="1"/>
    <col min="26" max="26" width="9.08984375" style="11" bestFit="1" customWidth="1"/>
    <col min="27" max="28" width="8.81640625" style="11" bestFit="1" customWidth="1"/>
    <col min="29" max="29" width="8.6328125" style="11" bestFit="1" customWidth="1"/>
    <col min="30" max="31" width="8.90625" style="11" bestFit="1" customWidth="1"/>
    <col min="32" max="32" width="8.90625" bestFit="1" customWidth="1"/>
    <col min="33" max="33" width="8.6328125" bestFit="1" customWidth="1"/>
    <col min="34" max="36" width="8.90625" bestFit="1" customWidth="1"/>
    <col min="37" max="37" width="8.6328125" bestFit="1" customWidth="1"/>
    <col min="38" max="40" width="8.90625" bestFit="1" customWidth="1"/>
    <col min="54" max="54" width="14.36328125" customWidth="1"/>
    <col min="55" max="57" width="11.54296875" customWidth="1"/>
    <col min="58" max="58" width="15.54296875" customWidth="1"/>
    <col min="59" max="64" width="12.54296875" customWidth="1"/>
    <col min="65" max="65" width="17.54296875" customWidth="1"/>
  </cols>
  <sheetData>
    <row r="1" spans="1:31" ht="20.100000000000001" customHeight="1" x14ac:dyDescent="0.25">
      <c r="A1" s="2" t="s">
        <v>50</v>
      </c>
      <c r="B1" s="6"/>
      <c r="C1" s="6"/>
      <c r="D1" s="6"/>
      <c r="E1" s="6"/>
      <c r="F1" s="3"/>
      <c r="G1" s="3"/>
      <c r="H1" s="3"/>
      <c r="I1" s="3"/>
    </row>
    <row r="2" spans="1:31" s="16" customFormat="1" ht="20.100000000000001" customHeight="1" x14ac:dyDescent="0.25">
      <c r="A2" s="16" t="s">
        <v>51</v>
      </c>
      <c r="B2" s="51"/>
      <c r="C2" s="51"/>
      <c r="D2" s="51"/>
      <c r="E2" s="51"/>
      <c r="F2" s="4"/>
      <c r="G2" s="4"/>
      <c r="H2" s="4"/>
      <c r="I2" s="4"/>
      <c r="W2" s="58"/>
      <c r="X2" s="58"/>
      <c r="Y2" s="58"/>
      <c r="Z2" s="58"/>
      <c r="AA2" s="58"/>
      <c r="AB2" s="58"/>
      <c r="AC2" s="58"/>
      <c r="AD2" s="58"/>
      <c r="AE2" s="58"/>
    </row>
    <row r="3" spans="1:31" s="16" customFormat="1" ht="31.2" x14ac:dyDescent="0.25">
      <c r="A3" s="18" t="s">
        <v>7</v>
      </c>
      <c r="B3" s="45" t="s">
        <v>25</v>
      </c>
      <c r="C3" s="46" t="s">
        <v>9</v>
      </c>
      <c r="D3" s="46" t="s">
        <v>10</v>
      </c>
      <c r="E3" s="46" t="s">
        <v>11</v>
      </c>
      <c r="F3" s="46" t="s">
        <v>12</v>
      </c>
      <c r="G3" s="46" t="s">
        <v>13</v>
      </c>
      <c r="H3" s="23" t="s">
        <v>14</v>
      </c>
      <c r="I3" s="20" t="s">
        <v>15</v>
      </c>
      <c r="W3" s="58"/>
      <c r="X3" s="58"/>
      <c r="Y3" s="58"/>
      <c r="Z3" s="58"/>
      <c r="AA3" s="58"/>
      <c r="AB3" s="58"/>
      <c r="AC3" s="58"/>
      <c r="AD3" s="58"/>
      <c r="AE3" s="58"/>
    </row>
    <row r="4" spans="1:31" s="16" customFormat="1" ht="20.100000000000001" customHeight="1" x14ac:dyDescent="0.25">
      <c r="A4" s="17" t="s">
        <v>52</v>
      </c>
      <c r="B4" s="38" t="s">
        <v>17</v>
      </c>
      <c r="C4" s="38" t="s">
        <v>17</v>
      </c>
      <c r="D4" s="38" t="s">
        <v>17</v>
      </c>
      <c r="E4" s="38" t="s">
        <v>17</v>
      </c>
      <c r="F4" s="38" t="s">
        <v>17</v>
      </c>
      <c r="G4" s="38" t="s">
        <v>17</v>
      </c>
      <c r="H4" s="38" t="s">
        <v>17</v>
      </c>
      <c r="I4" s="38" t="s">
        <v>17</v>
      </c>
      <c r="W4" s="58"/>
      <c r="X4" s="58"/>
      <c r="Y4" s="58"/>
      <c r="Z4" s="58"/>
      <c r="AA4" s="58"/>
      <c r="AB4" s="58"/>
      <c r="AC4" s="58"/>
      <c r="AD4" s="58"/>
      <c r="AE4" s="58"/>
    </row>
    <row r="5" spans="1:31" s="16" customFormat="1" ht="20.100000000000001" customHeight="1" x14ac:dyDescent="0.25">
      <c r="A5" s="36" t="s">
        <v>53</v>
      </c>
      <c r="B5" s="25">
        <v>2632.4076691700002</v>
      </c>
      <c r="C5" s="25">
        <v>3119.7344426698223</v>
      </c>
      <c r="D5" s="25">
        <v>3590.2670881763174</v>
      </c>
      <c r="E5" s="25">
        <v>4020.3637352695978</v>
      </c>
      <c r="F5" s="25">
        <v>4355.4720182676847</v>
      </c>
      <c r="G5" s="25">
        <v>4679.9595167592597</v>
      </c>
      <c r="H5" s="25">
        <v>5040.0173073258957</v>
      </c>
      <c r="I5" s="25">
        <v>5417.6948243412562</v>
      </c>
      <c r="W5" s="58"/>
      <c r="X5" s="58"/>
      <c r="Y5" s="58"/>
      <c r="Z5" s="58"/>
      <c r="AA5" s="58"/>
      <c r="AB5" s="58"/>
      <c r="AC5" s="58"/>
      <c r="AD5" s="58"/>
      <c r="AE5" s="58"/>
    </row>
    <row r="6" spans="1:31" s="16" customFormat="1" ht="20.100000000000001" customHeight="1" x14ac:dyDescent="0.25">
      <c r="A6" s="36" t="s">
        <v>54</v>
      </c>
      <c r="B6" s="25">
        <v>12.650925709999999</v>
      </c>
      <c r="C6" s="25">
        <v>15.662219620000002</v>
      </c>
      <c r="D6" s="25">
        <v>16.668485612999998</v>
      </c>
      <c r="E6" s="25">
        <v>18.5694755064</v>
      </c>
      <c r="F6" s="25">
        <v>19.962647445000002</v>
      </c>
      <c r="G6" s="25">
        <v>20.383464464999999</v>
      </c>
      <c r="H6" s="25">
        <v>20.805190313699999</v>
      </c>
      <c r="I6" s="25">
        <v>21.229263548999995</v>
      </c>
      <c r="W6" s="58"/>
      <c r="X6" s="58"/>
      <c r="Y6" s="58"/>
      <c r="Z6" s="58"/>
      <c r="AA6" s="58"/>
      <c r="AB6" s="58"/>
      <c r="AC6" s="58"/>
      <c r="AD6" s="58"/>
      <c r="AE6" s="58"/>
    </row>
    <row r="7" spans="1:31" s="16" customFormat="1" ht="20.100000000000001" customHeight="1" x14ac:dyDescent="0.25">
      <c r="A7" s="36" t="s">
        <v>55</v>
      </c>
      <c r="B7" s="25">
        <v>21.279373150000001</v>
      </c>
      <c r="C7" s="25">
        <v>20.042578799999998</v>
      </c>
      <c r="D7" s="25">
        <v>20.639602935608472</v>
      </c>
      <c r="E7" s="25">
        <v>21.698324967245476</v>
      </c>
      <c r="F7" s="25">
        <v>22.024992339603372</v>
      </c>
      <c r="G7" s="25">
        <v>22.456682824350985</v>
      </c>
      <c r="H7" s="25">
        <v>22.982426450297769</v>
      </c>
      <c r="I7" s="25">
        <v>23.525771700288111</v>
      </c>
      <c r="W7" s="58"/>
      <c r="X7" s="58"/>
      <c r="Y7" s="58"/>
      <c r="Z7" s="58"/>
      <c r="AA7" s="58"/>
      <c r="AB7" s="58"/>
      <c r="AC7" s="58"/>
      <c r="AD7" s="58"/>
      <c r="AE7" s="58"/>
    </row>
    <row r="8" spans="1:31" s="16" customFormat="1" ht="20.100000000000001" customHeight="1" x14ac:dyDescent="0.25">
      <c r="A8" s="16" t="s">
        <v>80</v>
      </c>
      <c r="B8" s="25">
        <v>48.090830400000002</v>
      </c>
      <c r="C8" s="25">
        <v>53.800241499999998</v>
      </c>
      <c r="D8" s="25">
        <v>64.270833501013868</v>
      </c>
      <c r="E8" s="25">
        <v>68.231807548733258</v>
      </c>
      <c r="F8" s="25">
        <v>70.544124962400915</v>
      </c>
      <c r="G8" s="25">
        <v>73.007101495591371</v>
      </c>
      <c r="H8" s="25">
        <v>76.481283192053553</v>
      </c>
      <c r="I8" s="25">
        <v>79.71104596071207</v>
      </c>
      <c r="W8" s="58"/>
      <c r="X8" s="58"/>
      <c r="Y8" s="58"/>
      <c r="Z8" s="58"/>
      <c r="AA8" s="58"/>
      <c r="AB8" s="58"/>
      <c r="AC8" s="58"/>
      <c r="AD8" s="58"/>
      <c r="AE8" s="58"/>
    </row>
    <row r="9" spans="1:31" s="16" customFormat="1" ht="20.100000000000001" customHeight="1" x14ac:dyDescent="0.25">
      <c r="A9" s="36" t="s">
        <v>56</v>
      </c>
      <c r="B9" s="25">
        <v>357.64336972000001</v>
      </c>
      <c r="C9" s="25">
        <v>389.09206359000001</v>
      </c>
      <c r="D9" s="25">
        <v>451.7824663830782</v>
      </c>
      <c r="E9" s="25">
        <v>504.85677973713632</v>
      </c>
      <c r="F9" s="25">
        <v>524.57391820513317</v>
      </c>
      <c r="G9" s="25">
        <v>545.30279175057444</v>
      </c>
      <c r="H9" s="25">
        <v>570.37736125625509</v>
      </c>
      <c r="I9" s="25">
        <v>594.15320339249774</v>
      </c>
      <c r="W9" s="58"/>
      <c r="X9" s="58"/>
      <c r="Y9" s="58"/>
      <c r="Z9" s="58"/>
      <c r="AA9" s="58"/>
      <c r="AB9" s="58"/>
      <c r="AC9" s="58"/>
      <c r="AD9" s="58"/>
      <c r="AE9" s="58"/>
    </row>
    <row r="10" spans="1:31" s="16" customFormat="1" ht="20.100000000000001" customHeight="1" x14ac:dyDescent="0.25">
      <c r="A10" s="36" t="s">
        <v>57</v>
      </c>
      <c r="B10" s="25">
        <v>425.25207902</v>
      </c>
      <c r="C10" s="25">
        <v>511.53926978999937</v>
      </c>
      <c r="D10" s="25">
        <v>580.62646006121565</v>
      </c>
      <c r="E10" s="25">
        <v>638.59918688573316</v>
      </c>
      <c r="F10" s="25">
        <v>664.29947818658763</v>
      </c>
      <c r="G10" s="25">
        <v>681.5658446082316</v>
      </c>
      <c r="H10" s="25">
        <v>698.88264403908181</v>
      </c>
      <c r="I10" s="25">
        <v>714.56528886346712</v>
      </c>
      <c r="W10" s="58"/>
      <c r="X10" s="58"/>
      <c r="Y10" s="58"/>
      <c r="Z10" s="58"/>
      <c r="AA10" s="58"/>
      <c r="AB10" s="58"/>
      <c r="AC10" s="58"/>
      <c r="AD10" s="58"/>
      <c r="AE10" s="58"/>
    </row>
    <row r="11" spans="1:31" s="16" customFormat="1" ht="20.100000000000001" customHeight="1" x14ac:dyDescent="0.25">
      <c r="A11" s="36" t="s">
        <v>58</v>
      </c>
      <c r="B11" s="25">
        <v>7.7319705000000001</v>
      </c>
      <c r="C11" s="25">
        <v>10.205018699999997</v>
      </c>
      <c r="D11" s="25">
        <v>11.409683091087432</v>
      </c>
      <c r="E11" s="25">
        <v>12.49551627158535</v>
      </c>
      <c r="F11" s="25">
        <v>13.037077248790931</v>
      </c>
      <c r="G11" s="25">
        <v>13.536467950058071</v>
      </c>
      <c r="H11" s="25">
        <v>13.997315128976789</v>
      </c>
      <c r="I11" s="25">
        <v>14.438600959813492</v>
      </c>
      <c r="W11" s="58"/>
      <c r="X11" s="58"/>
      <c r="Y11" s="58"/>
      <c r="Z11" s="58"/>
      <c r="AA11" s="58"/>
      <c r="AB11" s="58"/>
      <c r="AC11" s="58"/>
      <c r="AD11" s="58"/>
      <c r="AE11" s="58"/>
    </row>
    <row r="12" spans="1:31" s="16" customFormat="1" ht="20.100000000000001" customHeight="1" x14ac:dyDescent="0.25">
      <c r="A12" s="36" t="s">
        <v>59</v>
      </c>
      <c r="B12" s="25">
        <v>81.836522000000002</v>
      </c>
      <c r="C12" s="25">
        <v>86.546693291704713</v>
      </c>
      <c r="D12" s="25">
        <v>92.998322825097844</v>
      </c>
      <c r="E12" s="25">
        <v>99.641274299440369</v>
      </c>
      <c r="F12" s="25">
        <v>104.88629944757596</v>
      </c>
      <c r="G12" s="25">
        <v>109.5602564813146</v>
      </c>
      <c r="H12" s="25">
        <v>114.42198152295258</v>
      </c>
      <c r="I12" s="25">
        <v>119.4794107010207</v>
      </c>
      <c r="W12" s="58"/>
      <c r="X12" s="58"/>
      <c r="Y12" s="58"/>
      <c r="Z12" s="58"/>
      <c r="AA12" s="58"/>
      <c r="AB12" s="58"/>
      <c r="AC12" s="58"/>
      <c r="AD12" s="58"/>
      <c r="AE12" s="58"/>
    </row>
    <row r="13" spans="1:31" s="16" customFormat="1" ht="20.100000000000001" customHeight="1" x14ac:dyDescent="0.25">
      <c r="A13" s="36" t="s">
        <v>60</v>
      </c>
      <c r="B13" s="25">
        <v>81.422114820000004</v>
      </c>
      <c r="C13" s="25">
        <v>82.34703279</v>
      </c>
      <c r="D13" s="25">
        <v>82.944715553976863</v>
      </c>
      <c r="E13" s="25">
        <v>83.251074018785104</v>
      </c>
      <c r="F13" s="25">
        <v>82.962931984724179</v>
      </c>
      <c r="G13" s="25">
        <v>81.113845784556659</v>
      </c>
      <c r="H13" s="25">
        <v>79.073955334164793</v>
      </c>
      <c r="I13" s="25">
        <v>76.94105864391409</v>
      </c>
      <c r="W13" s="58"/>
      <c r="X13" s="58"/>
      <c r="Y13" s="58"/>
      <c r="Z13" s="58"/>
      <c r="AA13" s="58"/>
      <c r="AB13" s="58"/>
      <c r="AC13" s="58"/>
      <c r="AD13" s="58"/>
      <c r="AE13" s="58"/>
    </row>
    <row r="14" spans="1:31" s="16" customFormat="1" ht="20.100000000000001" customHeight="1" x14ac:dyDescent="0.25">
      <c r="A14" s="36" t="s">
        <v>61</v>
      </c>
      <c r="B14" s="25">
        <v>13.17579611</v>
      </c>
      <c r="C14" s="25">
        <v>12.17003064</v>
      </c>
      <c r="D14" s="25">
        <v>13.699099439208666</v>
      </c>
      <c r="E14" s="25">
        <v>14.190942229376294</v>
      </c>
      <c r="F14" s="25">
        <v>14.555562623557828</v>
      </c>
      <c r="G14" s="25">
        <v>14.963383203721472</v>
      </c>
      <c r="H14" s="25">
        <v>15.396979309177478</v>
      </c>
      <c r="I14" s="25">
        <v>15.85739887015959</v>
      </c>
      <c r="W14" s="58"/>
      <c r="X14" s="58"/>
      <c r="Y14" s="58"/>
      <c r="Z14" s="58"/>
      <c r="AA14" s="58"/>
      <c r="AB14" s="58"/>
      <c r="AC14" s="58"/>
      <c r="AD14" s="58"/>
      <c r="AE14" s="58"/>
    </row>
    <row r="15" spans="1:31" s="16" customFormat="1" ht="20.100000000000001" customHeight="1" x14ac:dyDescent="0.25">
      <c r="A15" s="36" t="s">
        <v>62</v>
      </c>
      <c r="B15" s="25">
        <v>659.19856430000004</v>
      </c>
      <c r="C15" s="25">
        <v>758.83608802998754</v>
      </c>
      <c r="D15" s="25">
        <v>844.08879960378374</v>
      </c>
      <c r="E15" s="25">
        <v>917.04098154098142</v>
      </c>
      <c r="F15" s="25">
        <v>961.41765429134205</v>
      </c>
      <c r="G15" s="25">
        <v>998.52649262111129</v>
      </c>
      <c r="H15" s="25">
        <v>1038.0474131116323</v>
      </c>
      <c r="I15" s="25">
        <v>1077.592567174298</v>
      </c>
      <c r="W15" s="58"/>
      <c r="X15" s="58"/>
      <c r="Y15" s="58"/>
      <c r="Z15" s="58"/>
      <c r="AA15" s="58"/>
      <c r="AB15" s="58"/>
      <c r="AC15" s="58"/>
      <c r="AD15" s="58"/>
      <c r="AE15" s="58"/>
    </row>
    <row r="16" spans="1:31" s="16" customFormat="1" ht="20.100000000000001" customHeight="1" x14ac:dyDescent="0.25">
      <c r="A16" s="36" t="s">
        <v>63</v>
      </c>
      <c r="B16" s="25" t="s">
        <v>17</v>
      </c>
      <c r="C16" s="25">
        <v>29.494299999999999</v>
      </c>
      <c r="D16" s="25">
        <v>98.066201817734864</v>
      </c>
      <c r="E16" s="25">
        <v>102.60597866369326</v>
      </c>
      <c r="F16" s="25">
        <v>102.85095617356748</v>
      </c>
      <c r="G16" s="25">
        <v>104.83197783450147</v>
      </c>
      <c r="H16" s="25">
        <v>108.54647027676707</v>
      </c>
      <c r="I16" s="25">
        <v>112.92312852396353</v>
      </c>
      <c r="W16" s="58"/>
      <c r="X16" s="58"/>
      <c r="Y16" s="58"/>
      <c r="Z16" s="58"/>
      <c r="AA16" s="58"/>
      <c r="AB16" s="58"/>
      <c r="AC16" s="58"/>
      <c r="AD16" s="58"/>
      <c r="AE16" s="58"/>
    </row>
    <row r="17" spans="1:31" s="16" customFormat="1" ht="20.100000000000001" customHeight="1" x14ac:dyDescent="0.25">
      <c r="A17" s="36" t="s">
        <v>64</v>
      </c>
      <c r="B17" s="25">
        <v>444.55637834999993</v>
      </c>
      <c r="C17" s="25">
        <v>430.92823803999943</v>
      </c>
      <c r="D17" s="25">
        <v>398.51398248933771</v>
      </c>
      <c r="E17" s="25">
        <v>373.441147879114</v>
      </c>
      <c r="F17" s="25">
        <v>345.39255503167539</v>
      </c>
      <c r="G17" s="25">
        <v>317.82673217990651</v>
      </c>
      <c r="H17" s="25">
        <v>292.17074859061228</v>
      </c>
      <c r="I17" s="25">
        <v>268.04076312691416</v>
      </c>
      <c r="W17" s="58"/>
      <c r="X17" s="58"/>
      <c r="Y17" s="58"/>
      <c r="Z17" s="58"/>
      <c r="AA17" s="58"/>
      <c r="AB17" s="58"/>
      <c r="AC17" s="58"/>
      <c r="AD17" s="58"/>
      <c r="AE17" s="58"/>
    </row>
    <row r="18" spans="1:31" s="16" customFormat="1" ht="20.100000000000001" customHeight="1" x14ac:dyDescent="0.25">
      <c r="A18" s="36" t="s">
        <v>65</v>
      </c>
      <c r="B18" s="25">
        <v>429.20250486999998</v>
      </c>
      <c r="C18" s="25">
        <v>453.97688172000682</v>
      </c>
      <c r="D18" s="25">
        <v>466.89978572522011</v>
      </c>
      <c r="E18" s="25">
        <v>488.61366361275179</v>
      </c>
      <c r="F18" s="25">
        <v>502.57282487653947</v>
      </c>
      <c r="G18" s="25">
        <v>512.46559869954285</v>
      </c>
      <c r="H18" s="25">
        <v>517.47140071809099</v>
      </c>
      <c r="I18" s="25">
        <v>522.90127049918567</v>
      </c>
      <c r="W18" s="58"/>
      <c r="X18" s="58"/>
      <c r="Y18" s="58"/>
      <c r="Z18" s="58"/>
      <c r="AA18" s="58"/>
      <c r="AB18" s="58"/>
      <c r="AC18" s="58"/>
      <c r="AD18" s="58"/>
      <c r="AE18" s="58"/>
    </row>
    <row r="19" spans="1:31" s="16" customFormat="1" ht="20.100000000000001" customHeight="1" x14ac:dyDescent="0.25">
      <c r="A19" s="36" t="s">
        <v>66</v>
      </c>
      <c r="B19" s="25">
        <v>35.5</v>
      </c>
      <c r="C19" s="25">
        <v>53</v>
      </c>
      <c r="D19" s="25">
        <v>35.5</v>
      </c>
      <c r="E19" s="25">
        <v>35.5</v>
      </c>
      <c r="F19" s="25">
        <v>35.5</v>
      </c>
      <c r="G19" s="25">
        <v>35.5</v>
      </c>
      <c r="H19" s="25">
        <v>35.5</v>
      </c>
      <c r="I19" s="25">
        <v>35.5</v>
      </c>
      <c r="W19" s="58"/>
      <c r="X19" s="58"/>
      <c r="Y19" s="58"/>
      <c r="Z19" s="58"/>
      <c r="AA19" s="58"/>
      <c r="AB19" s="58"/>
      <c r="AC19" s="58"/>
      <c r="AD19" s="58"/>
      <c r="AE19" s="58"/>
    </row>
    <row r="20" spans="1:31" s="16" customFormat="1" ht="20.100000000000001" customHeight="1" x14ac:dyDescent="0.25">
      <c r="A20" s="36" t="s">
        <v>67</v>
      </c>
      <c r="B20" s="25">
        <v>5.6404273199999997</v>
      </c>
      <c r="C20" s="25">
        <v>5.0413064499999996</v>
      </c>
      <c r="D20" s="25">
        <v>4.5029192883643052</v>
      </c>
      <c r="E20" s="25">
        <v>3.9995060213857685</v>
      </c>
      <c r="F20" s="25">
        <v>3.4872860213239236</v>
      </c>
      <c r="G20" s="25">
        <v>3.0466402591103443</v>
      </c>
      <c r="H20" s="25">
        <v>2.6616735225257186</v>
      </c>
      <c r="I20" s="25">
        <v>2.3253503328230911</v>
      </c>
      <c r="W20" s="58"/>
      <c r="X20" s="58"/>
      <c r="Y20" s="58"/>
      <c r="Z20" s="58"/>
      <c r="AA20" s="58"/>
      <c r="AB20" s="58"/>
      <c r="AC20" s="58"/>
      <c r="AD20" s="58"/>
      <c r="AE20" s="58"/>
    </row>
    <row r="21" spans="1:31" s="16" customFormat="1" ht="20.100000000000001" customHeight="1" x14ac:dyDescent="0.25">
      <c r="A21" s="85" t="s">
        <v>68</v>
      </c>
      <c r="B21" s="25" t="s">
        <v>17</v>
      </c>
      <c r="C21" s="25" t="s">
        <v>17</v>
      </c>
      <c r="D21" s="25" t="s">
        <v>17</v>
      </c>
      <c r="E21" s="25">
        <v>155.11966365707062</v>
      </c>
      <c r="F21" s="25">
        <v>169.72270466358063</v>
      </c>
      <c r="G21" s="25">
        <v>181.88559981579672</v>
      </c>
      <c r="H21" s="25">
        <v>194.44162373142936</v>
      </c>
      <c r="I21" s="25">
        <v>204.03419507938838</v>
      </c>
      <c r="W21" s="58"/>
      <c r="X21" s="58"/>
      <c r="Y21" s="58"/>
      <c r="Z21" s="58"/>
      <c r="AA21" s="58"/>
      <c r="AB21" s="58"/>
      <c r="AC21" s="58"/>
      <c r="AD21" s="58"/>
      <c r="AE21" s="58"/>
    </row>
    <row r="22" spans="1:31" s="16" customFormat="1" ht="20.100000000000001" customHeight="1" x14ac:dyDescent="0.25">
      <c r="A22" s="36" t="s">
        <v>69</v>
      </c>
      <c r="B22" s="25">
        <v>23.374613499999999</v>
      </c>
      <c r="C22" s="25">
        <v>29.154791450000001</v>
      </c>
      <c r="D22" s="25">
        <v>28.347599780763566</v>
      </c>
      <c r="E22" s="25">
        <v>30.061936163129651</v>
      </c>
      <c r="F22" s="25">
        <v>30.966504718100513</v>
      </c>
      <c r="G22" s="25">
        <v>31.919065889427646</v>
      </c>
      <c r="H22" s="25">
        <v>32.758299531622718</v>
      </c>
      <c r="I22" s="25">
        <v>33.800751495011838</v>
      </c>
      <c r="W22" s="58"/>
      <c r="X22" s="58"/>
      <c r="Y22" s="58"/>
      <c r="Z22" s="58"/>
      <c r="AA22" s="58"/>
      <c r="AB22" s="58"/>
      <c r="AC22" s="58"/>
      <c r="AD22" s="58"/>
      <c r="AE22" s="58"/>
    </row>
    <row r="23" spans="1:31" s="16" customFormat="1" ht="20.100000000000001" customHeight="1" x14ac:dyDescent="0.25">
      <c r="A23" s="17" t="s">
        <v>20</v>
      </c>
      <c r="B23" s="38" t="s">
        <v>17</v>
      </c>
      <c r="C23" s="38" t="s">
        <v>17</v>
      </c>
      <c r="D23" s="38" t="s">
        <v>17</v>
      </c>
      <c r="E23" s="38" t="s">
        <v>17</v>
      </c>
      <c r="F23" s="38" t="s">
        <v>17</v>
      </c>
      <c r="G23" s="38" t="s">
        <v>17</v>
      </c>
      <c r="H23" s="38" t="s">
        <v>17</v>
      </c>
      <c r="I23" s="38" t="s">
        <v>17</v>
      </c>
      <c r="W23" s="58"/>
      <c r="X23" s="58"/>
      <c r="Y23" s="58"/>
      <c r="Z23" s="58"/>
      <c r="AA23" s="58"/>
      <c r="AB23" s="58"/>
      <c r="AC23" s="58"/>
      <c r="AD23" s="58"/>
      <c r="AE23" s="58"/>
    </row>
    <row r="24" spans="1:31" s="16" customFormat="1" ht="20.100000000000001" customHeight="1" x14ac:dyDescent="0.25">
      <c r="A24" s="36" t="s">
        <v>70</v>
      </c>
      <c r="B24" s="25">
        <v>51.502628260000002</v>
      </c>
      <c r="C24" s="25">
        <v>60</v>
      </c>
      <c r="D24" s="25">
        <v>73.099999999999994</v>
      </c>
      <c r="E24" s="25">
        <v>70.020048360509534</v>
      </c>
      <c r="F24" s="25">
        <v>70</v>
      </c>
      <c r="G24" s="25">
        <v>70</v>
      </c>
      <c r="H24" s="25">
        <v>70</v>
      </c>
      <c r="I24" s="25">
        <v>70</v>
      </c>
      <c r="W24" s="58"/>
      <c r="X24" s="58"/>
      <c r="Y24" s="58"/>
      <c r="Z24" s="58"/>
      <c r="AA24" s="58"/>
      <c r="AB24" s="58"/>
      <c r="AC24" s="58"/>
      <c r="AD24" s="58"/>
      <c r="AE24" s="58"/>
    </row>
    <row r="25" spans="1:31" s="16" customFormat="1" ht="20.100000000000001" customHeight="1" x14ac:dyDescent="0.25">
      <c r="A25" s="53" t="s">
        <v>71</v>
      </c>
      <c r="B25" s="24">
        <v>5330.4657672000003</v>
      </c>
      <c r="C25" s="24">
        <v>6121.57119708152</v>
      </c>
      <c r="D25" s="24">
        <v>6874.3260462848075</v>
      </c>
      <c r="E25" s="24">
        <v>7658.30104263267</v>
      </c>
      <c r="F25" s="24">
        <v>8094.2295364871879</v>
      </c>
      <c r="G25" s="24">
        <v>8497.8514626220531</v>
      </c>
      <c r="H25" s="24">
        <v>8944.0340733552366</v>
      </c>
      <c r="I25" s="24">
        <v>9404.7138932137132</v>
      </c>
      <c r="W25" s="58"/>
      <c r="X25" s="58"/>
      <c r="Y25" s="58"/>
      <c r="Z25" s="58"/>
      <c r="AA25" s="58"/>
      <c r="AB25" s="58"/>
      <c r="AC25" s="58"/>
      <c r="AD25" s="58"/>
      <c r="AE25" s="58"/>
    </row>
    <row r="26" spans="1:31" s="16" customFormat="1" ht="20.100000000000001" customHeight="1" x14ac:dyDescent="0.25">
      <c r="A26" s="16" t="s">
        <v>40</v>
      </c>
      <c r="B26" s="49"/>
      <c r="C26" s="49"/>
      <c r="D26" s="49"/>
      <c r="E26" s="49"/>
      <c r="F26" s="49"/>
      <c r="G26" s="50"/>
      <c r="H26" s="4"/>
      <c r="I26" s="4"/>
      <c r="W26" s="58"/>
      <c r="X26" s="58"/>
      <c r="Y26" s="58"/>
      <c r="Z26" s="58"/>
      <c r="AA26" s="58"/>
      <c r="AB26" s="58"/>
      <c r="AC26" s="58"/>
      <c r="AD26" s="58"/>
      <c r="AE26" s="58"/>
    </row>
    <row r="27" spans="1:31" s="16" customFormat="1" ht="20.100000000000001" customHeight="1" x14ac:dyDescent="0.25">
      <c r="A27" s="16" t="s">
        <v>41</v>
      </c>
      <c r="B27" s="49"/>
      <c r="C27" s="49"/>
      <c r="D27" s="49"/>
      <c r="E27" s="49"/>
      <c r="F27" s="49"/>
      <c r="G27" s="50"/>
      <c r="H27" s="4"/>
      <c r="I27" s="4"/>
      <c r="W27" s="58"/>
      <c r="X27" s="58"/>
      <c r="Y27" s="58"/>
      <c r="Z27" s="58"/>
      <c r="AA27" s="58"/>
      <c r="AB27" s="58"/>
      <c r="AC27" s="58"/>
      <c r="AD27" s="58"/>
      <c r="AE27" s="58"/>
    </row>
    <row r="28" spans="1:31" s="16" customFormat="1" ht="20.100000000000001" customHeight="1" x14ac:dyDescent="0.25">
      <c r="A28" s="16" t="s">
        <v>87</v>
      </c>
      <c r="B28" s="49"/>
      <c r="C28" s="49"/>
      <c r="D28" s="49"/>
      <c r="E28" s="49"/>
      <c r="F28" s="49"/>
      <c r="G28" s="50"/>
      <c r="H28" s="4"/>
      <c r="I28" s="4"/>
      <c r="W28" s="58"/>
      <c r="X28" s="58"/>
      <c r="Y28" s="58"/>
      <c r="Z28" s="58"/>
      <c r="AA28" s="58"/>
      <c r="AB28" s="58"/>
      <c r="AC28" s="58"/>
      <c r="AD28" s="58"/>
      <c r="AE28" s="58"/>
    </row>
    <row r="29" spans="1:31" s="16" customFormat="1" ht="20.100000000000001" customHeight="1" x14ac:dyDescent="0.25">
      <c r="A29" s="16" t="s">
        <v>88</v>
      </c>
      <c r="B29" s="49"/>
      <c r="C29" s="49"/>
      <c r="D29" s="49"/>
      <c r="E29" s="49"/>
      <c r="F29" s="49"/>
      <c r="G29" s="50"/>
      <c r="H29" s="4"/>
      <c r="I29" s="4"/>
      <c r="W29" s="58"/>
      <c r="X29" s="58"/>
      <c r="Y29" s="58"/>
      <c r="Z29" s="58"/>
      <c r="AA29" s="58"/>
      <c r="AB29" s="58"/>
      <c r="AC29" s="58"/>
      <c r="AD29" s="58"/>
      <c r="AE29" s="58"/>
    </row>
    <row r="30" spans="1:31" s="16" customFormat="1" ht="20.100000000000001" customHeight="1" x14ac:dyDescent="0.25">
      <c r="A30" s="54" t="s">
        <v>72</v>
      </c>
      <c r="B30" s="56"/>
      <c r="C30" s="56"/>
      <c r="D30" s="56"/>
      <c r="E30" s="57"/>
      <c r="F30" s="56"/>
      <c r="G30" s="56"/>
      <c r="H30" s="4"/>
      <c r="I30" s="4"/>
      <c r="W30" s="58"/>
      <c r="X30" s="58"/>
      <c r="Y30" s="58"/>
      <c r="Z30" s="58"/>
      <c r="AA30" s="58"/>
      <c r="AB30" s="58"/>
      <c r="AC30" s="58"/>
      <c r="AD30" s="58"/>
      <c r="AE30" s="58"/>
    </row>
    <row r="31" spans="1:31" s="16" customFormat="1" ht="20.100000000000001" customHeight="1" x14ac:dyDescent="0.25">
      <c r="A31" s="54" t="s">
        <v>86</v>
      </c>
      <c r="B31" s="4"/>
      <c r="C31" s="4"/>
      <c r="D31" s="4"/>
      <c r="E31" s="4"/>
      <c r="F31" s="4"/>
      <c r="G31" s="4"/>
      <c r="H31" s="4"/>
      <c r="I31" s="4"/>
      <c r="W31" s="58"/>
      <c r="X31" s="58"/>
      <c r="Y31" s="58"/>
      <c r="Z31" s="58"/>
      <c r="AA31" s="58"/>
      <c r="AB31" s="58"/>
      <c r="AC31" s="58"/>
      <c r="AD31" s="58"/>
      <c r="AE31" s="58"/>
    </row>
    <row r="32" spans="1:31" s="16" customFormat="1" ht="20.100000000000001" customHeight="1" x14ac:dyDescent="0.25">
      <c r="A32" s="54" t="s">
        <v>73</v>
      </c>
      <c r="B32" s="86"/>
      <c r="C32" s="86"/>
      <c r="D32" s="86"/>
      <c r="E32" s="4"/>
      <c r="F32" s="4"/>
      <c r="G32" s="4"/>
      <c r="H32" s="4"/>
      <c r="I32" s="4"/>
      <c r="W32" s="58"/>
      <c r="X32" s="58"/>
      <c r="Y32" s="58"/>
      <c r="Z32" s="58"/>
      <c r="AA32" s="58"/>
      <c r="AB32" s="58"/>
      <c r="AC32" s="58"/>
      <c r="AD32" s="58"/>
      <c r="AE32" s="58"/>
    </row>
    <row r="33" spans="1:31" s="16" customFormat="1" ht="20.100000000000001" customHeight="1" x14ac:dyDescent="0.25">
      <c r="A33" s="54" t="s">
        <v>74</v>
      </c>
      <c r="B33" s="4"/>
      <c r="C33" s="4"/>
      <c r="D33" s="4"/>
      <c r="E33" s="4"/>
      <c r="F33" s="4"/>
      <c r="G33" s="4"/>
      <c r="H33" s="4"/>
      <c r="I33" s="4"/>
      <c r="W33" s="58"/>
      <c r="X33" s="58"/>
      <c r="Y33" s="58"/>
      <c r="Z33" s="58"/>
      <c r="AA33" s="58"/>
      <c r="AB33" s="58"/>
      <c r="AC33" s="58"/>
      <c r="AD33" s="58"/>
      <c r="AE33" s="58"/>
    </row>
    <row r="34" spans="1:31" s="16" customFormat="1" ht="20.100000000000001" customHeight="1" x14ac:dyDescent="0.25">
      <c r="A34" s="54" t="s">
        <v>75</v>
      </c>
      <c r="B34" s="4"/>
      <c r="C34" s="4"/>
      <c r="D34" s="4"/>
      <c r="E34" s="4"/>
      <c r="F34" s="4"/>
      <c r="G34" s="4"/>
      <c r="H34" s="4"/>
      <c r="I34" s="4"/>
      <c r="W34" s="58"/>
      <c r="X34" s="58"/>
      <c r="Y34" s="58"/>
      <c r="Z34" s="58"/>
      <c r="AA34" s="58"/>
      <c r="AB34" s="58"/>
      <c r="AC34" s="58"/>
      <c r="AD34" s="58"/>
      <c r="AE34" s="58"/>
    </row>
    <row r="35" spans="1:31" s="16" customFormat="1" ht="20.100000000000001" customHeight="1" x14ac:dyDescent="0.25">
      <c r="A35" s="54" t="s">
        <v>76</v>
      </c>
      <c r="B35" s="4"/>
      <c r="C35" s="4"/>
      <c r="D35" s="4"/>
      <c r="E35" s="4"/>
      <c r="F35" s="4"/>
      <c r="G35" s="4"/>
      <c r="H35" s="4"/>
      <c r="I35" s="4"/>
      <c r="W35" s="58"/>
      <c r="X35" s="58"/>
      <c r="Y35" s="58"/>
      <c r="Z35" s="58"/>
      <c r="AA35" s="58"/>
      <c r="AB35" s="58"/>
      <c r="AC35" s="58"/>
      <c r="AD35" s="58"/>
      <c r="AE35" s="58"/>
    </row>
    <row r="36" spans="1:31" s="16" customFormat="1" ht="20.100000000000001" customHeight="1" x14ac:dyDescent="0.25">
      <c r="A36" s="54" t="s">
        <v>77</v>
      </c>
      <c r="B36" s="4"/>
      <c r="C36" s="4"/>
      <c r="D36" s="4"/>
      <c r="E36" s="4"/>
      <c r="F36" s="4"/>
      <c r="G36" s="4"/>
      <c r="H36" s="4"/>
      <c r="I36" s="4"/>
      <c r="W36" s="58"/>
      <c r="X36" s="58"/>
      <c r="Y36" s="58"/>
      <c r="Z36" s="58"/>
      <c r="AA36" s="58"/>
      <c r="AB36" s="58"/>
      <c r="AC36" s="58"/>
      <c r="AD36" s="58"/>
      <c r="AE36" s="58"/>
    </row>
    <row r="37" spans="1:31" s="16" customFormat="1" ht="20.100000000000001" customHeight="1" x14ac:dyDescent="0.25">
      <c r="A37" s="55" t="s">
        <v>23</v>
      </c>
      <c r="W37" s="58"/>
      <c r="X37" s="58"/>
      <c r="Y37" s="58"/>
      <c r="Z37" s="58"/>
      <c r="AA37" s="58"/>
      <c r="AB37" s="58"/>
      <c r="AC37" s="58"/>
      <c r="AD37" s="58"/>
      <c r="AE37" s="58"/>
    </row>
    <row r="38" spans="1:31" s="16" customFormat="1" ht="20.100000000000001" customHeight="1" x14ac:dyDescent="0.25">
      <c r="W38" s="58"/>
      <c r="X38" s="58"/>
      <c r="Y38" s="58"/>
      <c r="Z38" s="58"/>
      <c r="AA38" s="58"/>
      <c r="AB38" s="58"/>
      <c r="AC38" s="58"/>
      <c r="AD38" s="58"/>
      <c r="AE38" s="58"/>
    </row>
    <row r="39" spans="1:31" s="16" customFormat="1" ht="20.100000000000001" customHeight="1" x14ac:dyDescent="0.25">
      <c r="W39" s="58"/>
      <c r="X39" s="58"/>
      <c r="Y39" s="58"/>
      <c r="Z39" s="58"/>
      <c r="AA39" s="58"/>
      <c r="AB39" s="58"/>
      <c r="AC39" s="58"/>
      <c r="AD39" s="58"/>
      <c r="AE39" s="58"/>
    </row>
    <row r="40" spans="1:31" s="16" customFormat="1" ht="20.100000000000001" customHeight="1" x14ac:dyDescent="0.25">
      <c r="W40" s="58"/>
      <c r="X40" s="58"/>
      <c r="Y40" s="58"/>
      <c r="Z40" s="58"/>
      <c r="AA40" s="58"/>
      <c r="AB40" s="58"/>
      <c r="AC40" s="58"/>
      <c r="AD40" s="58"/>
      <c r="AE40" s="58"/>
    </row>
  </sheetData>
  <hyperlinks>
    <hyperlink ref="A37" location="'Table of Contents'!A1" display="Return to Contents" xr:uid="{5B63F643-3FE5-469A-B84E-C77917F7C973}"/>
  </hyperlinks>
  <pageMargins left="0.7" right="0.7" top="0.75" bottom="0.75" header="0.3" footer="0.3"/>
  <pageSetup paperSize="9" orientation="portrait" r:id="rId1"/>
  <tableParts count="1">
    <tablePart r:id="rId2"/>
  </tableParts>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A53011793</value>
    </field>
    <field name="Objective-Title">
      <value order="0">May 2025 - SEFF - Publication - Chapter 5 - Social security - Figures</value>
    </field>
    <field name="Objective-Description">
      <value order="0"/>
    </field>
    <field name="Objective-CreationStamp">
      <value order="0">2025-05-28T12:15:19Z</value>
    </field>
    <field name="Objective-IsApproved">
      <value order="0">false</value>
    </field>
    <field name="Objective-IsPublished">
      <value order="0">true</value>
    </field>
    <field name="Objective-DatePublished">
      <value order="0">2025-05-28T12:57:35Z</value>
    </field>
    <field name="Objective-ModificationStamp">
      <value order="0">2025-05-28T12:57:35Z</value>
    </field>
    <field name="Objective-Owner">
      <value order="0">Crummey, Ciara C (Z623260)</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2025 Forecast: 2025-2030</value>
    </field>
    <field name="Objective-Parent">
      <value order="0">Scottish Fiscal Commission: Research and Analysis - Medium Term Financial Strategy 2025 Forecast: 2025-2030</value>
    </field>
    <field name="Objective-State">
      <value order="0">Published</value>
    </field>
    <field name="Objective-VersionId">
      <value order="0">vA80023593</value>
    </field>
    <field name="Objective-Version">
      <value order="0">2.0</value>
    </field>
    <field name="Objective-VersionNumber">
      <value order="0">2</value>
    </field>
    <field name="Objective-VersionComment">
      <value order="0">Version ready for publication</value>
    </field>
    <field name="Objective-FileNumber">
      <value order="0">STAT/750</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field name="Objective-Shared By">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4" ma:contentTypeDescription="Create a new document." ma:contentTypeScope="" ma:versionID="ddbd433066e8eb5d81b263aa4a29094b">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42fb420ef5afb2508ba6ca03b6eaf07"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06C117-6890-4EE2-8E89-A5241204BC50}">
  <ds:schemaRefs>
    <ds:schemaRef ds:uri="http://schemas.microsoft.com/office/2006/metadata/properties"/>
    <ds:schemaRef ds:uri="b17732f7-493e-486b-96da-852f641667d4"/>
    <ds:schemaRef ds:uri="http://schemas.microsoft.com/office/2006/documentManagement/types"/>
    <ds:schemaRef ds:uri="http://purl.org/dc/elements/1.1/"/>
    <ds:schemaRef ds:uri="http://schemas.microsoft.com/office/infopath/2007/PartnerControls"/>
    <ds:schemaRef ds:uri="http://purl.org/dc/terms/"/>
    <ds:schemaRef ds:uri="96d0022d-0bc1-46ef-ad33-c01cb030b1f7"/>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F4CCFBF-9098-41B3-8E3A-80CF0CBEEB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1A3F350-3295-407D-B598-33CA1866C7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of Contents</vt:lpstr>
      <vt:lpstr>Overview</vt:lpstr>
      <vt:lpstr>Figure 5.1</vt:lpstr>
      <vt:lpstr>Changes since December 2024</vt:lpstr>
      <vt:lpstr>Figure 5.2</vt:lpstr>
      <vt:lpstr>Social security funding</vt:lpstr>
      <vt:lpstr>Figure 5.3</vt:lpstr>
      <vt:lpstr>Figure 5.4</vt:lpstr>
      <vt:lpstr>Individual payments forecast</vt:lpstr>
      <vt:lpstr>Figure 5.5</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May 2025 - Chapter 5 - Social security - Figures</dc:title>
  <dc:subject/>
  <dc:creator>U445289</dc:creator>
  <cp:keywords/>
  <dc:description/>
  <cp:lastModifiedBy>Victoria Avila</cp:lastModifiedBy>
  <cp:revision/>
  <dcterms:created xsi:type="dcterms:W3CDTF">2020-04-02T13:20:57Z</dcterms:created>
  <dcterms:modified xsi:type="dcterms:W3CDTF">2025-05-28T12:57:00Z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A53011793</vt:lpwstr>
  </property>
  <property fmtid="{D5CDD505-2E9C-101B-9397-08002B2CF9AE}" pid="4" name="Objective-Title">
    <vt:lpwstr>May 2025 - SEFF - Publication - Chapter 5 - Social security - Figures</vt:lpwstr>
  </property>
  <property fmtid="{D5CDD505-2E9C-101B-9397-08002B2CF9AE}" pid="5" name="Objective-Description">
    <vt:lpwstr/>
  </property>
  <property fmtid="{D5CDD505-2E9C-101B-9397-08002B2CF9AE}" pid="6" name="Objective-CreationStamp">
    <vt:filetime>2025-05-28T12:15:19Z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2025-05-28T12:57:35Z</vt:filetime>
  </property>
  <property fmtid="{D5CDD505-2E9C-101B-9397-08002B2CF9AE}" pid="10" name="Objective-ModificationStamp">
    <vt:filetime>2025-05-28T12:57:35Z</vt:filetime>
  </property>
  <property fmtid="{D5CDD505-2E9C-101B-9397-08002B2CF9AE}" pid="11" name="Objective-Owner">
    <vt:lpwstr>Crummey, Ciara C (Z623260)</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2025 Forecast: 2025-2030</vt:lpwstr>
  </property>
  <property fmtid="{D5CDD505-2E9C-101B-9397-08002B2CF9AE}" pid="13" name="Objective-Parent">
    <vt:lpwstr>Scottish Fiscal Commission: Research and Analysis - Medium Term Financial Strategy 2025 Forecast: 2025-2030</vt:lpwstr>
  </property>
  <property fmtid="{D5CDD505-2E9C-101B-9397-08002B2CF9AE}" pid="14" name="Objective-State">
    <vt:lpwstr>Published</vt:lpwstr>
  </property>
  <property fmtid="{D5CDD505-2E9C-101B-9397-08002B2CF9AE}" pid="15" name="Objective-VersionId">
    <vt:lpwstr>vA80023593</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Version ready for publication</vt:lpwstr>
  </property>
  <property fmtid="{D5CDD505-2E9C-101B-9397-08002B2CF9AE}" pid="19" name="Objective-FileNumber">
    <vt:lpwstr>STAT/750</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y fmtid="{D5CDD505-2E9C-101B-9397-08002B2CF9AE}" pid="31" name="Objective-Shared By">
    <vt:lpwstr/>
  </property>
</Properties>
</file>