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Z623260\Objective\Director\Cache\erdm.scotland.gov.uk 8443 uA33667\A53011632\"/>
    </mc:Choice>
  </mc:AlternateContent>
  <xr:revisionPtr revIDLastSave="0" documentId="13_ncr:1_{93922A50-1F3A-42DD-8BE3-BF1F3A31C1CB}" xr6:coauthVersionLast="47" xr6:coauthVersionMax="47" xr10:uidLastSave="{00000000-0000-0000-0000-000000000000}"/>
  <bookViews>
    <workbookView xWindow="2145" yWindow="1110" windowWidth="20820" windowHeight="12510" tabRatio="895" xr2:uid="{00000000-000D-0000-FFFF-FFFF00000000}"/>
  </bookViews>
  <sheets>
    <sheet name="Table of Contents" sheetId="2" r:id="rId1"/>
    <sheet name="Resource" sheetId="3" r:id="rId2"/>
    <sheet name="Figure 2.1" sheetId="37" r:id="rId3"/>
    <sheet name="Figure 2.2" sheetId="65" r:id="rId4"/>
    <sheet name="Figure 2.3" sheetId="69" r:id="rId5"/>
    <sheet name="Figure 2.4" sheetId="70" r:id="rId6"/>
    <sheet name="Figure 2.5" sheetId="73" r:id="rId7"/>
    <sheet name="Figure 2.6" sheetId="84" r:id="rId8"/>
    <sheet name="Capital" sheetId="85" r:id="rId9"/>
    <sheet name="Figure 2.7" sheetId="86" r:id="rId10"/>
    <sheet name="Figure 2.8" sheetId="87" r:id="rId11"/>
    <sheet name="Figure 2.9" sheetId="88" r:id="rId12"/>
  </sheets>
  <definedNames>
    <definedName name="_Hlk198041953" localSheetId="5">'Figure 2.4'!$A$23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 r="A12" i="2"/>
  <c r="A11" i="2"/>
  <c r="A9" i="2"/>
  <c r="A8" i="2" l="1"/>
  <c r="A7" i="2"/>
  <c r="A6" i="2"/>
  <c r="A5" i="2" l="1"/>
  <c r="A4" i="2"/>
</calcChain>
</file>

<file path=xl/sharedStrings.xml><?xml version="1.0" encoding="utf-8"?>
<sst xmlns="http://schemas.openxmlformats.org/spreadsheetml/2006/main" count="260" uniqueCount="134">
  <si>
    <t>Table of Contents</t>
  </si>
  <si>
    <t>£ million</t>
  </si>
  <si>
    <t>Source:</t>
  </si>
  <si>
    <t>2025-26</t>
  </si>
  <si>
    <t>2026-27</t>
  </si>
  <si>
    <t>2027-28</t>
  </si>
  <si>
    <t>2028-29</t>
  </si>
  <si>
    <t>2029-30</t>
  </si>
  <si>
    <t>2030-31</t>
  </si>
  <si>
    <t>Total funding</t>
  </si>
  <si>
    <t>Nominal terms growth rate (per cent)</t>
  </si>
  <si>
    <t>blank</t>
  </si>
  <si>
    <t>Real terms growth rate (per cent)</t>
  </si>
  <si>
    <t>Resource funding</t>
  </si>
  <si>
    <t>Capital funding</t>
  </si>
  <si>
    <t>Scottish Fiscal Commission,</t>
  </si>
  <si>
    <t xml:space="preserve">Scottish Government. </t>
  </si>
  <si>
    <t>Source of funding (£ million)</t>
  </si>
  <si>
    <t>Block Grant</t>
  </si>
  <si>
    <t>Barnett baseline [1]</t>
  </si>
  <si>
    <t>Barnett consequentials</t>
  </si>
  <si>
    <t>Fiscal framework funding</t>
  </si>
  <si>
    <t>Forecast devolved revenues [3]</t>
  </si>
  <si>
    <t>Tax and non-tax BGAs</t>
  </si>
  <si>
    <t>Social security BGAs</t>
  </si>
  <si>
    <t>Reconciliations</t>
  </si>
  <si>
    <t>Borrowing</t>
  </si>
  <si>
    <t>Scotland Reserve drawdown</t>
  </si>
  <si>
    <t>Other sources</t>
  </si>
  <si>
    <t>Other funding, of which:</t>
  </si>
  <si>
    <t>Resource funding available for discretionary spend</t>
  </si>
  <si>
    <t xml:space="preserve">Source: </t>
  </si>
  <si>
    <t>Scottish Government.</t>
  </si>
  <si>
    <t>This worksheet contains one chart and one table. The chart begin in cell A5. The table begins in cell A18. Notes are located below the table and begin in cell A22.</t>
  </si>
  <si>
    <t>Nominal terms</t>
  </si>
  <si>
    <t>Real terms</t>
  </si>
  <si>
    <t>This worksheet contains one chart and one table. The charts begin in cell A5. The table begins in cell A18. Notes are located below the table and begin in cell A22.</t>
  </si>
  <si>
    <t>Total net position</t>
  </si>
  <si>
    <t>Source: Scottish Fiscal Commission.</t>
  </si>
  <si>
    <t>Funding source (£ million)</t>
  </si>
  <si>
    <t>Total</t>
  </si>
  <si>
    <t>Reconciliation relates to year:</t>
  </si>
  <si>
    <t>All others</t>
  </si>
  <si>
    <t>Drawdowns, of which:</t>
  </si>
  <si>
    <t>Supporting resource budget</t>
  </si>
  <si>
    <t>Supporting capital budget</t>
  </si>
  <si>
    <t>Source: Scottish Government.</t>
  </si>
  <si>
    <t>Capital (excluding FTs)</t>
  </si>
  <si>
    <t>Barnett baseline</t>
  </si>
  <si>
    <t>Capital borrowing</t>
  </si>
  <si>
    <t>Financial transactions (FTs)</t>
  </si>
  <si>
    <t>Assumed</t>
  </si>
  <si>
    <t>Confirmed</t>
  </si>
  <si>
    <t>Total capital funding</t>
  </si>
  <si>
    <t>This worksheet contains one chart and one table. The chart begins in cell A5. The table begins in cell A18. Notes are located below the table and begin in cell A21.</t>
  </si>
  <si>
    <t>£ million, unless specified</t>
  </si>
  <si>
    <t>2024-25</t>
  </si>
  <si>
    <t>Debt stock</t>
  </si>
  <si>
    <t>Share of debt cap (per cent)</t>
  </si>
  <si>
    <t>0</t>
  </si>
  <si>
    <t>2022-23</t>
  </si>
  <si>
    <t>2023-24</t>
  </si>
  <si>
    <t>Opening balance [1]</t>
  </si>
  <si>
    <t>Additions [2]</t>
  </si>
  <si>
    <t>Barnett consequentials [2]</t>
  </si>
  <si>
    <t>Social security (BGAs only) [1]</t>
  </si>
  <si>
    <t>LBTT and SLfT (BGAs only)</t>
  </si>
  <si>
    <t xml:space="preserve">This worksheet contains one table. The table begins in cell A3. Notes are located below the table and begin in cell A13. </t>
  </si>
  <si>
    <t>This worksheet contains one table. The table begins in cell A3. Notes are located below the table and begin in cell A12.</t>
  </si>
  <si>
    <t>Assumed [2]</t>
  </si>
  <si>
    <t>Scotland Reserve drawdown [5]</t>
  </si>
  <si>
    <t>Assumed [6]</t>
  </si>
  <si>
    <t>Confirmed [7]</t>
  </si>
  <si>
    <t>Resource funding grows over time, but inflation and social security reduce that growth</t>
  </si>
  <si>
    <t>Figure 2.5: Reconciliations and associated resource borrowing plans</t>
  </si>
  <si>
    <t>Income Tax</t>
  </si>
  <si>
    <t>Figure 2.6: Latest planned use of ScotWind proceeds</t>
  </si>
  <si>
    <t>This worksheet contains one table. The table begins in cell A3. Notes are located below the table and begin in cell A10.</t>
  </si>
  <si>
    <t>Balance remaining</t>
  </si>
  <si>
    <t xml:space="preserve">This worksheet contains one table. The table begins in cell A3. Notes are located below the table and begin in cell A7. </t>
  </si>
  <si>
    <t>Capital funding to fall initially and then grow, but not enough to counter inflation</t>
  </si>
  <si>
    <t>Borrowing [4]</t>
  </si>
  <si>
    <t>Adjustment for forecast error, of which:</t>
  </si>
  <si>
    <t>Confirmed [3]</t>
  </si>
  <si>
    <t>[3] £350 million in 2025‑26 consists of £341 million from ScotWind proceeds and £9 million of Budget Cover transfers confirmed in the UK Main Estimates.</t>
  </si>
  <si>
    <t>£ million (nominal terms), unless specified</t>
  </si>
  <si>
    <t>Real terms (after social security spend)</t>
  </si>
  <si>
    <t>This worksheet contains one table. The table begins in cell A3. Notes are located below the table and begin in cell A23.</t>
  </si>
  <si>
    <t>[9] Forecast borrowing costs are based on actual borrowing up to 2024‑25, and planned borrowing from 2025-26 onwards. Future interest rates are based on financial market expectations plus 0.5 percentage points for prudency based on the approach usually taken by the Scottish Government.</t>
  </si>
  <si>
    <t>Non-Domestic Rates (NDR) distributable amount [8]</t>
  </si>
  <si>
    <t>Less: resource borrowing costs [9]</t>
  </si>
  <si>
    <t>Less: capital borrowing costs [9]</t>
  </si>
  <si>
    <t>Figure 2.2: Detailed resource funding outlook</t>
  </si>
  <si>
    <t>Figure 2.3: Resource funding outlook</t>
  </si>
  <si>
    <t>Figure 2.4: Revenue net positions</t>
  </si>
  <si>
    <t>Figure 2.8: Capital funding outlook</t>
  </si>
  <si>
    <t>Figure 2.7: Detailed capital funding outlook</t>
  </si>
  <si>
    <t>Figure 2.9: Capital borrowing plans</t>
  </si>
  <si>
    <t>Figure 2.1: Funding outlook</t>
  </si>
  <si>
    <t>2025-26
latest position</t>
  </si>
  <si>
    <t>2022-23
outturn</t>
  </si>
  <si>
    <t>2023-24
outturn</t>
  </si>
  <si>
    <t>Return to Table of Contents</t>
  </si>
  <si>
    <t>Capital</t>
  </si>
  <si>
    <t>Resource</t>
  </si>
  <si>
    <t xml:space="preserve">This worksheet contains one table. The table begins in cell A3. Notes are located below the table and begin in cell A20. </t>
  </si>
  <si>
    <t>Scotland’s Economic and Fiscal Forecasts - May 2025 - Chapter 2 - Fiscal overview - Figures</t>
  </si>
  <si>
    <t>[5] Based on the central contingency of undeployed funding at the 2024-25 Spring Budget Revision. The Scottish Government stated that, if the undeployed funding is not needed, it would carry it forward through the reserve to support spending in 2025-26. Scottish Government (2024) Spring Budget Revision 2024-25.</t>
  </si>
  <si>
    <t>Real terms amounts are calculated using growth in the GDP deflators from the OBR’s March 2025 forecasts.</t>
  </si>
  <si>
    <t>Real terms amounts have been calculated using the OBR’s March 2025 forecast of GDP deflator growth.</t>
  </si>
  <si>
    <t>Real terms growth rates calculated using the OBR’s March 2025 forecast of Gross Domestic Product (GDP) deflator growth.</t>
  </si>
  <si>
    <t>Other devolved revenue [1]</t>
  </si>
  <si>
    <t>Income Tax [2]</t>
  </si>
  <si>
    <t>[4] Based on the stated Scottish Government policy to borrow to offset in full, where possible, the adverse impact of negative forecast variance. Scottish Government (2024) Scottish Budget 2025 to 2026: Scottish Government borrowing.</t>
  </si>
  <si>
    <t>Resource borrowing [2]</t>
  </si>
  <si>
    <t>[1] For 2025-26, as set in the UK Autumn Budget 2024. For 2026-27 onwards, in the absence of a Spending Review, we assume the Block Grant changes in line with the OBR’s March 2025 forecasts of growth in resource departmental expenditure limits.</t>
  </si>
  <si>
    <t>[2] These include £24 million of consequentials from the Spring Statement 2025, £339 million for the rise in National Insurance Contributions, and £117 million for other reasons confirmed in the 2025-26 Main Estimates. There is then a deduction of £9 million for erroneously having double-counted Budget Cover Transfers as part of Barnett. We assume the consequentials relating to employer NICs are baselined for the upcoming Spending Review.</t>
  </si>
  <si>
    <t>[3] Forecast devolved revenues include an estimated £25 million from Fines, Forfeitures, and Fixed Penalties (FFFPs). This is forecast by the Scottish Government.</t>
  </si>
  <si>
    <t>[6] In 2025‑26, £117 million consists of £109 million from the Scottish share of the UK-levied Migrant Surcharge and £8 million from Budget Cover Transfers, both to be confirmed at the future Supplementary Estimates 2025-26 in winter 2026. For the remaining years, £210 million is the assumed amount from the Migrant Surcharge.</t>
  </si>
  <si>
    <t>[7] In 2025-26, £143 million consists of £101 million from the Migrant Surcharge and £9 million of Budget Cover Transfers recently confirmed in the 2025-26 Main Estimates, £23 million from ScotWind proceeds, £5 million from the King’s and Lord Treasurer’s Remembrancer, and £4 million from the Proceeds of Crime Act (POCA). For the remaining years, it is the extra Block Grant deduction for the devolution of the Crown Estate, agreed in the 2023 Fiscal Framework Review.</t>
  </si>
  <si>
    <t>[8] As set by the Scottish Government in 2025-26. From 2026-27 onwards, we have assumed a distributable amount that leads to the NDR pool being in balance by 2028-29, in line with the planned path announced in December 2024, but using our new forecasts of the contributable amount.</t>
  </si>
  <si>
    <t>Description of Figure 2.3: Column chart showing resource funding trends from 2025-26 to 2030‑31, indexed so that 2025-26 levels are equal to 100. Resource funding grows in 2026‑27 with lower growth in 2027-28, and grows faster again thereafter, reaching 18 per cent above 2025‑26 levels by the end of the forecast period. Adjusting for inflation more than halves the growth, with 2030‑31 seeing funding 7 per cent above 2025-26 levels. Accounting for social security spend reduces growth further, so much so that it is almost flat in 2026-27 and 2027‑28, and is only 5 per cent above 2025-26 levels by 2030-31.</t>
  </si>
  <si>
    <t>Contribution of tax revenues, especially Income Tax, to resource funding increases</t>
  </si>
  <si>
    <t>Description of Figure 2.4: Stacked column chart showing revenue net positions from 2025-26 to 2030-31, showing Income Tax and other devolved revenue. The net positions are forecast to grow steadily over time, from £1.2 billion in 2025‑26 to more than £2.5 billion by 2030‑31. Income Tax represents an increasing share over time, so that by the end of the forecast period virtually all of the positive net position is because of Income Tax.</t>
  </si>
  <si>
    <t>[1] Other devolved revenue includes Land and Buildings Transaction Tax (LBTT), Scottish Landfill Tax (SLfT), Fines, Forfeitures, and Fixed Penalties (FFFPs), and the Proceeds of Crime Act (POCA).</t>
  </si>
  <si>
    <t>[2] The Income Tax net position in 2025-26 was fixed based on our December 2024 forecasts and the OBR’s October 2024 forecasts.</t>
  </si>
  <si>
    <t>Reconciliations in 2025‑26 are based on outturn data. For the rest of the years these are indicative, based on our latest forecasts and the OBR’s March 2025 forecasts.</t>
  </si>
  <si>
    <t>[1] We are not forecasting any reconciliations relating to 2026-27 at this stage. However, a revision to the 2023‑24 final reconciliation which should have applied in 2025‑26 has been deferred to 2026‑27. This is because the final BGAs for 2023-24 calculated in the UK Autumn Budget 2024 were still based on provisional outturn data from the DWP.</t>
  </si>
  <si>
    <t>[2] Based on the stated Scottish Government policy to borrow to offset in full, where possible, negative reconciliations. Scottish Government (2024) Scottish Budget 2025 to 2026: Scottish Government borrowing.</t>
  </si>
  <si>
    <t>[1] In 2022-23, £699 million from the first round of ScotWind leasing, with an extra £56 million added as part of the clearing process.</t>
  </si>
  <si>
    <t>[2] In 2024-25, £54 million from the separate Innovation and Targeted Oil and Gas leasing round.</t>
  </si>
  <si>
    <t>[1] For 2025-26, as set in the UK Autumn Budget 2024. For 2026-27 onwards, the Block Grant is assumed to grow in line with the OBR’s March 2025 forecasts of growth in capital departmental expenditure limits. However, we have reduced the growth rate to reflect that a significant share of extra spending will be on defence, which is reserved to the UK Government.</t>
  </si>
  <si>
    <t>[2] Relates to City Deals only. For 2025-26, it will be confirmed in the Supplementary Estimates 2025-26 in winter 2026. For the remaining years, we assume they are a constant source of funding, in line with the Scottish Government’s approach in December 2024.</t>
  </si>
  <si>
    <t>Description of Figure 2.8: Column chart showing capital funding trends from 2025‑26 to 2030‑31, in nominal and real terms. Capital funding is expected to fall in nominal terms in 2026-27. It then grows over the forecast period and by 2030-31 is 6 per cent above 2025‑26 levels. After adjusting for inflation, capital funding levels in 2030-31 are 3 per cent below 2025‑26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</si>
</sst>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
    <numFmt numFmtId="174" formatCode="#,##0.0000"/>
    <numFmt numFmtId="175" formatCode="#,##0.0_-;\-\ #,##0.0_-;_-* &quot;-&quot;_-;_-@_-"/>
  </numFmts>
  <fonts count="50"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inor"/>
    </font>
    <font>
      <b/>
      <sz val="14"/>
      <name val="Helvetica"/>
      <scheme val="minor"/>
    </font>
    <font>
      <sz val="12"/>
      <color rgb="FF2C2926"/>
      <name val="Helvetica"/>
    </font>
    <font>
      <sz val="12"/>
      <name val="Helvetica"/>
      <family val="2"/>
    </font>
    <font>
      <b/>
      <sz val="12"/>
      <color rgb="FFFFFFFF"/>
      <name val="Helvetica"/>
      <family val="2"/>
    </font>
    <font>
      <sz val="12"/>
      <color theme="0"/>
      <name val="Helvetica"/>
      <family val="2"/>
      <scheme val="minor"/>
    </font>
    <font>
      <sz val="12"/>
      <name val="Helvetica"/>
      <scheme val="major"/>
    </font>
    <font>
      <sz val="12"/>
      <color theme="1"/>
      <name val="Helvetica"/>
      <scheme val="major"/>
    </font>
    <font>
      <sz val="12"/>
      <name val="Arial"/>
      <family val="2"/>
    </font>
    <font>
      <sz val="11"/>
      <color theme="1" tint="4.9989318521683403E-2"/>
      <name val="Helvetica"/>
      <family val="2"/>
      <scheme val="minor"/>
    </font>
    <font>
      <b/>
      <sz val="12"/>
      <color theme="1"/>
      <name val="Helvetica"/>
      <scheme val="major"/>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rgb="FF397E77"/>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thin">
        <color rgb="FF397E77"/>
      </top>
      <bottom style="thin">
        <color rgb="FF397E77"/>
      </bottom>
      <diagonal/>
    </border>
    <border>
      <left/>
      <right/>
      <top style="thin">
        <color theme="6" tint="-0.24994659260841701"/>
      </top>
      <bottom/>
      <diagonal/>
    </border>
  </borders>
  <cellStyleXfs count="52">
    <xf numFmtId="0" fontId="0" fillId="0" borderId="0">
      <alignment horizontal="left" vertical="center"/>
    </xf>
    <xf numFmtId="3" fontId="38" fillId="0" borderId="0" applyFill="0" applyBorder="0" applyProtection="0">
      <alignment horizontal="right"/>
    </xf>
    <xf numFmtId="0" fontId="34" fillId="0" borderId="0" applyNumberFormat="0" applyFill="0" applyBorder="0" applyProtection="0">
      <alignment horizontal="left" vertical="center"/>
    </xf>
    <xf numFmtId="3" fontId="36" fillId="0" borderId="0" applyFill="0" applyBorder="0" applyAlignment="0" applyProtection="0"/>
    <xf numFmtId="0" fontId="35" fillId="0" borderId="0" applyNumberFormat="0" applyFill="0" applyProtection="0">
      <alignment horizontal="left" vertical="center"/>
    </xf>
    <xf numFmtId="0" fontId="13" fillId="0" borderId="0" applyNumberFormat="0" applyFill="0" applyProtection="0">
      <alignment horizontal="left" vertical="center"/>
    </xf>
    <xf numFmtId="0" fontId="12" fillId="0" borderId="2" applyNumberFormat="0" applyFill="0" applyAlignment="0" applyProtection="0"/>
    <xf numFmtId="0" fontId="14" fillId="0" borderId="1" applyNumberFormat="0" applyFill="0" applyAlignment="0" applyProtection="0"/>
    <xf numFmtId="0" fontId="18" fillId="2" borderId="3" applyNumberFormat="0" applyAlignment="0" applyProtection="0"/>
    <xf numFmtId="0" fontId="19" fillId="0" borderId="0" applyNumberFormat="0" applyFill="0" applyBorder="0" applyAlignment="0" applyProtection="0">
      <alignment horizontal="left" vertical="center"/>
    </xf>
    <xf numFmtId="16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4" applyNumberFormat="0" applyAlignment="0" applyProtection="0"/>
    <xf numFmtId="0" fontId="26" fillId="2" borderId="4" applyNumberFormat="0" applyAlignment="0" applyProtection="0"/>
    <xf numFmtId="0" fontId="27" fillId="0" borderId="5" applyNumberFormat="0" applyFill="0" applyAlignment="0" applyProtection="0"/>
    <xf numFmtId="0" fontId="28" fillId="9" borderId="6" applyNumberFormat="0" applyAlignment="0" applyProtection="0"/>
    <xf numFmtId="0" fontId="29" fillId="0" borderId="0" applyNumberFormat="0" applyFill="0" applyBorder="0" applyAlignment="0" applyProtection="0"/>
    <xf numFmtId="0" fontId="14" fillId="10" borderId="7" applyNumberFormat="0" applyFont="0" applyAlignment="0" applyProtection="0"/>
    <xf numFmtId="0" fontId="30" fillId="0" borderId="0" applyNumberFormat="0" applyFill="0" applyBorder="0" applyAlignment="0" applyProtection="0"/>
    <xf numFmtId="0" fontId="31"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1"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1"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1"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3" fillId="4" borderId="0">
      <alignment horizontal="left" vertical="center"/>
    </xf>
    <xf numFmtId="0" fontId="13" fillId="3" borderId="0">
      <alignment horizontal="left" vertical="center"/>
    </xf>
    <xf numFmtId="0" fontId="13" fillId="35" borderId="0">
      <alignment horizontal="left" vertical="center"/>
    </xf>
  </cellStyleXfs>
  <cellXfs count="135">
    <xf numFmtId="0" fontId="0" fillId="0" borderId="0" xfId="0">
      <alignment horizontal="left" vertical="center"/>
    </xf>
    <xf numFmtId="0" fontId="5" fillId="0" borderId="0" xfId="2" applyFont="1" applyFill="1" applyAlignment="1"/>
    <xf numFmtId="0" fontId="34" fillId="0" borderId="0" xfId="2" applyFill="1">
      <alignment horizontal="left" vertical="center"/>
    </xf>
    <xf numFmtId="170" fontId="0" fillId="0" borderId="0" xfId="0" applyNumberFormat="1" applyAlignment="1" applyProtection="1">
      <alignment horizontal="center" vertical="center" wrapText="1"/>
      <protection locked="0"/>
    </xf>
    <xf numFmtId="0" fontId="35" fillId="0" borderId="0" xfId="4" applyFill="1">
      <alignment horizontal="left" vertical="center"/>
    </xf>
    <xf numFmtId="0" fontId="3" fillId="0" borderId="0" xfId="0" applyFont="1">
      <alignment horizontal="left" vertical="center"/>
    </xf>
    <xf numFmtId="0" fontId="15" fillId="0" borderId="0" xfId="0" applyFont="1">
      <alignment horizontal="left" vertical="center"/>
    </xf>
    <xf numFmtId="167" fontId="8" fillId="0" borderId="0" xfId="1" applyNumberFormat="1" applyFont="1" applyFill="1" applyBorder="1" applyAlignment="1">
      <alignment horizontal="right" vertical="center"/>
    </xf>
    <xf numFmtId="166" fontId="8" fillId="0" borderId="0" xfId="1" applyNumberFormat="1" applyFont="1" applyFill="1" applyBorder="1" applyAlignment="1">
      <alignment horizontal="right" vertical="center"/>
    </xf>
    <xf numFmtId="17" fontId="11" fillId="0" borderId="0" xfId="0" applyNumberFormat="1" applyFont="1" applyAlignment="1">
      <alignment horizontal="center" vertical="center"/>
    </xf>
    <xf numFmtId="17" fontId="11" fillId="0" borderId="0" xfId="0" applyNumberFormat="1" applyFont="1" applyAlignment="1">
      <alignment horizontal="center" vertical="center" wrapText="1"/>
    </xf>
    <xf numFmtId="0" fontId="17" fillId="0" borderId="0" xfId="0" applyFont="1">
      <alignment horizontal="left" vertical="center"/>
    </xf>
    <xf numFmtId="0" fontId="32" fillId="0" borderId="0" xfId="0" applyFont="1">
      <alignment horizontal="left" vertical="center"/>
    </xf>
    <xf numFmtId="0" fontId="13" fillId="3" borderId="0" xfId="50">
      <alignment horizontal="left" vertical="center"/>
    </xf>
    <xf numFmtId="0" fontId="34" fillId="0" borderId="0" xfId="2" quotePrefix="1" applyFill="1" applyBorder="1">
      <alignment horizontal="left" vertical="center"/>
    </xf>
    <xf numFmtId="0" fontId="34" fillId="0" borderId="0" xfId="2">
      <alignment horizontal="left" vertical="center"/>
    </xf>
    <xf numFmtId="0" fontId="33" fillId="0" borderId="0" xfId="0" applyFont="1">
      <alignment horizontal="left" vertical="center"/>
    </xf>
    <xf numFmtId="0" fontId="37" fillId="0" borderId="0" xfId="0" applyFont="1" applyAlignment="1">
      <alignment horizontal="center" vertical="center"/>
    </xf>
    <xf numFmtId="0" fontId="12" fillId="0" borderId="0" xfId="0" applyFont="1" applyAlignment="1">
      <alignment vertical="center"/>
    </xf>
    <xf numFmtId="0" fontId="8" fillId="0" borderId="0" xfId="0" applyFont="1">
      <alignment horizontal="left" vertical="center"/>
    </xf>
    <xf numFmtId="3" fontId="38" fillId="0" borderId="0" xfId="1" applyFill="1" applyBorder="1" applyAlignment="1">
      <alignment horizontal="right" vertical="center"/>
    </xf>
    <xf numFmtId="0" fontId="0" fillId="0" borderId="8" xfId="0" applyBorder="1">
      <alignment horizontal="left" vertical="center"/>
    </xf>
    <xf numFmtId="167" fontId="3" fillId="0" borderId="0" xfId="0" applyNumberFormat="1" applyFont="1">
      <alignment horizontal="left" vertical="center"/>
    </xf>
    <xf numFmtId="0" fontId="6" fillId="0" borderId="0" xfId="0" applyFont="1">
      <alignment horizontal="left" vertical="center"/>
    </xf>
    <xf numFmtId="0" fontId="4" fillId="0" borderId="0" xfId="0" applyFont="1">
      <alignment horizontal="left" vertical="center"/>
    </xf>
    <xf numFmtId="0" fontId="3" fillId="0" borderId="0" xfId="0" applyFont="1" applyAlignment="1">
      <alignment vertical="center"/>
    </xf>
    <xf numFmtId="0" fontId="10" fillId="0" borderId="0" xfId="0" applyFont="1">
      <alignment horizontal="left" vertical="center"/>
    </xf>
    <xf numFmtId="0" fontId="10"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0" fontId="0" fillId="0" borderId="0" xfId="0" applyNumberFormat="1">
      <alignment horizontal="left" vertical="center"/>
    </xf>
    <xf numFmtId="171" fontId="38" fillId="0" borderId="0" xfId="1" applyNumberFormat="1" applyFill="1" applyBorder="1" applyAlignment="1">
      <alignment horizontal="right" vertical="center"/>
    </xf>
    <xf numFmtId="0" fontId="0" fillId="0" borderId="0" xfId="0" applyAlignment="1">
      <alignment vertical="center"/>
    </xf>
    <xf numFmtId="0" fontId="7" fillId="0" borderId="0" xfId="0" applyFont="1" applyAlignment="1">
      <alignment vertical="top" wrapText="1"/>
    </xf>
    <xf numFmtId="168" fontId="7" fillId="0" borderId="0" xfId="0" applyNumberFormat="1" applyFont="1" applyAlignment="1">
      <alignment vertical="top" wrapText="1"/>
    </xf>
    <xf numFmtId="0" fontId="0" fillId="0" borderId="0" xfId="0" applyAlignment="1"/>
    <xf numFmtId="0" fontId="0" fillId="0" borderId="0" xfId="0" applyAlignment="1">
      <alignment horizontal="center" vertical="center"/>
    </xf>
    <xf numFmtId="0" fontId="0" fillId="0" borderId="0" xfId="0" applyAlignment="1">
      <alignment horizontal="left" vertical="center" indent="1"/>
    </xf>
    <xf numFmtId="0" fontId="39" fillId="0" borderId="0" xfId="0" applyFont="1">
      <alignment horizontal="left" vertical="center"/>
    </xf>
    <xf numFmtId="0" fontId="39" fillId="0" borderId="0" xfId="0" applyFont="1" applyAlignment="1">
      <alignment horizontal="right" vertical="center"/>
    </xf>
    <xf numFmtId="0" fontId="16" fillId="3" borderId="0" xfId="50" applyFont="1">
      <alignment horizontal="left" vertical="center"/>
    </xf>
    <xf numFmtId="0" fontId="40" fillId="0" borderId="0" xfId="4" applyFont="1" applyFill="1">
      <alignment horizontal="left" vertical="center"/>
    </xf>
    <xf numFmtId="0" fontId="12" fillId="0" borderId="0" xfId="0" applyFont="1" applyAlignment="1">
      <alignment vertical="center" wrapText="1"/>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3" fontId="38" fillId="0" borderId="0" xfId="1" applyBorder="1" applyAlignment="1">
      <alignment horizontal="right" vertical="center"/>
    </xf>
    <xf numFmtId="9" fontId="38" fillId="0" borderId="0" xfId="1" applyNumberFormat="1" applyFill="1" applyBorder="1" applyAlignment="1">
      <alignment horizontal="right" vertical="center"/>
    </xf>
    <xf numFmtId="0" fontId="7" fillId="0" borderId="0" xfId="0" applyFont="1" applyAlignment="1">
      <alignment vertical="center" wrapText="1"/>
    </xf>
    <xf numFmtId="0" fontId="43" fillId="0" borderId="0" xfId="0" applyFont="1" applyAlignment="1">
      <alignment horizontal="center" vertical="center" wrapText="1"/>
    </xf>
    <xf numFmtId="3" fontId="38" fillId="3" borderId="0" xfId="1" applyFill="1" applyAlignment="1">
      <alignment horizontal="right" vertical="center"/>
    </xf>
    <xf numFmtId="0" fontId="32" fillId="0" borderId="0" xfId="0" applyFont="1" applyAlignment="1">
      <alignment horizontal="left" vertical="center" indent="1"/>
    </xf>
    <xf numFmtId="3" fontId="38" fillId="0" borderId="0" xfId="1" applyFill="1" applyAlignment="1">
      <alignment horizontal="right" vertical="center"/>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69" fontId="1" fillId="0" borderId="0" xfId="0" applyNumberFormat="1" applyFont="1" applyAlignment="1" applyProtection="1">
      <alignment vertical="center"/>
      <protection locked="0"/>
    </xf>
    <xf numFmtId="169" fontId="1" fillId="0" borderId="0" xfId="0" applyNumberFormat="1" applyFont="1" applyProtection="1">
      <alignment horizontal="left" vertical="center"/>
      <protection locked="0"/>
    </xf>
    <xf numFmtId="0" fontId="32" fillId="0" borderId="9" xfId="0" applyFont="1" applyBorder="1">
      <alignment horizontal="left" vertical="center"/>
    </xf>
    <xf numFmtId="167" fontId="8" fillId="0" borderId="0" xfId="1" applyNumberFormat="1" applyFont="1" applyAlignment="1">
      <alignment horizontal="right" vertical="center"/>
    </xf>
    <xf numFmtId="0" fontId="15" fillId="0" borderId="0" xfId="0" applyFont="1" applyAlignment="1">
      <alignment horizontal="left" vertical="center" indent="1"/>
    </xf>
    <xf numFmtId="2" fontId="0" fillId="0" borderId="0" xfId="0" applyNumberFormat="1" applyAlignment="1"/>
    <xf numFmtId="1" fontId="10" fillId="0" borderId="0" xfId="0" applyNumberFormat="1" applyFont="1">
      <alignment horizontal="left" vertical="center"/>
    </xf>
    <xf numFmtId="10" fontId="10" fillId="0" borderId="0" xfId="0" applyNumberFormat="1" applyFont="1">
      <alignment horizontal="left" vertical="center"/>
    </xf>
    <xf numFmtId="3" fontId="10" fillId="0" borderId="0" xfId="0" applyNumberFormat="1" applyFont="1">
      <alignment horizontal="left" vertical="center"/>
    </xf>
    <xf numFmtId="1" fontId="38" fillId="0" borderId="0" xfId="1" applyNumberFormat="1" applyFill="1" applyBorder="1" applyAlignment="1">
      <alignment horizontal="right" vertical="center"/>
    </xf>
    <xf numFmtId="0" fontId="0" fillId="0" borderId="13" xfId="0" applyBorder="1">
      <alignment horizontal="left" vertical="center"/>
    </xf>
    <xf numFmtId="3" fontId="38" fillId="0" borderId="13" xfId="1" applyFill="1" applyBorder="1" applyAlignment="1">
      <alignment horizontal="right" vertical="center"/>
    </xf>
    <xf numFmtId="1" fontId="38" fillId="0" borderId="13" xfId="1" applyNumberFormat="1" applyFill="1" applyBorder="1" applyAlignment="1">
      <alignment horizontal="right" vertical="center"/>
    </xf>
    <xf numFmtId="0" fontId="39" fillId="3" borderId="0" xfId="50" applyFont="1" applyAlignment="1">
      <alignment horizontal="right" vertical="center"/>
    </xf>
    <xf numFmtId="3" fontId="0" fillId="0" borderId="0" xfId="1" applyFont="1" applyAlignment="1">
      <alignment horizontal="right" vertical="center"/>
    </xf>
    <xf numFmtId="3" fontId="0" fillId="0" borderId="0" xfId="1" applyFont="1" applyFill="1" applyAlignment="1">
      <alignment horizontal="right" vertical="center"/>
    </xf>
    <xf numFmtId="0" fontId="0" fillId="0" borderId="14" xfId="0" applyBorder="1">
      <alignment horizontal="left" vertical="center"/>
    </xf>
    <xf numFmtId="3" fontId="0" fillId="0" borderId="14" xfId="1" applyFont="1" applyBorder="1" applyAlignment="1">
      <alignment horizontal="right" vertical="center"/>
    </xf>
    <xf numFmtId="0" fontId="44" fillId="0" borderId="0" xfId="0" applyFont="1">
      <alignment horizontal="left" vertical="center"/>
    </xf>
    <xf numFmtId="17" fontId="45" fillId="0" borderId="0" xfId="0" applyNumberFormat="1" applyFont="1" applyAlignment="1">
      <alignment horizontal="center" vertical="center"/>
    </xf>
    <xf numFmtId="10" fontId="46" fillId="0" borderId="0" xfId="0" applyNumberFormat="1" applyFont="1" applyAlignment="1" applyProtection="1">
      <alignment vertical="center"/>
      <protection locked="0"/>
    </xf>
    <xf numFmtId="0" fontId="46" fillId="0" borderId="0" xfId="0" applyFont="1" applyAlignment="1" applyProtection="1">
      <alignment vertical="center"/>
      <protection locked="0"/>
    </xf>
    <xf numFmtId="169" fontId="46" fillId="0" borderId="0" xfId="0" applyNumberFormat="1" applyFont="1" applyAlignment="1" applyProtection="1">
      <alignment vertical="center"/>
      <protection locked="0"/>
    </xf>
    <xf numFmtId="0" fontId="42" fillId="0" borderId="0" xfId="0" applyFont="1" applyAlignment="1">
      <alignment horizontal="left" vertical="center" indent="1"/>
    </xf>
    <xf numFmtId="3" fontId="0" fillId="0" borderId="0" xfId="0" applyNumberFormat="1">
      <alignment horizontal="left" vertical="center"/>
    </xf>
    <xf numFmtId="10" fontId="0" fillId="0" borderId="0" xfId="0" applyNumberFormat="1">
      <alignment horizontal="left" vertical="center"/>
    </xf>
    <xf numFmtId="1" fontId="0" fillId="0" borderId="0" xfId="0" applyNumberFormat="1" applyAlignment="1">
      <alignment horizontal="right" vertical="center"/>
    </xf>
    <xf numFmtId="2" fontId="8" fillId="0" borderId="0" xfId="1" applyNumberFormat="1" applyFont="1" applyFill="1" applyBorder="1" applyAlignment="1">
      <alignment horizontal="right" vertical="center"/>
    </xf>
    <xf numFmtId="171" fontId="3" fillId="0" borderId="0" xfId="0" applyNumberFormat="1" applyFont="1">
      <alignment horizontal="left" vertical="center"/>
    </xf>
    <xf numFmtId="172" fontId="0" fillId="0" borderId="0" xfId="0" applyNumberFormat="1">
      <alignment horizontal="left" vertical="center"/>
    </xf>
    <xf numFmtId="3" fontId="38" fillId="0" borderId="8" xfId="1" applyFill="1" applyBorder="1" applyAlignment="1">
      <alignment horizontal="right" vertical="center"/>
    </xf>
    <xf numFmtId="172" fontId="3" fillId="0" borderId="0" xfId="0" applyNumberFormat="1" applyFont="1">
      <alignment horizontal="left" vertical="center"/>
    </xf>
    <xf numFmtId="171" fontId="39" fillId="0" borderId="0" xfId="1" applyNumberFormat="1" applyFont="1" applyFill="1" applyBorder="1" applyAlignment="1">
      <alignment horizontal="right" vertical="center"/>
    </xf>
    <xf numFmtId="171" fontId="15" fillId="0" borderId="0" xfId="0" applyNumberFormat="1" applyFont="1" applyAlignment="1">
      <alignment horizontal="right" vertical="center"/>
    </xf>
    <xf numFmtId="172" fontId="39" fillId="0" borderId="0" xfId="1" applyNumberFormat="1" applyFont="1" applyFill="1" applyBorder="1" applyAlignment="1">
      <alignment horizontal="right" vertical="center"/>
    </xf>
    <xf numFmtId="172" fontId="15" fillId="0" borderId="0" xfId="0" applyNumberFormat="1" applyFont="1" applyAlignment="1">
      <alignment horizontal="right" vertical="center"/>
    </xf>
    <xf numFmtId="173" fontId="38" fillId="0" borderId="0" xfId="1" applyNumberFormat="1" applyFill="1" applyAlignment="1">
      <alignment horizontal="right" vertical="center"/>
    </xf>
    <xf numFmtId="3" fontId="32" fillId="0" borderId="0" xfId="1" applyFont="1" applyFill="1" applyAlignment="1">
      <alignment horizontal="right" vertical="center"/>
    </xf>
    <xf numFmtId="0" fontId="42" fillId="0" borderId="0" xfId="0" applyFont="1">
      <alignment horizontal="left" vertical="center"/>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0" fillId="0" borderId="0" xfId="0" applyAlignment="1">
      <alignment horizontal="center" vertical="center" wrapText="1"/>
    </xf>
    <xf numFmtId="172" fontId="39" fillId="0" borderId="0" xfId="1" applyNumberFormat="1" applyFont="1" applyFill="1" applyAlignment="1">
      <alignment horizontal="right" vertical="center"/>
    </xf>
    <xf numFmtId="172" fontId="41" fillId="0" borderId="0" xfId="1" applyNumberFormat="1" applyFont="1" applyFill="1" applyBorder="1" applyAlignment="1">
      <alignment horizontal="right" vertical="center"/>
    </xf>
    <xf numFmtId="173" fontId="38" fillId="0" borderId="8" xfId="1" applyNumberFormat="1" applyFill="1" applyBorder="1" applyAlignment="1">
      <alignment horizontal="right" vertical="center"/>
    </xf>
    <xf numFmtId="3" fontId="32" fillId="0" borderId="8" xfId="1" applyFont="1" applyFill="1" applyBorder="1" applyAlignment="1">
      <alignment horizontal="right" vertical="center"/>
    </xf>
    <xf numFmtId="2" fontId="0" fillId="0" borderId="0" xfId="0" applyNumberFormat="1" applyAlignment="1">
      <alignment horizontal="center"/>
    </xf>
    <xf numFmtId="0" fontId="47" fillId="0" borderId="0" xfId="0" applyFont="1">
      <alignment horizontal="left" vertical="center"/>
    </xf>
    <xf numFmtId="0" fontId="13" fillId="0" borderId="0" xfId="0" applyFont="1">
      <alignment horizontal="left" vertical="center"/>
    </xf>
    <xf numFmtId="0" fontId="42" fillId="0" borderId="8" xfId="0" applyFont="1" applyBorder="1">
      <alignment horizontal="left" vertical="center"/>
    </xf>
    <xf numFmtId="0" fontId="42" fillId="0" borderId="9" xfId="0" applyFont="1" applyBorder="1">
      <alignment horizontal="left" vertical="center"/>
    </xf>
    <xf numFmtId="0" fontId="16" fillId="0" borderId="0" xfId="0" applyFont="1">
      <alignment horizontal="left" vertical="center"/>
    </xf>
    <xf numFmtId="3" fontId="38" fillId="0" borderId="9" xfId="1" applyFill="1" applyBorder="1" applyAlignment="1">
      <alignment horizontal="right" vertical="center"/>
    </xf>
    <xf numFmtId="173" fontId="38" fillId="0" borderId="9" xfId="1" applyNumberFormat="1" applyFill="1" applyBorder="1" applyAlignment="1">
      <alignment horizontal="right" vertical="center"/>
    </xf>
    <xf numFmtId="3" fontId="32" fillId="0" borderId="9" xfId="1" applyFont="1" applyFill="1" applyBorder="1" applyAlignment="1">
      <alignment horizontal="right" vertical="center"/>
    </xf>
    <xf numFmtId="169" fontId="0" fillId="0" borderId="0" xfId="0" applyNumberFormat="1" applyAlignment="1">
      <alignment horizontal="center"/>
    </xf>
    <xf numFmtId="2" fontId="48" fillId="0" borderId="0" xfId="0" applyNumberFormat="1" applyFont="1" applyAlignment="1">
      <alignment horizontal="center"/>
    </xf>
    <xf numFmtId="9" fontId="0" fillId="0" borderId="0" xfId="0" applyNumberFormat="1" applyAlignment="1">
      <alignment horizontal="center"/>
    </xf>
    <xf numFmtId="10" fontId="48" fillId="0" borderId="0" xfId="0" applyNumberFormat="1" applyFont="1" applyAlignment="1">
      <alignment horizontal="center"/>
    </xf>
    <xf numFmtId="174" fontId="0" fillId="0" borderId="0" xfId="0" applyNumberFormat="1">
      <alignment horizontal="left" vertical="center"/>
    </xf>
    <xf numFmtId="175" fontId="8" fillId="0" borderId="0" xfId="1" applyNumberFormat="1" applyFont="1" applyAlignment="1">
      <alignment horizontal="right" vertical="center"/>
    </xf>
    <xf numFmtId="175" fontId="8" fillId="0" borderId="0" xfId="1" applyNumberFormat="1" applyFont="1" applyFill="1" applyBorder="1" applyAlignment="1">
      <alignment horizontal="right" vertical="center"/>
    </xf>
    <xf numFmtId="0" fontId="43" fillId="0" borderId="0" xfId="0" applyFont="1" applyAlignment="1">
      <alignment horizontal="left" vertical="center" wrapText="1"/>
    </xf>
    <xf numFmtId="0" fontId="0" fillId="0" borderId="0" xfId="0" applyAlignment="1" applyProtection="1">
      <alignment horizontal="center" vertical="center"/>
      <protection locked="0"/>
    </xf>
    <xf numFmtId="3" fontId="0" fillId="0" borderId="0" xfId="1" applyFont="1" applyFill="1" applyBorder="1" applyAlignment="1">
      <alignment horizontal="right" vertical="center"/>
    </xf>
    <xf numFmtId="1" fontId="0" fillId="0" borderId="0" xfId="0" applyNumberFormat="1" applyAlignment="1">
      <alignment vertical="center"/>
    </xf>
    <xf numFmtId="3" fontId="0" fillId="0" borderId="0" xfId="1" applyFont="1" applyFill="1" applyBorder="1" applyAlignment="1" applyProtection="1">
      <alignment horizontal="right" vertical="center"/>
      <protection locked="0"/>
    </xf>
    <xf numFmtId="0" fontId="0" fillId="0" borderId="0" xfId="1" applyNumberFormat="1" applyFont="1" applyFill="1" applyBorder="1" applyAlignment="1">
      <alignment horizontal="right" vertical="center"/>
    </xf>
    <xf numFmtId="1" fontId="0" fillId="0" borderId="0" xfId="1" applyNumberFormat="1" applyFont="1" applyFill="1" applyBorder="1" applyAlignment="1">
      <alignment horizontal="right" vertical="center"/>
    </xf>
    <xf numFmtId="1" fontId="0" fillId="0" borderId="0" xfId="1" applyNumberFormat="1" applyFont="1" applyFill="1" applyBorder="1" applyAlignment="1" applyProtection="1">
      <alignment horizontal="right" vertical="center"/>
      <protection locked="0"/>
    </xf>
    <xf numFmtId="0" fontId="16" fillId="0" borderId="14" xfId="0" applyFont="1" applyBorder="1">
      <alignment horizontal="left" vertical="center"/>
    </xf>
    <xf numFmtId="3" fontId="16" fillId="0" borderId="14" xfId="1" applyFont="1" applyFill="1" applyBorder="1" applyAlignment="1">
      <alignment horizontal="right" vertical="center"/>
    </xf>
    <xf numFmtId="3" fontId="16" fillId="3" borderId="0" xfId="1" applyFont="1" applyFill="1" applyAlignment="1">
      <alignment horizontal="right" vertical="center"/>
    </xf>
    <xf numFmtId="0" fontId="16" fillId="0" borderId="0" xfId="0" applyFont="1" applyProtection="1">
      <alignment horizontal="left" vertical="center"/>
      <protection locked="0"/>
    </xf>
    <xf numFmtId="10" fontId="49" fillId="0" borderId="0" xfId="0" applyNumberFormat="1" applyFont="1" applyAlignment="1" applyProtection="1">
      <alignment vertical="center"/>
      <protection locked="0"/>
    </xf>
    <xf numFmtId="3" fontId="16" fillId="3" borderId="0" xfId="50" applyNumberFormat="1" applyFont="1" applyAlignment="1">
      <alignment horizontal="right" vertical="center"/>
    </xf>
    <xf numFmtId="3" fontId="38" fillId="0" borderId="0" xfId="1" applyFill="1" applyProtection="1">
      <alignment horizontal="right"/>
      <protection locked="0"/>
    </xf>
    <xf numFmtId="3" fontId="38" fillId="0" borderId="0" xfId="1" applyFill="1">
      <alignment horizontal="right"/>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82">
    <dxf>
      <numFmt numFmtId="170" formatCode="mmm\ yyyy"/>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0" formatCode="mmm\ yyyy"/>
      <fill>
        <patternFill patternType="none">
          <fgColor indexed="64"/>
          <bgColor auto="1"/>
        </patternFill>
      </fill>
      <alignment vertical="center" textRotation="0" indent="0" justifyLastLine="0" shrinkToFit="0" readingOrder="0"/>
    </dxf>
    <dxf>
      <numFmt numFmtId="170" formatCode="mmm\ yyyy"/>
      <fill>
        <patternFill patternType="none">
          <fgColor indexed="64"/>
          <bgColor auto="1"/>
        </patternFill>
      </fill>
      <alignment vertical="center" textRotation="0" indent="0" justifyLastLine="0" shrinkToFit="0" readingOrder="0"/>
    </dxf>
    <dxf>
      <numFmt numFmtId="170" formatCode="mmm\ yyyy"/>
      <fill>
        <patternFill patternType="none">
          <fgColor indexed="64"/>
          <bgColor auto="1"/>
        </patternFill>
      </fill>
      <alignment vertical="center" textRotation="0" indent="0" justifyLastLine="0" shrinkToFit="0" readingOrder="0"/>
    </dxf>
    <dxf>
      <numFmt numFmtId="170" formatCode="mmm\ yyyy"/>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dxf>
    <dxf>
      <numFmt numFmtId="173" formatCode="\+#,##0;\-#,##0;0"/>
      <fill>
        <patternFill patternType="none">
          <fgColor indexed="64"/>
          <bgColor auto="1"/>
        </patternFill>
      </fill>
    </dxf>
    <dxf>
      <fill>
        <patternFill patternType="none">
          <fgColor indexed="64"/>
          <bgColor auto="1"/>
        </patternFill>
      </fill>
    </dxf>
    <dxf>
      <numFmt numFmtId="173" formatCode="\+#,##0;\-#,##0;0"/>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border outline="0">
        <bottom style="medium">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none">
          <fgColor indexed="64"/>
          <bgColor auto="1"/>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b val="0"/>
      </font>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SFC - FER (blue - blue) no horiz borders" pivot="0" count="3" xr9:uid="{B1E257AB-1A40-4908-939D-9168A15ECBDD}">
      <tableStyleElement type="wholeTable" dxfId="81"/>
      <tableStyleElement type="headerRow" dxfId="80"/>
      <tableStyleElement type="secondRowStripe" dxfId="79"/>
    </tableStyle>
    <tableStyle name="SFC - Occasional paper (purple - purple) no horiz borders" pivot="0" count="3" xr9:uid="{C80EF4EA-48C4-4F3E-B8A1-B2999417CED6}">
      <tableStyleElement type="wholeTable" dxfId="78"/>
      <tableStyleElement type="headerRow" dxfId="77"/>
      <tableStyleElement type="secondRowStripe" dxfId="76"/>
    </tableStyle>
    <tableStyle name="SFC - SEFF (teal - teal) no horiz borders" pivot="0" count="3" xr9:uid="{E62E5E58-7CF0-41F1-83EC-F0D21D7BD2BD}">
      <tableStyleElement type="wholeTable" dxfId="75"/>
      <tableStyleElement type="headerRow" dxfId="74"/>
      <tableStyleElement type="secondRowStripe" dxfId="73"/>
    </tableStyle>
    <tableStyle name="Invisible" pivot="0" table="0" count="0" xr9:uid="{297DE2BF-6DD7-4311-88DB-A716D6C57A0B}"/>
  </tableStyles>
  <colors>
    <mruColors>
      <color rgb="FFB17DD6"/>
      <color rgb="FF39A095"/>
      <color rgb="FFF5FAF9"/>
      <color rgb="FFB9DEDA"/>
      <color rgb="FF397E77"/>
      <color rgb="FFD77475"/>
      <color rgb="FF12436D"/>
      <color rgb="FFBFBFBF"/>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theme" Target="theme/theme1.xml" Id="rId13" /><Relationship Type="http://schemas.openxmlformats.org/officeDocument/2006/relationships/customXml" Target="../customXml/item2.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customXml" Target="../customXml/item1.xml" Id="rId17" /><Relationship Type="http://schemas.openxmlformats.org/officeDocument/2006/relationships/worksheet" Target="worksheets/sheet2.xml" Id="rId2" /><Relationship Type="http://schemas.openxmlformats.org/officeDocument/2006/relationships/calcChain" Target="calcChain.xml" Id="rId16" /><Relationship Type="http://schemas.openxmlformats.org/officeDocument/2006/relationships/customXml" Target="../customXml/item4.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haredStrings" Target="sharedString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tyles" Target="styles.xml" Id="rId14" /><Relationship Type="http://schemas.openxmlformats.org/officeDocument/2006/relationships/customXml" Target="/customXML/item5.xml" Id="Rac5097b220a44bd1"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289725</xdr:colOff>
      <xdr:row>16</xdr:row>
      <xdr:rowOff>89939</xdr:rowOff>
    </xdr:to>
    <xdr:pic>
      <xdr:nvPicPr>
        <xdr:cNvPr id="3" name="Picture 2" descr="Column chart showing resource funding trends from 2025-26 to 2030‑31, indexed so that 2025-26 levels are equal to 100. Resource funding grows in 2026‑27 with lower growth in 2027-28, and grows faster again thereafter, reaching 18 per cent above 2025‑26 levels by the end of the forecast period. Adjusting for inflation more than halves the growth, with 2030‑31 seeing funding 7 per cent above 2025-26 levels. Accounting for social security spend reduces growth further, so much so that it is almost flat in 2026-27 and 2027‑28, and is only 5 per cent above 2025-26 levels by 2030-31.">
          <a:extLst>
            <a:ext uri="{FF2B5EF4-FFF2-40B4-BE49-F238E27FC236}">
              <a16:creationId xmlns:a16="http://schemas.microsoft.com/office/drawing/2014/main" id="{29ED9EB2-94D8-8CD7-985B-AA94A5522DAB}"/>
            </a:ext>
          </a:extLst>
        </xdr:cNvPr>
        <xdr:cNvPicPr>
          <a:picLocks noChangeAspect="1"/>
        </xdr:cNvPicPr>
      </xdr:nvPicPr>
      <xdr:blipFill>
        <a:blip xmlns:r="http://schemas.openxmlformats.org/officeDocument/2006/relationships" r:embed="rId1"/>
        <a:stretch>
          <a:fillRect/>
        </a:stretch>
      </xdr:blipFill>
      <xdr:spPr>
        <a:xfrm>
          <a:off x="0" y="990600"/>
          <a:ext cx="6300000" cy="3061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1</xdr:rowOff>
    </xdr:from>
    <xdr:to>
      <xdr:col>7</xdr:col>
      <xdr:colOff>13500</xdr:colOff>
      <xdr:row>16</xdr:row>
      <xdr:rowOff>89940</xdr:rowOff>
    </xdr:to>
    <xdr:pic>
      <xdr:nvPicPr>
        <xdr:cNvPr id="2" name="Picture 1" descr="Stacked column chart showing revenue net positions from 2025-26 to 2030-31, showing Income Tax and other devolved revenue. The net positions are forecast to grow steadily over time, from £1.2 billion in 2025‑26 to more than £2.5 billion by 2030‑31. Income Tax represents an increasing share over time, so that by the end of the forecast period virtually all of the positive net position is because of Income Tax.">
          <a:extLst>
            <a:ext uri="{FF2B5EF4-FFF2-40B4-BE49-F238E27FC236}">
              <a16:creationId xmlns:a16="http://schemas.microsoft.com/office/drawing/2014/main" id="{9EEEE65F-A37E-E511-F844-5F8A7DC646E1}"/>
            </a:ext>
          </a:extLst>
        </xdr:cNvPr>
        <xdr:cNvPicPr>
          <a:picLocks noChangeAspect="1"/>
        </xdr:cNvPicPr>
      </xdr:nvPicPr>
      <xdr:blipFill>
        <a:blip xmlns:r="http://schemas.openxmlformats.org/officeDocument/2006/relationships" r:embed="rId1"/>
        <a:stretch>
          <a:fillRect/>
        </a:stretch>
      </xdr:blipFill>
      <xdr:spPr>
        <a:xfrm>
          <a:off x="0" y="990601"/>
          <a:ext cx="6300000" cy="3061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1</xdr:rowOff>
    </xdr:from>
    <xdr:to>
      <xdr:col>8</xdr:col>
      <xdr:colOff>518325</xdr:colOff>
      <xdr:row>16</xdr:row>
      <xdr:rowOff>89940</xdr:rowOff>
    </xdr:to>
    <xdr:pic>
      <xdr:nvPicPr>
        <xdr:cNvPr id="4" name="Picture 3" descr="Column chart showing capital funding trends from 2025‑26 to 2030‑31, in nominal and real terms. Capital funding is expected to fall in nominal terms in 2026-27. It then grows over the forecast period and by 2030-31 is 6 per cent above 2025‑26 levels. After adjusting for inflation, capital funding levels in 2030-31 are 3 per cent below 2025‑26 levels.">
          <a:extLst>
            <a:ext uri="{FF2B5EF4-FFF2-40B4-BE49-F238E27FC236}">
              <a16:creationId xmlns:a16="http://schemas.microsoft.com/office/drawing/2014/main" id="{ECE1D19D-860C-0241-F196-59020D7B4F3A}"/>
            </a:ext>
          </a:extLst>
        </xdr:cNvPr>
        <xdr:cNvPicPr>
          <a:picLocks noChangeAspect="1"/>
        </xdr:cNvPicPr>
      </xdr:nvPicPr>
      <xdr:blipFill>
        <a:blip xmlns:r="http://schemas.openxmlformats.org/officeDocument/2006/relationships" r:embed="rId1"/>
        <a:stretch>
          <a:fillRect/>
        </a:stretch>
      </xdr:blipFill>
      <xdr:spPr>
        <a:xfrm>
          <a:off x="0" y="990601"/>
          <a:ext cx="6300000" cy="30617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3" totalsRowShown="0" headerRowDxfId="72">
  <autoFilter ref="A2:A13"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1E6E33F-A493-44FD-AEEA-1DA3DE3F3BB1}" name="Figure2point9" displayName="Figure2point9" ref="A3:H6" totalsRowShown="0" headerRowDxfId="9" dataDxfId="8" dataCellStyle="Normal">
  <autoFilter ref="A3:H6" xr:uid="{31E6E33F-A493-44FD-AEEA-1DA3DE3F3BB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29D55DD-AF7E-4386-B726-E780DA559C71}" name="£ million, unless specified" dataDxfId="7" dataCellStyle="Normal"/>
    <tableColumn id="2" xr3:uid="{EBE35C60-F561-4287-9318-ADC9475CF4E9}" name="2024-25" dataDxfId="6" dataCellStyle="Comma"/>
    <tableColumn id="3" xr3:uid="{863B7E45-9D3D-45B7-8671-05829A5D0C5D}" name="2025-26" dataDxfId="5" dataCellStyle="Comma"/>
    <tableColumn id="4" xr3:uid="{CE6653BB-C3B1-4C02-BB93-4D0FCF8ABE9B}" name="2026-27" dataDxfId="4" dataCellStyle="Comma"/>
    <tableColumn id="5" xr3:uid="{6AE7D1DA-C3E1-43A2-B2DF-F22060C84AEC}" name="2027-28" dataDxfId="3" dataCellStyle="Comma"/>
    <tableColumn id="6" xr3:uid="{2220E761-9667-41AD-AA08-CEE6A5077F2C}" name="2028-29" dataDxfId="2" dataCellStyle="Comma"/>
    <tableColumn id="7" xr3:uid="{827726E2-BD7F-416C-AF04-40647A9B53E7}" name="2029-30" dataDxfId="1" dataCellStyle="Comma"/>
    <tableColumn id="8" xr3:uid="{447B2704-D86E-4B2B-A476-3A88BC18868B}" name="2030-31" dataDxfId="0" dataCellStyle="Normal"/>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226827-1FEE-4918-AE25-E5CFCA89F9A0}" name="Figure2point1" displayName="Figure2point1" ref="A3:H12" totalsRowShown="0" headerRowDxfId="71" dataDxfId="70">
  <autoFilter ref="A3:H12" xr:uid="{2E226827-1FEE-4918-AE25-E5CFCA89F9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00615C2-F6D6-4ED2-B45F-FF50652EE2B8}" name="£ million (nominal terms), unless specified" dataDxfId="69"/>
    <tableColumn id="8" xr3:uid="{CFBEA272-25D5-40CD-B842-EEA275F6910A}" name="2024-25" dataDxfId="68"/>
    <tableColumn id="3" xr3:uid="{22261342-BA73-4DB2-878F-CA3ADE9392AF}" name="2025-26" dataDxfId="67" dataCellStyle="Comma"/>
    <tableColumn id="4" xr3:uid="{6D10D986-AAB4-413E-B5FF-6E89B177BD9C}" name="2026-27" dataDxfId="66" dataCellStyle="Comma"/>
    <tableColumn id="2" xr3:uid="{EFBB82EE-8846-4862-A948-5AB8B20AC9D7}" name="2027-28" dataDxfId="65"/>
    <tableColumn id="5" xr3:uid="{80243641-96F1-4EF9-B4A4-285FC1559797}" name="2028-29" dataDxfId="64"/>
    <tableColumn id="6" xr3:uid="{C79EA672-8CD3-48E0-A933-75DA9D38DBCA}" name="2029-30" dataDxfId="63"/>
    <tableColumn id="7" xr3:uid="{A6E7B55D-539A-4579-8D2C-1BAB00EBE4AA}" name="2030-31" dataDxfId="62"/>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4D674C-067F-4FDA-87AB-4A473EFB5BA1}" name="Figure2point2" displayName="Figure2point2" ref="A3:G22" headerRowDxfId="61" dataDxfId="60" totalsRowDxfId="58" tableBorderDxfId="59">
  <autoFilter ref="A3:G22" xr:uid="{2C4D674C-067F-4FDA-87AB-4A473EFB5BA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A6FDCDC-F3A8-4A44-8653-7055DD6693EB}" name="Source of funding (£ million)" totalsRowLabel="Total" dataDxfId="57"/>
    <tableColumn id="2" xr3:uid="{1F922944-A287-4185-A45D-033CA02FA214}" name="2025-26_x000a_latest position" dataDxfId="56" dataCellStyle="Comma"/>
    <tableColumn id="3" xr3:uid="{51701FE0-60DD-4A04-8283-4D28C97AF7F2}" name="2026-27" dataDxfId="55" dataCellStyle="Comma"/>
    <tableColumn id="4" xr3:uid="{63EC4334-099A-42AF-8245-255A2539AD51}" name="2027-28" dataDxfId="54" dataCellStyle="Comma"/>
    <tableColumn id="5" xr3:uid="{C2699C31-10A1-413F-A320-03F5062B3A85}" name="2028-29" dataDxfId="53" dataCellStyle="Comma"/>
    <tableColumn id="6" xr3:uid="{578EF0CF-0A96-4213-9448-30FF869F4D34}" name="2029-30" totalsRowFunction="count" dataDxfId="52" dataCellStyle="Comma"/>
    <tableColumn id="7" xr3:uid="{E186BB0C-1156-4E8A-B947-0A3288622B10}" name="2030-31" dataDxfId="51" totalsRowDxfId="50"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7230CA-080F-46BE-8AB0-138456581AE5}" name="Figure2point3" displayName="Figure2point3" ref="A18:G21" totalsRowShown="0" dataDxfId="49">
  <autoFilter ref="A18:G21" xr:uid="{2D7230CA-080F-46BE-8AB0-138456581AE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943AB40-A671-40FD-BEE3-CCC34480B96C}" name="£ million" dataDxfId="48"/>
    <tableColumn id="2" xr3:uid="{07347B2D-BEC5-4D16-976C-789BCA55C0A6}" name="2025-26" dataDxfId="47"/>
    <tableColumn id="3" xr3:uid="{217ED468-36E4-4097-8CC8-1A5C33165C52}" name="2026-27" dataDxfId="46"/>
    <tableColumn id="4" xr3:uid="{08E44901-EEF1-4A42-AE28-B2FF458C504C}" name="2027-28" dataDxfId="45"/>
    <tableColumn id="5" xr3:uid="{EC9B9BD5-1A1B-4E06-8593-CA0C99D79C49}" name="2028-29" dataDxfId="44"/>
    <tableColumn id="6" xr3:uid="{79779D4F-D504-44E5-B053-7191A403F5CE}" name="2029-30" dataDxfId="43"/>
    <tableColumn id="7" xr3:uid="{583C1FFE-68E4-4593-9DEC-500C8B2AFC3C}" name="2030-31" dataDxfId="42"/>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CFB3329-4816-49B6-9A96-958106CF4973}" name="Figure2point4" displayName="Figure2point4" ref="A18:G21" totalsRowShown="0" headerRowDxfId="41" dataDxfId="40" dataCellStyle="Normal">
  <autoFilter ref="A18:G21" xr:uid="{ACFB3329-4816-49B6-9A96-958106CF497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E4D9537-611E-4DF7-A971-D65CE899456D}" name="£ million" dataDxfId="39" dataCellStyle="Normal"/>
    <tableColumn id="2" xr3:uid="{E7203EBA-7897-413B-8FD5-EC96415C27E2}" name="2025-26" dataDxfId="38" dataCellStyle="Comma"/>
    <tableColumn id="3" xr3:uid="{5D20E769-54BF-48E2-BA9F-BE004DEB4843}" name="2026-27" dataDxfId="37" dataCellStyle="Comma"/>
    <tableColumn id="4" xr3:uid="{0EB3045A-B56E-4472-902A-E91059A2D2D0}" name="2027-28" dataDxfId="36" dataCellStyle="Normal"/>
    <tableColumn id="5" xr3:uid="{408856DE-957F-4481-A427-01FD6F8275A9}" name="2028-29" dataDxfId="35" dataCellStyle="Normal"/>
    <tableColumn id="6" xr3:uid="{98044400-3CD0-4DDD-BDF6-4A69A5C452B6}" name="2029-30" dataDxfId="34" dataCellStyle="Normal"/>
    <tableColumn id="7" xr3:uid="{185D500B-392B-460C-B1C0-6C814A241051}" name="2030-31" dataDxfId="33" dataCellStyle="Normal"/>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9ACDED-DD45-4C5D-9E47-FA68E4E9DAB5}" name="Figure2point5" displayName="Figure2point5" ref="A3:E11" totalsRowShown="0" headerRowDxfId="32" dataDxfId="31">
  <autoFilter ref="A3:E11" xr:uid="{E59ACDED-DD45-4C5D-9E47-FA68E4E9DAB5}">
    <filterColumn colId="0" hiddenButton="1"/>
    <filterColumn colId="1" hiddenButton="1"/>
    <filterColumn colId="2" hiddenButton="1"/>
    <filterColumn colId="3" hiddenButton="1"/>
    <filterColumn colId="4" hiddenButton="1"/>
  </autoFilter>
  <tableColumns count="5">
    <tableColumn id="1" xr3:uid="{E930CAC3-38CB-4C63-9DC6-3315E0EDA4E2}" name="Funding source (£ million)" dataDxfId="30"/>
    <tableColumn id="3" xr3:uid="{6EEEE74C-19C2-4787-A806-68158E8A45AC}" name="2025-26" dataDxfId="29" dataCellStyle="Comma"/>
    <tableColumn id="4" xr3:uid="{CE12F386-8305-46E1-9F32-66538BAC1016}" name="2026-27" dataDxfId="28" dataCellStyle="Comma"/>
    <tableColumn id="2" xr3:uid="{3AAC63F0-F56F-4533-9CB7-7A8CC981D6A2}" name="2027-28" dataDxfId="27"/>
    <tableColumn id="5" xr3:uid="{B4519209-47AA-4130-8E73-DBAE403CA3F7}" name="2028-29" dataDxfId="26"/>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FADAB7D-89D9-4FE7-8F0D-A219338FE416}" name="Figure2point6" displayName="Figure2point6" ref="A3:E9" totalsRowShown="0" headerRowDxfId="25" dataDxfId="24">
  <autoFilter ref="A3:E9" xr:uid="{5FADAB7D-89D9-4FE7-8F0D-A219338FE416}">
    <filterColumn colId="0" hiddenButton="1"/>
    <filterColumn colId="1" hiddenButton="1"/>
    <filterColumn colId="2" hiddenButton="1"/>
    <filterColumn colId="3" hiddenButton="1"/>
    <filterColumn colId="4" hiddenButton="1"/>
  </autoFilter>
  <tableColumns count="5">
    <tableColumn id="1" xr3:uid="{75E93B59-B5F0-40ED-A702-7C1D491278CE}" name="£ million" dataDxfId="23"/>
    <tableColumn id="3" xr3:uid="{183A95C9-2846-4D7C-B8B5-BCA799F84814}" name="2022-23_x000a_outturn" dataDxfId="22" dataCellStyle="Comma"/>
    <tableColumn id="4" xr3:uid="{D4987C7B-306D-4A70-8676-B4C4FC174C9B}" name="2023-24_x000a_outturn" dataDxfId="21" dataCellStyle="Comma"/>
    <tableColumn id="9" xr3:uid="{CE32262B-CF39-41D8-94F8-35C489919AEC}" name="2024-25" dataDxfId="20" dataCellStyle="Comma"/>
    <tableColumn id="2" xr3:uid="{E0AC646A-E1DC-4545-8EC8-8500F4DD8496}" name="2025-26" dataDxfId="19"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B3F066F-D13D-4DAA-8AC5-9DAC8D1C02A6}" name="Figure2point7" displayName="Figure2point7" ref="A3:G19" totalsRowShown="0">
  <autoFilter ref="A3:G19" xr:uid="{AB3F066F-D13D-4DAA-8AC5-9DAC8D1C02A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D8F36FC0-69C6-4C10-9E1D-1B4BD1B41CC5}" name="Source of funding (£ million)"/>
    <tableColumn id="3" xr3:uid="{3BDAE671-5745-4391-BA91-DF0C8E5E267F}" name="2025-26_x000a_latest position"/>
    <tableColumn id="4" xr3:uid="{02B73AA6-E8B0-48BF-B3F2-7EBCF0BA9121}" name="2026-27"/>
    <tableColumn id="5" xr3:uid="{CD573023-B776-4AA5-88E5-F4A81D1470BA}" name="2027-28"/>
    <tableColumn id="6" xr3:uid="{9A0721D5-9608-4245-AECD-A0E37BD35DC5}" name="2028-29"/>
    <tableColumn id="7" xr3:uid="{66188676-2121-4E98-AA92-07351935AAF2}" name="2029-30"/>
    <tableColumn id="8" xr3:uid="{DE6E76AF-BF4B-4CF2-8A1E-4396D72C7A2E}" name="2030-31"/>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5B1732A-A354-4A29-9D4A-EDA1EF5A70A7}" name="Figure2point8" displayName="Figure2point8" ref="A18:G20" totalsRowShown="0" headerRowDxfId="18" dataDxfId="17">
  <autoFilter ref="A18:G20" xr:uid="{85B1732A-A354-4A29-9D4A-EDA1EF5A70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85A1F4B-FDA6-47BB-A3B3-601E7371CE58}" name="£ million" dataDxfId="16"/>
    <tableColumn id="2" xr3:uid="{086B8C6E-B266-433A-A498-7A44A759D5F4}" name="2025-26" dataDxfId="15"/>
    <tableColumn id="3" xr3:uid="{49B87AFE-7A63-4523-9A8C-283609294399}" name="2026-27" dataDxfId="14"/>
    <tableColumn id="4" xr3:uid="{B96ECF06-D694-4265-A0FA-7ACC45EF240A}" name="2027-28" dataDxfId="13"/>
    <tableColumn id="5" xr3:uid="{C9120D54-A419-4BDC-9BBA-9CE8D1DEF1F5}" name="2028-29" dataDxfId="12"/>
    <tableColumn id="6" xr3:uid="{CBC62426-5381-4F45-9197-08D77B65B785}" name="2029-30" dataDxfId="11"/>
    <tableColumn id="7" xr3:uid="{16384171-EEA2-469E-BFF3-19C4970E9C37}" name="2030-31" dataDxfId="10"/>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scot/publications/spring-budget-revision-2024-25-supporting-document/" TargetMode="External"/><Relationship Id="rId1" Type="http://schemas.openxmlformats.org/officeDocument/2006/relationships/hyperlink" Target="https://www.gov.scot/publications/scottish-budget-2025-2026-scottish-government-borrowing/"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www.gov.scot/publications/scottish-budget-2025-2026-scottish-government-borrowing/"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showGridLines="0" tabSelected="1" workbookViewId="0"/>
  </sheetViews>
  <sheetFormatPr defaultColWidth="8.44140625" defaultRowHeight="20.100000000000001" customHeight="1" x14ac:dyDescent="0.2"/>
  <cols>
    <col min="1" max="1" width="95.5546875" style="6" bestFit="1" customWidth="1"/>
    <col min="2" max="16384" width="8.44140625" style="6"/>
  </cols>
  <sheetData>
    <row r="1" spans="1:3" ht="20.100000000000001" customHeight="1" x14ac:dyDescent="0.2">
      <c r="A1" s="4" t="s">
        <v>106</v>
      </c>
      <c r="C1" s="11"/>
    </row>
    <row r="2" spans="1:3" ht="20.100000000000001" customHeight="1" x14ac:dyDescent="0.2">
      <c r="A2" t="s">
        <v>0</v>
      </c>
      <c r="C2" s="11"/>
    </row>
    <row r="3" spans="1:3" s="12" customFormat="1" ht="20.100000000000001" customHeight="1" x14ac:dyDescent="0.2">
      <c r="A3" s="13" t="s">
        <v>104</v>
      </c>
    </row>
    <row r="4" spans="1:3" ht="20.100000000000001" customHeight="1" x14ac:dyDescent="0.2">
      <c r="A4" s="14" t="str">
        <f>'Figure 2.1'!A1</f>
        <v>Figure 2.1: Funding outlook</v>
      </c>
    </row>
    <row r="5" spans="1:3" ht="20.100000000000001" customHeight="1" x14ac:dyDescent="0.2">
      <c r="A5" s="14" t="str">
        <f>'Figure 2.2'!A1</f>
        <v>Figure 2.2: Detailed resource funding outlook</v>
      </c>
    </row>
    <row r="6" spans="1:3" ht="20.100000000000001" customHeight="1" x14ac:dyDescent="0.2">
      <c r="A6" s="14" t="str">
        <f>'Figure 2.3'!A1</f>
        <v>Figure 2.3: Resource funding outlook</v>
      </c>
    </row>
    <row r="7" spans="1:3" ht="20.100000000000001" customHeight="1" x14ac:dyDescent="0.2">
      <c r="A7" s="14" t="str">
        <f>'Figure 2.4'!A1</f>
        <v>Figure 2.4: Revenue net positions</v>
      </c>
    </row>
    <row r="8" spans="1:3" ht="20.100000000000001" customHeight="1" x14ac:dyDescent="0.2">
      <c r="A8" s="14" t="str">
        <f>'Figure 2.5'!A1</f>
        <v>Figure 2.5: Reconciliations and associated resource borrowing plans</v>
      </c>
    </row>
    <row r="9" spans="1:3" ht="20.100000000000001" customHeight="1" x14ac:dyDescent="0.2">
      <c r="A9" s="14" t="str">
        <f>'Figure 2.6'!A1</f>
        <v>Figure 2.6: Latest planned use of ScotWind proceeds</v>
      </c>
    </row>
    <row r="10" spans="1:3" ht="20.100000000000001" customHeight="1" x14ac:dyDescent="0.2">
      <c r="A10" s="13" t="s">
        <v>103</v>
      </c>
    </row>
    <row r="11" spans="1:3" ht="20.100000000000001" customHeight="1" x14ac:dyDescent="0.2">
      <c r="A11" s="14" t="str">
        <f>'Figure 2.7'!A1</f>
        <v>Figure 2.7: Detailed capital funding outlook</v>
      </c>
    </row>
    <row r="12" spans="1:3" ht="20.100000000000001" customHeight="1" x14ac:dyDescent="0.2">
      <c r="A12" s="14" t="str">
        <f>'Figure 2.8'!A1</f>
        <v>Figure 2.8: Capital funding outlook</v>
      </c>
    </row>
    <row r="13" spans="1:3" ht="20.100000000000001" customHeight="1" x14ac:dyDescent="0.2">
      <c r="A13" s="14" t="str">
        <f>'Figure 2.9'!A1</f>
        <v>Figure 2.9: Capital borrowing plans</v>
      </c>
    </row>
    <row r="14" spans="1:3" ht="20.100000000000001" customHeight="1" x14ac:dyDescent="0.2">
      <c r="A14" s="15"/>
    </row>
  </sheetData>
  <hyperlinks>
    <hyperlink ref="A4" location="'Figure 2.1'!A1" display="'Figure 2.1'!A1" xr:uid="{00000000-0004-0000-0000-000000000000}"/>
    <hyperlink ref="A5" location="'Figure 2.2'!A1" display="'Figure 2.2'!A1" xr:uid="{AD6B9F6A-B15B-44C8-A763-ED5923B10933}"/>
    <hyperlink ref="A6" location="'Figure 2.3'!A1" display="'Figure 2.3'!A1" xr:uid="{AC55F2E7-9552-4860-B63A-D4F7A5DA38BF}"/>
    <hyperlink ref="A7" location="'Figure 2.4'!A1" display="'Figure 2.4'!A1" xr:uid="{B59D154E-7D86-4EE0-AA23-1DC2E7C08562}"/>
    <hyperlink ref="A9" location="'Figure 2.6'!A1" display="Figure 2.6: Latest planned use of ScotWind proceeds" xr:uid="{B7D45FFB-665F-49C1-9864-977FF59DB27C}"/>
    <hyperlink ref="A11" location="'Figure 2.7'!A1" display="Figure 2.7: Detailed capital funding outlook, 2025-26 to 2030-31" xr:uid="{F40B9836-AF3F-44B2-A36C-F6BC29EAD9B1}"/>
    <hyperlink ref="A12" location="'Figure 2.8'!A1" display="Figure 2.8: Capital funding outlook, 2025-26 to 2030-31" xr:uid="{5E79BEA5-809B-4208-9B9D-83099C9CBFC1}"/>
    <hyperlink ref="A13" location="'Figure 2.9'!A1" display="Figure 2.X: Capital borrowing plans, 2024-25 to 2030-31" xr:uid="{65580B91-1491-4495-A6EF-E27DB3352201}"/>
    <hyperlink ref="A8" location="'Figure 2.5'!A1" display="'Figure 2.5'!A1" xr:uid="{DE742E7E-B4FC-459B-A7A3-FB21179DF4D0}"/>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68D4-0978-4509-8FC3-264274C6B145}">
  <dimension ref="A1:K28"/>
  <sheetViews>
    <sheetView showGridLines="0" zoomScaleNormal="100" workbookViewId="0"/>
  </sheetViews>
  <sheetFormatPr defaultRowHeight="20.100000000000001" customHeight="1" x14ac:dyDescent="0.2"/>
  <cols>
    <col min="1" max="1" width="34.21875" customWidth="1"/>
    <col min="2" max="2" width="13.109375" bestFit="1" customWidth="1"/>
    <col min="3" max="7" width="7.44140625" bestFit="1" customWidth="1"/>
  </cols>
  <sheetData>
    <row r="1" spans="1:9" ht="20.100000000000001" customHeight="1" x14ac:dyDescent="0.2">
      <c r="A1" s="4" t="s">
        <v>96</v>
      </c>
      <c r="B1" s="5"/>
      <c r="C1" s="5"/>
      <c r="E1" s="25"/>
      <c r="F1" s="25"/>
      <c r="G1" s="25"/>
      <c r="H1" s="25"/>
      <c r="I1" s="25"/>
    </row>
    <row r="2" spans="1:9" ht="20.100000000000001" customHeight="1" x14ac:dyDescent="0.2">
      <c r="A2" t="s">
        <v>105</v>
      </c>
      <c r="B2" s="5"/>
      <c r="C2" s="5"/>
      <c r="E2" s="25"/>
      <c r="F2" s="25"/>
      <c r="G2" s="25"/>
      <c r="H2" s="25"/>
      <c r="I2" s="25"/>
    </row>
    <row r="3" spans="1:9" ht="32.1" customHeight="1" x14ac:dyDescent="0.2">
      <c r="A3" t="s">
        <v>17</v>
      </c>
      <c r="B3" s="98" t="s">
        <v>99</v>
      </c>
      <c r="C3" s="36" t="s">
        <v>4</v>
      </c>
      <c r="D3" s="36" t="s">
        <v>5</v>
      </c>
      <c r="E3" s="36" t="s">
        <v>6</v>
      </c>
      <c r="F3" s="36" t="s">
        <v>7</v>
      </c>
      <c r="G3" s="36" t="s">
        <v>8</v>
      </c>
      <c r="H3" s="76"/>
    </row>
    <row r="4" spans="1:9" s="108" customFormat="1" ht="20.100000000000001" customHeight="1" x14ac:dyDescent="0.2">
      <c r="A4" s="40" t="s">
        <v>47</v>
      </c>
      <c r="B4" s="129">
        <v>7200.9560000000001</v>
      </c>
      <c r="C4" s="129">
        <v>7058</v>
      </c>
      <c r="D4" s="129">
        <v>7392</v>
      </c>
      <c r="E4" s="129">
        <v>7458</v>
      </c>
      <c r="F4" s="129">
        <v>7548</v>
      </c>
      <c r="G4" s="129">
        <v>7639.1512222853889</v>
      </c>
      <c r="H4" s="131"/>
    </row>
    <row r="5" spans="1:9" ht="20.100000000000001" customHeight="1" x14ac:dyDescent="0.2">
      <c r="A5" t="s">
        <v>19</v>
      </c>
      <c r="B5" s="121">
        <v>6256.4059999999999</v>
      </c>
      <c r="C5" s="121">
        <v>6636</v>
      </c>
      <c r="D5" s="121">
        <v>6970</v>
      </c>
      <c r="E5" s="121">
        <v>7036</v>
      </c>
      <c r="F5" s="121">
        <v>7126</v>
      </c>
      <c r="G5" s="123">
        <v>7217.1512222853889</v>
      </c>
      <c r="H5" s="78"/>
    </row>
    <row r="6" spans="1:9" ht="20.100000000000001" customHeight="1" x14ac:dyDescent="0.2">
      <c r="A6" t="s">
        <v>20</v>
      </c>
      <c r="B6" s="121">
        <v>1.285000000000764</v>
      </c>
      <c r="C6" s="121">
        <v>0</v>
      </c>
      <c r="D6" s="121">
        <v>0</v>
      </c>
      <c r="E6" s="121">
        <v>0</v>
      </c>
      <c r="F6" s="121">
        <v>0</v>
      </c>
      <c r="G6" s="123">
        <v>0</v>
      </c>
      <c r="H6" s="77"/>
    </row>
    <row r="7" spans="1:9" ht="20.100000000000001" customHeight="1" x14ac:dyDescent="0.2">
      <c r="A7" t="s">
        <v>49</v>
      </c>
      <c r="B7" s="121">
        <v>471.7</v>
      </c>
      <c r="C7" s="121">
        <v>300</v>
      </c>
      <c r="D7" s="121">
        <v>300</v>
      </c>
      <c r="E7" s="121">
        <v>300</v>
      </c>
      <c r="F7" s="121">
        <v>300</v>
      </c>
      <c r="G7" s="123">
        <v>300</v>
      </c>
      <c r="H7" s="78"/>
    </row>
    <row r="8" spans="1:9" ht="20.100000000000001" customHeight="1" x14ac:dyDescent="0.2">
      <c r="A8" t="s">
        <v>27</v>
      </c>
      <c r="B8" s="124">
        <v>0</v>
      </c>
      <c r="C8" s="121">
        <v>0</v>
      </c>
      <c r="D8" s="121">
        <v>0</v>
      </c>
      <c r="E8" s="121">
        <v>0</v>
      </c>
      <c r="F8" s="121">
        <v>0</v>
      </c>
      <c r="G8" s="123">
        <v>0</v>
      </c>
      <c r="H8" s="78"/>
    </row>
    <row r="9" spans="1:9" ht="20.100000000000001" customHeight="1" x14ac:dyDescent="0.2">
      <c r="A9" t="s">
        <v>29</v>
      </c>
      <c r="B9" s="121">
        <v>471.565</v>
      </c>
      <c r="C9" s="121">
        <v>122</v>
      </c>
      <c r="D9" s="121">
        <v>122</v>
      </c>
      <c r="E9" s="121">
        <v>122</v>
      </c>
      <c r="F9" s="121">
        <v>122</v>
      </c>
      <c r="G9" s="123">
        <v>122</v>
      </c>
      <c r="H9" s="79"/>
    </row>
    <row r="10" spans="1:9" ht="20.100000000000001" customHeight="1" x14ac:dyDescent="0.2">
      <c r="A10" s="37" t="s">
        <v>69</v>
      </c>
      <c r="B10" s="121">
        <v>122</v>
      </c>
      <c r="C10" s="121">
        <v>122</v>
      </c>
      <c r="D10" s="121">
        <v>122</v>
      </c>
      <c r="E10" s="121">
        <v>122</v>
      </c>
      <c r="F10" s="121">
        <v>122</v>
      </c>
      <c r="G10" s="123">
        <v>122</v>
      </c>
      <c r="H10" s="79"/>
    </row>
    <row r="11" spans="1:9" ht="20.100000000000001" customHeight="1" x14ac:dyDescent="0.2">
      <c r="A11" s="37" t="s">
        <v>83</v>
      </c>
      <c r="B11" s="121">
        <v>349.565</v>
      </c>
      <c r="C11" s="121">
        <v>0</v>
      </c>
      <c r="D11" s="121">
        <v>0</v>
      </c>
      <c r="E11" s="121">
        <v>0</v>
      </c>
      <c r="F11" s="121">
        <v>0</v>
      </c>
      <c r="G11" s="121">
        <v>0</v>
      </c>
      <c r="H11" s="78"/>
    </row>
    <row r="12" spans="1:9" s="108" customFormat="1" ht="20.100000000000001" customHeight="1" x14ac:dyDescent="0.2">
      <c r="A12" s="40" t="s">
        <v>50</v>
      </c>
      <c r="B12" s="129">
        <v>167.03399999999999</v>
      </c>
      <c r="C12" s="129">
        <v>167.03399999999999</v>
      </c>
      <c r="D12" s="129">
        <v>167.03399999999999</v>
      </c>
      <c r="E12" s="129">
        <v>167.03399999999999</v>
      </c>
      <c r="F12" s="129">
        <v>167.03399999999999</v>
      </c>
      <c r="G12" s="129">
        <v>167.39599999999999</v>
      </c>
      <c r="H12" s="130"/>
    </row>
    <row r="13" spans="1:9" ht="20.100000000000001" customHeight="1" x14ac:dyDescent="0.2">
      <c r="A13" t="s">
        <v>48</v>
      </c>
      <c r="B13" s="125">
        <v>167.03399999999999</v>
      </c>
      <c r="C13" s="125">
        <v>167.03399999999999</v>
      </c>
      <c r="D13" s="125">
        <v>167.03399999999999</v>
      </c>
      <c r="E13" s="125">
        <v>167.03399999999999</v>
      </c>
      <c r="F13" s="125">
        <v>167.03399999999999</v>
      </c>
      <c r="G13" s="126">
        <v>167.39599999999999</v>
      </c>
      <c r="H13" s="29"/>
    </row>
    <row r="14" spans="1:9" ht="20.100000000000001" customHeight="1" x14ac:dyDescent="0.2">
      <c r="A14" t="s">
        <v>20</v>
      </c>
      <c r="B14" s="125">
        <v>-0.36199999999999477</v>
      </c>
      <c r="C14" s="125">
        <v>0</v>
      </c>
      <c r="D14" s="125">
        <v>0</v>
      </c>
      <c r="E14" s="125">
        <v>0</v>
      </c>
      <c r="F14" s="125">
        <v>0</v>
      </c>
      <c r="G14" s="125">
        <v>0</v>
      </c>
      <c r="H14" s="29"/>
    </row>
    <row r="15" spans="1:9" ht="20.100000000000001" customHeight="1" x14ac:dyDescent="0.2">
      <c r="A15" t="s">
        <v>27</v>
      </c>
      <c r="B15" s="124">
        <v>0</v>
      </c>
      <c r="C15" s="125">
        <v>0</v>
      </c>
      <c r="D15" s="125">
        <v>0</v>
      </c>
      <c r="E15" s="125">
        <v>0</v>
      </c>
      <c r="F15" s="125">
        <v>0</v>
      </c>
      <c r="G15" s="125">
        <v>0</v>
      </c>
      <c r="H15" s="5"/>
    </row>
    <row r="16" spans="1:9" ht="20.100000000000001" customHeight="1" x14ac:dyDescent="0.2">
      <c r="A16" t="s">
        <v>29</v>
      </c>
      <c r="B16" s="124">
        <v>0</v>
      </c>
      <c r="C16" s="125">
        <v>0</v>
      </c>
      <c r="D16" s="125">
        <v>0</v>
      </c>
      <c r="E16" s="125">
        <v>0</v>
      </c>
      <c r="F16" s="125">
        <v>0</v>
      </c>
      <c r="G16" s="125">
        <v>0</v>
      </c>
      <c r="H16" s="5"/>
    </row>
    <row r="17" spans="1:11" ht="20.100000000000001" customHeight="1" x14ac:dyDescent="0.2">
      <c r="A17" s="37" t="s">
        <v>51</v>
      </c>
      <c r="B17" s="124">
        <v>0</v>
      </c>
      <c r="C17" s="125">
        <v>0</v>
      </c>
      <c r="D17" s="125">
        <v>0</v>
      </c>
      <c r="E17" s="125">
        <v>0</v>
      </c>
      <c r="F17" s="125">
        <v>0</v>
      </c>
      <c r="G17" s="125">
        <v>0</v>
      </c>
      <c r="H17" s="5"/>
    </row>
    <row r="18" spans="1:11" ht="20.100000000000001" customHeight="1" x14ac:dyDescent="0.2">
      <c r="A18" s="37" t="s">
        <v>52</v>
      </c>
      <c r="B18" s="124">
        <v>0</v>
      </c>
      <c r="C18" s="125">
        <v>0</v>
      </c>
      <c r="D18" s="125">
        <v>0</v>
      </c>
      <c r="E18" s="125">
        <v>0</v>
      </c>
      <c r="F18" s="125">
        <v>0</v>
      </c>
      <c r="G18" s="125">
        <v>0</v>
      </c>
      <c r="H18" s="5"/>
      <c r="K18" s="86"/>
    </row>
    <row r="19" spans="1:11" ht="20.100000000000001" customHeight="1" x14ac:dyDescent="0.2">
      <c r="A19" s="127" t="s">
        <v>53</v>
      </c>
      <c r="B19" s="128">
        <v>7367.99</v>
      </c>
      <c r="C19" s="128">
        <v>7225.0339999999997</v>
      </c>
      <c r="D19" s="128">
        <v>7559.0339999999997</v>
      </c>
      <c r="E19" s="128">
        <v>7625.0339999999997</v>
      </c>
      <c r="F19" s="128">
        <v>7715.0339999999997</v>
      </c>
      <c r="G19" s="128">
        <v>7806.5472222853887</v>
      </c>
      <c r="H19" s="5"/>
    </row>
    <row r="20" spans="1:11" ht="20.100000000000001" customHeight="1" x14ac:dyDescent="0.2">
      <c r="A20" t="s">
        <v>2</v>
      </c>
      <c r="C20" s="81"/>
      <c r="D20" s="81"/>
      <c r="E20" s="32"/>
      <c r="F20" s="32"/>
      <c r="G20" s="32"/>
      <c r="H20" s="32"/>
    </row>
    <row r="21" spans="1:11" ht="20.100000000000001" customHeight="1" x14ac:dyDescent="0.2">
      <c r="A21" t="s">
        <v>15</v>
      </c>
      <c r="D21" s="82"/>
      <c r="E21" s="32"/>
      <c r="H21" s="32"/>
      <c r="I21" s="32"/>
    </row>
    <row r="22" spans="1:11" ht="20.100000000000001" customHeight="1" x14ac:dyDescent="0.2">
      <c r="A22" t="s">
        <v>32</v>
      </c>
      <c r="E22" s="32"/>
      <c r="F22" s="32"/>
      <c r="G22" s="32"/>
    </row>
    <row r="23" spans="1:11" ht="20.100000000000001" customHeight="1" x14ac:dyDescent="0.2">
      <c r="A23" s="104" t="s">
        <v>131</v>
      </c>
      <c r="E23" s="32"/>
      <c r="F23" s="32"/>
      <c r="G23" s="32"/>
      <c r="H23" s="32"/>
      <c r="I23" s="32"/>
    </row>
    <row r="24" spans="1:11" ht="20.100000000000001" customHeight="1" x14ac:dyDescent="0.2">
      <c r="A24" s="104" t="s">
        <v>132</v>
      </c>
      <c r="E24" s="32"/>
      <c r="F24" s="32"/>
      <c r="G24" s="32"/>
      <c r="H24" s="32"/>
      <c r="I24" s="32"/>
    </row>
    <row r="25" spans="1:11" ht="20.100000000000001" customHeight="1" x14ac:dyDescent="0.2">
      <c r="A25" s="104" t="s">
        <v>84</v>
      </c>
      <c r="E25" s="32"/>
      <c r="F25" s="32"/>
      <c r="G25" s="32"/>
      <c r="H25" s="32"/>
      <c r="I25" s="32"/>
    </row>
    <row r="26" spans="1:11" ht="20.100000000000001" customHeight="1" x14ac:dyDescent="0.2">
      <c r="A26" s="15" t="s">
        <v>102</v>
      </c>
      <c r="E26" s="32"/>
      <c r="F26" s="32"/>
      <c r="G26" s="32"/>
      <c r="H26" s="32"/>
      <c r="I26" s="32"/>
    </row>
    <row r="27" spans="1:11" ht="20.100000000000001" customHeight="1" x14ac:dyDescent="0.2">
      <c r="E27" s="32"/>
      <c r="F27" s="32"/>
      <c r="G27" s="32"/>
      <c r="H27" s="32"/>
      <c r="I27" s="32"/>
    </row>
    <row r="28" spans="1:11" ht="20.100000000000001" customHeight="1" x14ac:dyDescent="0.2">
      <c r="H28" s="32"/>
      <c r="I28" s="32"/>
    </row>
  </sheetData>
  <hyperlinks>
    <hyperlink ref="A26" location="'Table of Contents'!A1" display="Return to Contents" xr:uid="{D83190DE-026D-42C4-9F13-DCF78A374E31}"/>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7C36B-A21A-48AB-BF3B-BF81AD6E47CA}">
  <dimension ref="A1:Q28"/>
  <sheetViews>
    <sheetView showGridLines="0" workbookViewId="0"/>
  </sheetViews>
  <sheetFormatPr defaultRowHeight="20.100000000000001" customHeight="1" x14ac:dyDescent="0.2"/>
  <cols>
    <col min="1" max="1" width="13.88671875" customWidth="1"/>
    <col min="2" max="7" width="7.44140625" bestFit="1" customWidth="1"/>
  </cols>
  <sheetData>
    <row r="1" spans="1:17" ht="20.100000000000001" customHeight="1" x14ac:dyDescent="0.2">
      <c r="A1" s="41" t="s">
        <v>95</v>
      </c>
      <c r="B1" s="5"/>
      <c r="C1" s="5"/>
    </row>
    <row r="2" spans="1:17" ht="20.100000000000001" customHeight="1" x14ac:dyDescent="0.2">
      <c r="A2" s="108" t="s">
        <v>80</v>
      </c>
      <c r="B2" s="5"/>
      <c r="C2" s="5"/>
    </row>
    <row r="3" spans="1:17" ht="20.100000000000001" customHeight="1" x14ac:dyDescent="0.2">
      <c r="A3" t="s">
        <v>54</v>
      </c>
      <c r="B3" s="5"/>
      <c r="C3" s="5"/>
    </row>
    <row r="4" spans="1:17" ht="20.100000000000001" customHeight="1" x14ac:dyDescent="0.2">
      <c r="A4" s="104" t="s">
        <v>133</v>
      </c>
      <c r="B4" s="5"/>
      <c r="C4" s="5"/>
    </row>
    <row r="12" spans="1:17" ht="20.100000000000001" customHeight="1" x14ac:dyDescent="0.2">
      <c r="L12" s="112"/>
      <c r="M12" s="112"/>
      <c r="N12" s="112"/>
      <c r="O12" s="112"/>
      <c r="P12" s="112"/>
      <c r="Q12" s="112"/>
    </row>
    <row r="18" spans="1:14" ht="20.100000000000001" customHeight="1" x14ac:dyDescent="0.2">
      <c r="A18" t="s">
        <v>1</v>
      </c>
      <c r="B18" s="36" t="s">
        <v>3</v>
      </c>
      <c r="C18" s="36" t="s">
        <v>4</v>
      </c>
      <c r="D18" s="36" t="s">
        <v>5</v>
      </c>
      <c r="E18" s="36" t="s">
        <v>6</v>
      </c>
      <c r="F18" s="36" t="s">
        <v>7</v>
      </c>
      <c r="G18" s="36" t="s">
        <v>8</v>
      </c>
      <c r="I18" s="114"/>
      <c r="J18" s="114"/>
      <c r="K18" s="114"/>
      <c r="L18" s="114"/>
      <c r="M18" s="114"/>
      <c r="N18" s="114"/>
    </row>
    <row r="19" spans="1:14" ht="20.100000000000001" customHeight="1" x14ac:dyDescent="0.2">
      <c r="A19" t="s">
        <v>34</v>
      </c>
      <c r="B19" s="83">
        <v>100</v>
      </c>
      <c r="C19" s="83">
        <v>98.059769353650026</v>
      </c>
      <c r="D19" s="83">
        <v>102.5928916841635</v>
      </c>
      <c r="E19" s="83">
        <v>103.48865837222905</v>
      </c>
      <c r="F19" s="83">
        <v>104.71015840140932</v>
      </c>
      <c r="G19" s="83">
        <v>105.95219622020915</v>
      </c>
    </row>
    <row r="20" spans="1:14" ht="20.100000000000001" customHeight="1" x14ac:dyDescent="0.2">
      <c r="A20" t="s">
        <v>35</v>
      </c>
      <c r="B20" s="83">
        <v>100</v>
      </c>
      <c r="C20" s="83">
        <v>96.462027847868598</v>
      </c>
      <c r="D20" s="83">
        <v>98.906664321018084</v>
      </c>
      <c r="E20" s="83">
        <v>97.864602154850203</v>
      </c>
      <c r="F20" s="83">
        <v>97.191445885352607</v>
      </c>
      <c r="G20" s="83">
        <v>96.528495688727105</v>
      </c>
    </row>
    <row r="21" spans="1:14" ht="20.100000000000001" customHeight="1" x14ac:dyDescent="0.2">
      <c r="A21" s="38" t="s">
        <v>31</v>
      </c>
    </row>
    <row r="22" spans="1:14" ht="20.100000000000001" customHeight="1" x14ac:dyDescent="0.2">
      <c r="A22" t="s">
        <v>15</v>
      </c>
    </row>
    <row r="23" spans="1:14" ht="20.100000000000001" customHeight="1" x14ac:dyDescent="0.2">
      <c r="A23" t="s">
        <v>32</v>
      </c>
    </row>
    <row r="24" spans="1:14" ht="20.100000000000001" customHeight="1" x14ac:dyDescent="0.2">
      <c r="A24" s="104" t="s">
        <v>108</v>
      </c>
    </row>
    <row r="25" spans="1:14" ht="20.100000000000001" customHeight="1" x14ac:dyDescent="0.2">
      <c r="A25" s="15" t="s">
        <v>102</v>
      </c>
    </row>
    <row r="28" spans="1:14" ht="20.100000000000001" customHeight="1" x14ac:dyDescent="0.2">
      <c r="C28" s="103"/>
      <c r="D28" s="103"/>
      <c r="E28" s="103"/>
      <c r="F28" s="103"/>
      <c r="G28" s="103"/>
      <c r="H28" s="103"/>
    </row>
  </sheetData>
  <hyperlinks>
    <hyperlink ref="A25" location="'Table of Contents'!A1" display="Return to Contents" xr:uid="{179D443C-E562-49E2-A1ED-2592EC190837}"/>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CFFEA-32AE-49B4-83BB-8C411BA73FCF}">
  <dimension ref="A1:I10"/>
  <sheetViews>
    <sheetView showGridLines="0" workbookViewId="0"/>
  </sheetViews>
  <sheetFormatPr defaultRowHeight="20.100000000000001" customHeight="1" x14ac:dyDescent="0.2"/>
  <cols>
    <col min="1" max="1" width="25" customWidth="1"/>
    <col min="2" max="8" width="7.88671875" bestFit="1" customWidth="1"/>
  </cols>
  <sheetData>
    <row r="1" spans="1:9" ht="20.100000000000001" customHeight="1" x14ac:dyDescent="0.2">
      <c r="A1" s="4" t="s">
        <v>97</v>
      </c>
      <c r="B1" s="5"/>
      <c r="C1" s="5"/>
      <c r="D1" s="5"/>
      <c r="E1" s="5"/>
      <c r="F1" s="5"/>
      <c r="G1" s="5"/>
    </row>
    <row r="2" spans="1:9" ht="20.100000000000001" customHeight="1" x14ac:dyDescent="0.2">
      <c r="A2" t="s">
        <v>79</v>
      </c>
      <c r="B2" s="5"/>
      <c r="C2" s="5"/>
      <c r="D2" s="5"/>
      <c r="E2" s="5"/>
      <c r="F2" s="5"/>
      <c r="G2" s="5"/>
    </row>
    <row r="3" spans="1:9" ht="20.100000000000001" customHeight="1" x14ac:dyDescent="0.2">
      <c r="A3" s="30" t="s">
        <v>55</v>
      </c>
      <c r="B3" s="3" t="s">
        <v>56</v>
      </c>
      <c r="C3" s="3" t="s">
        <v>3</v>
      </c>
      <c r="D3" s="3" t="s">
        <v>4</v>
      </c>
      <c r="E3" s="3" t="s">
        <v>5</v>
      </c>
      <c r="F3" s="3" t="s">
        <v>6</v>
      </c>
      <c r="G3" s="3" t="s">
        <v>7</v>
      </c>
      <c r="H3" s="3" t="s">
        <v>8</v>
      </c>
      <c r="I3" s="5"/>
    </row>
    <row r="4" spans="1:9" ht="20.100000000000001" customHeight="1" x14ac:dyDescent="0.2">
      <c r="A4" t="s">
        <v>26</v>
      </c>
      <c r="B4" s="20">
        <v>139</v>
      </c>
      <c r="C4" s="20">
        <v>472</v>
      </c>
      <c r="D4" s="20">
        <v>300</v>
      </c>
      <c r="E4" s="20">
        <v>300</v>
      </c>
      <c r="F4" s="20">
        <v>300</v>
      </c>
      <c r="G4" s="20">
        <v>300</v>
      </c>
      <c r="H4" s="20">
        <v>300</v>
      </c>
      <c r="I4" s="26"/>
    </row>
    <row r="5" spans="1:9" ht="20.100000000000001" customHeight="1" x14ac:dyDescent="0.2">
      <c r="A5" t="s">
        <v>57</v>
      </c>
      <c r="B5" s="20">
        <v>2244.8930030834936</v>
      </c>
      <c r="C5" s="20">
        <v>2578.3801985609398</v>
      </c>
      <c r="D5" s="20">
        <v>2722.9771143391117</v>
      </c>
      <c r="E5" s="20">
        <v>2846.089544834063</v>
      </c>
      <c r="F5" s="20">
        <v>2950.9357170062349</v>
      </c>
      <c r="G5" s="20">
        <v>3049.9170176285002</v>
      </c>
      <c r="H5" s="20">
        <v>3142.4198114339397</v>
      </c>
      <c r="I5" s="26"/>
    </row>
    <row r="6" spans="1:9" ht="20.100000000000001" customHeight="1" x14ac:dyDescent="0.2">
      <c r="A6" t="s">
        <v>58</v>
      </c>
      <c r="B6" s="20">
        <v>73.5954141266064</v>
      </c>
      <c r="C6" s="20">
        <v>81.996018438790955</v>
      </c>
      <c r="D6" s="20">
        <v>83.800678223477846</v>
      </c>
      <c r="E6" s="20">
        <v>85.841019381793544</v>
      </c>
      <c r="F6" s="20">
        <v>87.303297830356868</v>
      </c>
      <c r="G6" s="20">
        <v>88.565641319758043</v>
      </c>
      <c r="H6" s="20">
        <v>89.200198127189523</v>
      </c>
      <c r="I6" s="26"/>
    </row>
    <row r="7" spans="1:9" ht="20.100000000000001" customHeight="1" x14ac:dyDescent="0.2">
      <c r="A7" t="s">
        <v>2</v>
      </c>
      <c r="B7" s="84"/>
      <c r="C7" s="84"/>
      <c r="D7" s="84"/>
      <c r="E7" s="84"/>
      <c r="F7" s="84"/>
      <c r="G7" s="84"/>
      <c r="H7" s="8"/>
    </row>
    <row r="8" spans="1:9" ht="20.100000000000001" customHeight="1" x14ac:dyDescent="0.2">
      <c r="A8" t="s">
        <v>15</v>
      </c>
      <c r="B8" s="5"/>
      <c r="C8" s="5"/>
      <c r="D8" s="5"/>
      <c r="E8" s="5"/>
      <c r="F8" s="5"/>
      <c r="G8" s="5"/>
      <c r="H8" s="5"/>
    </row>
    <row r="9" spans="1:9" ht="20.100000000000001" customHeight="1" x14ac:dyDescent="0.2">
      <c r="A9" t="s">
        <v>32</v>
      </c>
      <c r="B9" s="5"/>
      <c r="C9" s="5"/>
      <c r="D9" s="5"/>
      <c r="E9" s="5"/>
      <c r="F9" s="5"/>
      <c r="G9" s="5"/>
      <c r="H9" s="5"/>
    </row>
    <row r="10" spans="1:9" ht="20.100000000000001" customHeight="1" x14ac:dyDescent="0.2">
      <c r="A10" s="15" t="s">
        <v>102</v>
      </c>
      <c r="B10" s="33"/>
      <c r="C10" s="33"/>
      <c r="D10" s="33"/>
      <c r="E10" s="33"/>
      <c r="F10" s="34"/>
      <c r="G10" s="33"/>
      <c r="H10" s="33"/>
    </row>
  </sheetData>
  <hyperlinks>
    <hyperlink ref="A10" location="'Table of Contents'!A1" display="Return to Contents" xr:uid="{0AE1C41B-42FE-4035-8511-B8187DCAF92B}"/>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4140625" defaultRowHeight="20.100000000000001" customHeight="1" x14ac:dyDescent="0.2"/>
  <cols>
    <col min="1" max="1" width="18.44140625" style="5" customWidth="1"/>
    <col min="2" max="16384" width="8.44140625" style="5"/>
  </cols>
  <sheetData>
    <row r="1" spans="1:1" ht="20.100000000000001" customHeight="1" x14ac:dyDescent="0.2">
      <c r="A1" s="15" t="s">
        <v>102</v>
      </c>
    </row>
    <row r="2" spans="1:1" ht="20.100000000000001" customHeight="1" x14ac:dyDescent="0.2">
      <c r="A2" s="1"/>
    </row>
  </sheetData>
  <hyperlinks>
    <hyperlink ref="A1" location="'Table of Contents'!A1" display="Return to Contents" xr:uid="{2821FCA0-363E-48BB-BFE8-37668875E6B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
  <sheetViews>
    <sheetView showGridLines="0" zoomScaleNormal="100" workbookViewId="0"/>
  </sheetViews>
  <sheetFormatPr defaultColWidth="8.44140625" defaultRowHeight="20.100000000000001" customHeight="1" x14ac:dyDescent="0.2"/>
  <cols>
    <col min="1" max="1" width="37.5546875" style="5" customWidth="1"/>
    <col min="2" max="2" width="7.88671875" style="5" bestFit="1" customWidth="1"/>
    <col min="3" max="8" width="7.44140625" style="5" bestFit="1" customWidth="1"/>
    <col min="9" max="16384" width="8.44140625" style="5"/>
  </cols>
  <sheetData>
    <row r="1" spans="1:14" ht="20.100000000000001" customHeight="1" x14ac:dyDescent="0.2">
      <c r="A1" s="41" t="s">
        <v>98</v>
      </c>
      <c r="B1" s="19"/>
      <c r="C1" s="19"/>
      <c r="D1" s="19"/>
      <c r="E1" s="19"/>
      <c r="F1" s="19"/>
    </row>
    <row r="2" spans="1:14" ht="20.100000000000001" customHeight="1" x14ac:dyDescent="0.2">
      <c r="A2" t="s">
        <v>67</v>
      </c>
      <c r="B2" s="19"/>
      <c r="C2" s="19"/>
      <c r="D2" s="19"/>
      <c r="E2" s="19"/>
      <c r="F2" s="19"/>
    </row>
    <row r="3" spans="1:14" s="6" customFormat="1" ht="20.100000000000001" customHeight="1" x14ac:dyDescent="0.2">
      <c r="A3" s="42" t="s">
        <v>85</v>
      </c>
      <c r="B3" s="96" t="s">
        <v>56</v>
      </c>
      <c r="C3" s="17" t="s">
        <v>3</v>
      </c>
      <c r="D3" s="43" t="s">
        <v>4</v>
      </c>
      <c r="E3" s="44" t="s">
        <v>5</v>
      </c>
      <c r="F3" s="43" t="s">
        <v>6</v>
      </c>
      <c r="G3" s="43" t="s">
        <v>7</v>
      </c>
      <c r="H3" s="45" t="s">
        <v>8</v>
      </c>
      <c r="I3" s="17"/>
    </row>
    <row r="4" spans="1:14" ht="20.100000000000001" customHeight="1" x14ac:dyDescent="0.2">
      <c r="A4" s="13" t="s">
        <v>9</v>
      </c>
      <c r="B4" s="132">
        <v>55504.191853742799</v>
      </c>
      <c r="C4" s="129">
        <v>59560.886777134197</v>
      </c>
      <c r="D4" s="129">
        <v>61301.550149891562</v>
      </c>
      <c r="E4" s="129">
        <v>63091.325920358133</v>
      </c>
      <c r="F4" s="129">
        <v>65137.84845193314</v>
      </c>
      <c r="G4" s="129">
        <v>67356.267469686616</v>
      </c>
      <c r="H4" s="129">
        <v>69363.325142042479</v>
      </c>
      <c r="I4" s="20"/>
    </row>
    <row r="5" spans="1:14" ht="20.100000000000001" customHeight="1" x14ac:dyDescent="0.2">
      <c r="A5" t="s">
        <v>10</v>
      </c>
      <c r="B5" s="39" t="s">
        <v>11</v>
      </c>
      <c r="C5" s="89">
        <v>7.3088430336878174</v>
      </c>
      <c r="D5" s="89">
        <v>2.9224940509542829</v>
      </c>
      <c r="E5" s="89">
        <v>2.9196256311468494</v>
      </c>
      <c r="F5" s="89">
        <v>3.2437462705386499</v>
      </c>
      <c r="G5" s="89">
        <v>3.4057296494687028</v>
      </c>
      <c r="H5" s="89">
        <v>2.9797637959364742</v>
      </c>
      <c r="I5" s="20"/>
    </row>
    <row r="6" spans="1:14" ht="20.100000000000001" customHeight="1" x14ac:dyDescent="0.2">
      <c r="A6" t="s">
        <v>12</v>
      </c>
      <c r="B6" s="39" t="s">
        <v>11</v>
      </c>
      <c r="C6" s="89">
        <v>4.5432281016991594</v>
      </c>
      <c r="D6" s="89">
        <v>1.2455215095372951</v>
      </c>
      <c r="E6" s="89">
        <v>0.86510895066949089</v>
      </c>
      <c r="F6" s="89">
        <v>1.271757911363669</v>
      </c>
      <c r="G6" s="89">
        <v>1.4964732225372313</v>
      </c>
      <c r="H6" s="89">
        <v>1.0783722914446514</v>
      </c>
      <c r="I6" s="20"/>
      <c r="J6" s="88"/>
      <c r="K6" s="88"/>
      <c r="L6" s="88"/>
      <c r="M6" s="88"/>
      <c r="N6" s="88"/>
    </row>
    <row r="7" spans="1:14" ht="20.100000000000001" customHeight="1" x14ac:dyDescent="0.2">
      <c r="A7" s="13" t="s">
        <v>13</v>
      </c>
      <c r="B7" s="132">
        <v>49297.693137095499</v>
      </c>
      <c r="C7" s="129">
        <v>52192.896777134192</v>
      </c>
      <c r="D7" s="129">
        <v>54076.516149891562</v>
      </c>
      <c r="E7" s="129">
        <v>55532.291920358133</v>
      </c>
      <c r="F7" s="129">
        <v>57512.81445193314</v>
      </c>
      <c r="G7" s="129">
        <v>59641.233469686602</v>
      </c>
      <c r="H7" s="129">
        <v>61556.7779197571</v>
      </c>
      <c r="I7" s="20"/>
    </row>
    <row r="8" spans="1:14" ht="20.100000000000001" customHeight="1" x14ac:dyDescent="0.2">
      <c r="A8" t="s">
        <v>10</v>
      </c>
      <c r="B8" s="39" t="s">
        <v>11</v>
      </c>
      <c r="C8" s="89">
        <v>5.8728988230488666</v>
      </c>
      <c r="D8" s="89">
        <v>3.6089573276618436</v>
      </c>
      <c r="E8" s="89">
        <v>2.692066490436229</v>
      </c>
      <c r="F8" s="89">
        <v>3.566433984780204</v>
      </c>
      <c r="G8" s="89">
        <v>3.7007735372302175</v>
      </c>
      <c r="H8" s="89">
        <v>3.2117787286275679</v>
      </c>
      <c r="I8" s="46"/>
    </row>
    <row r="9" spans="1:14" ht="20.100000000000001" customHeight="1" x14ac:dyDescent="0.2">
      <c r="A9" t="s">
        <v>12</v>
      </c>
      <c r="B9" s="39" t="s">
        <v>11</v>
      </c>
      <c r="C9" s="89">
        <v>3.1442917334539633</v>
      </c>
      <c r="D9" s="99">
        <v>1.9207998642669644</v>
      </c>
      <c r="E9" s="100">
        <v>0.64209242316328741</v>
      </c>
      <c r="F9" s="100">
        <v>1.5882821877301279</v>
      </c>
      <c r="G9" s="100">
        <v>1.7860694968942825</v>
      </c>
      <c r="H9" s="100">
        <v>1.3061033609215178</v>
      </c>
      <c r="I9" s="8"/>
    </row>
    <row r="10" spans="1:14" ht="20.100000000000001" customHeight="1" x14ac:dyDescent="0.2">
      <c r="A10" s="13" t="s">
        <v>14</v>
      </c>
      <c r="B10" s="132">
        <v>6206.498716647302</v>
      </c>
      <c r="C10" s="129">
        <v>7367.99</v>
      </c>
      <c r="D10" s="129">
        <v>7225.0339999999997</v>
      </c>
      <c r="E10" s="129">
        <v>7559.0339999999997</v>
      </c>
      <c r="F10" s="129">
        <v>7625.0339999999997</v>
      </c>
      <c r="G10" s="129">
        <v>7715.0339999999997</v>
      </c>
      <c r="H10" s="129">
        <v>7806.5472222853887</v>
      </c>
    </row>
    <row r="11" spans="1:14" ht="20.100000000000001" customHeight="1" x14ac:dyDescent="0.2">
      <c r="A11" t="s">
        <v>10</v>
      </c>
      <c r="B11" s="39" t="s">
        <v>11</v>
      </c>
      <c r="C11" s="89">
        <v>18.714114614046441</v>
      </c>
      <c r="D11" s="89">
        <v>-1.9402306463499608</v>
      </c>
      <c r="E11" s="90">
        <v>4.6228156158157896</v>
      </c>
      <c r="F11" s="90">
        <v>0.87312743929979231</v>
      </c>
      <c r="G11" s="90">
        <v>1.1803226057746086</v>
      </c>
      <c r="H11" s="90">
        <v>1.1861674528639732</v>
      </c>
    </row>
    <row r="12" spans="1:14" ht="20.100000000000001" customHeight="1" x14ac:dyDescent="0.2">
      <c r="A12" t="s">
        <v>12</v>
      </c>
      <c r="B12" s="39" t="s">
        <v>11</v>
      </c>
      <c r="C12" s="89">
        <v>15.654557556746429</v>
      </c>
      <c r="D12" s="91">
        <v>-3.5379721521313745</v>
      </c>
      <c r="E12" s="92">
        <v>2.5342992757781735</v>
      </c>
      <c r="F12" s="92">
        <v>-1.0535813469411126</v>
      </c>
      <c r="G12" s="92">
        <v>-0.68784448582588364</v>
      </c>
      <c r="H12" s="92">
        <v>-0.68210755646903598</v>
      </c>
    </row>
    <row r="13" spans="1:14" ht="20.100000000000001" customHeight="1" x14ac:dyDescent="0.2">
      <c r="A13" t="s">
        <v>2</v>
      </c>
      <c r="B13" s="20"/>
      <c r="C13" s="47"/>
    </row>
    <row r="14" spans="1:14" ht="20.100000000000001" customHeight="1" x14ac:dyDescent="0.2">
      <c r="A14" t="s">
        <v>15</v>
      </c>
      <c r="B14" s="7"/>
      <c r="C14" s="7"/>
    </row>
    <row r="15" spans="1:14" ht="20.100000000000001" customHeight="1" x14ac:dyDescent="0.2">
      <c r="A15" t="s">
        <v>16</v>
      </c>
      <c r="B15" s="118"/>
      <c r="C15" s="118"/>
      <c r="D15" s="118"/>
      <c r="E15" s="118"/>
      <c r="F15" s="118"/>
      <c r="G15" s="118"/>
      <c r="H15" s="33"/>
    </row>
    <row r="16" spans="1:14" ht="20.100000000000001" customHeight="1" x14ac:dyDescent="0.2">
      <c r="A16" s="104" t="s">
        <v>110</v>
      </c>
      <c r="B16" s="7"/>
      <c r="C16" s="7"/>
      <c r="D16" s="33"/>
      <c r="E16" s="33"/>
      <c r="F16" s="34"/>
      <c r="G16" s="33"/>
      <c r="H16" s="33"/>
    </row>
    <row r="17" spans="1:7" ht="20.100000000000001" customHeight="1" x14ac:dyDescent="0.2">
      <c r="A17" s="15" t="s">
        <v>102</v>
      </c>
      <c r="B17" s="48"/>
      <c r="C17" s="48"/>
      <c r="D17" s="48"/>
      <c r="E17" s="48"/>
      <c r="F17" s="48"/>
      <c r="G17" s="48"/>
    </row>
    <row r="18" spans="1:7" ht="20.100000000000001" customHeight="1" x14ac:dyDescent="0.2">
      <c r="B18" s="22"/>
    </row>
    <row r="22" spans="1:7" ht="20.100000000000001" customHeight="1" x14ac:dyDescent="0.2">
      <c r="A22" s="23"/>
    </row>
    <row r="23" spans="1:7" ht="20.100000000000001" customHeight="1" x14ac:dyDescent="0.2">
      <c r="A23" s="24"/>
      <c r="B23" s="24"/>
      <c r="C23" s="24"/>
      <c r="D23" s="24"/>
      <c r="E23" s="24"/>
    </row>
  </sheetData>
  <phoneticPr fontId="9" type="noConversion"/>
  <hyperlinks>
    <hyperlink ref="A17" location="'Table of Contents'!A1" display="Return to Contents" xr:uid="{9B02AC60-BA47-4E64-924A-0A3084C8E7C2}"/>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M44"/>
  <sheetViews>
    <sheetView showGridLines="0" zoomScaleNormal="100" zoomScaleSheetLayoutView="100" workbookViewId="0"/>
  </sheetViews>
  <sheetFormatPr defaultColWidth="8.88671875" defaultRowHeight="20.100000000000001" customHeight="1" x14ac:dyDescent="0.2"/>
  <cols>
    <col min="1" max="1" width="43.109375" customWidth="1"/>
    <col min="2" max="2" width="13.5546875" bestFit="1" customWidth="1"/>
    <col min="3" max="7" width="7.88671875" bestFit="1" customWidth="1"/>
    <col min="8" max="8" width="8.88671875" bestFit="1" customWidth="1"/>
    <col min="9" max="9" width="8.6640625" bestFit="1" customWidth="1"/>
    <col min="10" max="10" width="9.109375" bestFit="1" customWidth="1"/>
    <col min="11" max="12" width="8.88671875" bestFit="1" customWidth="1"/>
    <col min="13" max="13" width="8.6640625" bestFit="1" customWidth="1"/>
    <col min="14" max="14" width="9.109375" bestFit="1" customWidth="1"/>
    <col min="15" max="16" width="8.88671875" bestFit="1" customWidth="1"/>
    <col min="17" max="17" width="8.6640625" bestFit="1" customWidth="1"/>
    <col min="18" max="18" width="9.109375" bestFit="1" customWidth="1"/>
    <col min="19" max="20" width="8.88671875" bestFit="1" customWidth="1"/>
    <col min="21" max="21" width="8.6640625" bestFit="1" customWidth="1"/>
    <col min="22" max="22" width="9.109375" bestFit="1" customWidth="1"/>
    <col min="23" max="24" width="8.88671875" style="32" bestFit="1" customWidth="1"/>
    <col min="25" max="25" width="8.6640625" style="32" bestFit="1" customWidth="1"/>
    <col min="26" max="26" width="9.109375" style="32" bestFit="1" customWidth="1"/>
    <col min="27" max="28" width="8.88671875" style="32" bestFit="1" customWidth="1"/>
    <col min="29" max="29" width="8.6640625" style="32" bestFit="1" customWidth="1"/>
    <col min="30" max="31" width="8.88671875" style="32" bestFit="1" customWidth="1"/>
    <col min="32" max="32" width="8.88671875" bestFit="1" customWidth="1"/>
    <col min="33" max="33" width="8.6640625" bestFit="1" customWidth="1"/>
    <col min="34" max="36" width="8.88671875" bestFit="1" customWidth="1"/>
    <col min="37" max="37" width="8.6640625" bestFit="1" customWidth="1"/>
    <col min="38" max="40" width="8.88671875" bestFit="1" customWidth="1"/>
    <col min="54" max="54" width="14.21875" customWidth="1"/>
    <col min="55" max="57" width="11.5546875" customWidth="1"/>
    <col min="58" max="58" width="15.5546875" customWidth="1"/>
    <col min="59" max="64" width="12.5546875" customWidth="1"/>
    <col min="65" max="65" width="17.5546875" customWidth="1"/>
  </cols>
  <sheetData>
    <row r="1" spans="1:65" s="5" customFormat="1" ht="20.100000000000001" customHeight="1" x14ac:dyDescent="0.2">
      <c r="A1" s="4" t="s">
        <v>92</v>
      </c>
      <c r="H1"/>
      <c r="W1" s="25"/>
      <c r="X1" s="25"/>
      <c r="Y1" s="25"/>
      <c r="Z1" s="25"/>
      <c r="AA1" s="25"/>
      <c r="AB1" s="25"/>
      <c r="AC1" s="25"/>
      <c r="AD1" s="25"/>
      <c r="AE1" s="25"/>
    </row>
    <row r="2" spans="1:65" s="5" customFormat="1" ht="20.100000000000001" customHeight="1" x14ac:dyDescent="0.2">
      <c r="A2" t="s">
        <v>87</v>
      </c>
      <c r="H2"/>
      <c r="W2" s="25"/>
      <c r="X2" s="25"/>
      <c r="Y2" s="25"/>
      <c r="Z2" s="25"/>
      <c r="AA2" s="25"/>
      <c r="AB2" s="25"/>
      <c r="AC2" s="25"/>
      <c r="AD2" s="25"/>
      <c r="AE2" s="25"/>
    </row>
    <row r="3" spans="1:65" s="5" customFormat="1" ht="32.1" customHeight="1" x14ac:dyDescent="0.2">
      <c r="A3" s="119" t="s">
        <v>17</v>
      </c>
      <c r="B3" s="49" t="s">
        <v>99</v>
      </c>
      <c r="C3" s="49" t="s">
        <v>4</v>
      </c>
      <c r="D3" s="49" t="s">
        <v>5</v>
      </c>
      <c r="E3" s="49" t="s">
        <v>6</v>
      </c>
      <c r="F3" s="49" t="s">
        <v>7</v>
      </c>
      <c r="G3" s="49" t="s">
        <v>8</v>
      </c>
      <c r="H3"/>
      <c r="W3" s="25"/>
      <c r="X3" s="25"/>
      <c r="Y3" s="25"/>
      <c r="Z3" s="25"/>
      <c r="AA3" s="25"/>
      <c r="AB3" s="25"/>
      <c r="AC3" s="25"/>
      <c r="AD3" s="25"/>
      <c r="AE3" s="25"/>
    </row>
    <row r="4" spans="1:65" s="28" customFormat="1" ht="20.100000000000001" customHeight="1" x14ac:dyDescent="0.2">
      <c r="A4" s="13" t="s">
        <v>18</v>
      </c>
      <c r="B4" s="50" t="s">
        <v>11</v>
      </c>
      <c r="C4" s="50" t="s">
        <v>11</v>
      </c>
      <c r="D4" s="50" t="s">
        <v>11</v>
      </c>
      <c r="E4" s="50" t="s">
        <v>11</v>
      </c>
      <c r="F4" s="50" t="s">
        <v>11</v>
      </c>
      <c r="G4" s="50" t="s">
        <v>11</v>
      </c>
      <c r="H4" s="26"/>
      <c r="I4" s="26"/>
      <c r="J4" s="16"/>
      <c r="K4" s="26"/>
      <c r="L4" s="26"/>
      <c r="M4" s="26"/>
      <c r="N4" s="26"/>
      <c r="O4" s="26"/>
      <c r="P4" s="26"/>
      <c r="Q4" s="26"/>
      <c r="R4" s="26"/>
      <c r="S4" s="26"/>
      <c r="T4" s="26"/>
      <c r="U4" s="26"/>
      <c r="V4" s="26"/>
      <c r="W4" s="27"/>
      <c r="X4" s="27"/>
      <c r="Y4" s="27"/>
      <c r="Z4" s="27"/>
      <c r="AA4" s="9"/>
      <c r="AB4" s="9"/>
      <c r="AC4" s="9"/>
      <c r="AD4" s="9"/>
      <c r="AE4" s="9"/>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65" s="28" customFormat="1" ht="20.100000000000001" customHeight="1" x14ac:dyDescent="0.2">
      <c r="A5" s="12" t="s">
        <v>19</v>
      </c>
      <c r="B5" s="52">
        <v>41141.023999999998</v>
      </c>
      <c r="C5" s="52">
        <v>42936.981288981289</v>
      </c>
      <c r="D5" s="52">
        <v>44256.764449064452</v>
      </c>
      <c r="E5" s="52">
        <v>45550.336174636177</v>
      </c>
      <c r="F5" s="52">
        <v>46877.18981288981</v>
      </c>
      <c r="G5" s="52">
        <v>48242.693892227624</v>
      </c>
      <c r="H5" s="26"/>
      <c r="I5" s="26"/>
      <c r="J5" s="6"/>
      <c r="K5" s="26"/>
      <c r="L5" s="26"/>
      <c r="M5" s="26"/>
      <c r="N5" s="26"/>
      <c r="O5" s="26"/>
      <c r="P5" s="26"/>
      <c r="Q5" s="26"/>
      <c r="R5" s="26"/>
      <c r="S5" s="26"/>
      <c r="T5" s="26"/>
      <c r="U5" s="26"/>
      <c r="V5" s="26"/>
      <c r="W5" s="27"/>
      <c r="X5" s="27"/>
      <c r="Y5" s="27"/>
      <c r="Z5" s="27"/>
      <c r="AA5" s="53"/>
      <c r="AB5" s="53"/>
      <c r="AC5" s="53"/>
      <c r="AD5" s="53"/>
      <c r="AE5" s="53"/>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row>
    <row r="6" spans="1:65" s="28" customFormat="1" ht="20.100000000000001" customHeight="1" x14ac:dyDescent="0.2">
      <c r="A6" s="95" t="s">
        <v>64</v>
      </c>
      <c r="B6" s="52">
        <v>471.49615968055087</v>
      </c>
      <c r="C6" s="52" t="s">
        <v>11</v>
      </c>
      <c r="D6" s="52" t="s">
        <v>11</v>
      </c>
      <c r="E6" s="52" t="s">
        <v>11</v>
      </c>
      <c r="F6" s="52" t="s">
        <v>11</v>
      </c>
      <c r="G6" s="52" t="s">
        <v>11</v>
      </c>
      <c r="H6" s="26"/>
      <c r="I6" s="26"/>
      <c r="J6" s="6"/>
      <c r="K6" s="26"/>
      <c r="L6" s="26"/>
      <c r="M6" s="26"/>
      <c r="N6" s="26"/>
      <c r="O6" s="26"/>
      <c r="P6" s="26"/>
      <c r="Q6" s="26"/>
      <c r="R6" s="26"/>
      <c r="S6" s="26"/>
      <c r="T6" s="26"/>
      <c r="U6" s="26"/>
      <c r="V6" s="26"/>
      <c r="W6" s="27"/>
      <c r="X6" s="27"/>
      <c r="Y6" s="27"/>
      <c r="Z6" s="27"/>
      <c r="AA6" s="55"/>
      <c r="AB6" s="55"/>
      <c r="AC6" s="55"/>
      <c r="AD6" s="55"/>
      <c r="AE6" s="55"/>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row>
    <row r="7" spans="1:65" s="28" customFormat="1" ht="20.100000000000001" customHeight="1" x14ac:dyDescent="0.2">
      <c r="A7" s="13" t="s">
        <v>21</v>
      </c>
      <c r="B7" s="50" t="s">
        <v>11</v>
      </c>
      <c r="C7" s="50" t="s">
        <v>11</v>
      </c>
      <c r="D7" s="50" t="s">
        <v>11</v>
      </c>
      <c r="E7" s="50" t="s">
        <v>11</v>
      </c>
      <c r="F7" s="50" t="s">
        <v>11</v>
      </c>
      <c r="G7" s="50" t="s">
        <v>11</v>
      </c>
      <c r="H7" s="26"/>
      <c r="I7" s="26"/>
      <c r="J7" s="6"/>
      <c r="K7" s="26"/>
      <c r="L7" s="26"/>
      <c r="M7" s="26"/>
      <c r="N7" s="26"/>
      <c r="O7" s="26"/>
      <c r="P7" s="26"/>
      <c r="Q7" s="26"/>
      <c r="R7" s="26"/>
      <c r="S7" s="26"/>
      <c r="T7" s="26"/>
      <c r="U7" s="26"/>
      <c r="V7" s="26"/>
      <c r="W7" s="27"/>
      <c r="X7" s="27"/>
      <c r="Y7" s="27"/>
      <c r="Z7" s="27"/>
      <c r="AA7" s="55"/>
      <c r="AB7" s="55"/>
      <c r="AC7" s="55"/>
      <c r="AD7" s="55"/>
      <c r="AE7" s="55"/>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row>
    <row r="8" spans="1:65" s="28" customFormat="1" ht="20.100000000000001" customHeight="1" x14ac:dyDescent="0.2">
      <c r="A8" s="12" t="s">
        <v>22</v>
      </c>
      <c r="B8" s="52">
        <v>21568.768427581166</v>
      </c>
      <c r="C8" s="52">
        <v>23043.518865307906</v>
      </c>
      <c r="D8" s="52">
        <v>24326.340525727217</v>
      </c>
      <c r="E8" s="52">
        <v>25423.010725386994</v>
      </c>
      <c r="F8" s="52">
        <v>26578.604203357958</v>
      </c>
      <c r="G8" s="52">
        <v>27775.574115687639</v>
      </c>
      <c r="H8" s="65"/>
      <c r="I8" s="65"/>
      <c r="J8" s="65"/>
      <c r="K8" s="65"/>
      <c r="L8" s="65"/>
      <c r="M8" s="26"/>
      <c r="N8" s="26"/>
      <c r="O8" s="26"/>
      <c r="P8" s="26"/>
      <c r="Q8" s="26"/>
      <c r="R8" s="26"/>
      <c r="S8" s="26"/>
      <c r="T8" s="26"/>
      <c r="U8" s="26"/>
      <c r="V8" s="26"/>
      <c r="W8" s="27"/>
      <c r="X8" s="27"/>
      <c r="Y8" s="27"/>
      <c r="Z8" s="27"/>
      <c r="AA8" s="55"/>
      <c r="AB8" s="55"/>
      <c r="AC8" s="55"/>
      <c r="AD8" s="55"/>
      <c r="AE8" s="55"/>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row>
    <row r="9" spans="1:65" s="28" customFormat="1" ht="20.100000000000001" customHeight="1" x14ac:dyDescent="0.2">
      <c r="A9" s="12" t="s">
        <v>23</v>
      </c>
      <c r="B9" s="52">
        <v>-20365.777462426176</v>
      </c>
      <c r="C9" s="52">
        <v>-21686.708338866571</v>
      </c>
      <c r="D9" s="52">
        <v>-22569.017527781649</v>
      </c>
      <c r="E9" s="52">
        <v>-23360.340984288854</v>
      </c>
      <c r="F9" s="52">
        <v>-24268.467370231483</v>
      </c>
      <c r="G9" s="52">
        <v>-25211.896902365337</v>
      </c>
      <c r="H9" s="26"/>
      <c r="I9" s="26"/>
      <c r="J9" s="26"/>
      <c r="K9" s="26"/>
      <c r="L9" s="26"/>
      <c r="M9" s="26"/>
      <c r="N9" s="26"/>
      <c r="O9" s="26"/>
      <c r="P9" s="26"/>
      <c r="Q9" s="26"/>
      <c r="R9" s="26"/>
      <c r="S9" s="26"/>
      <c r="T9" s="26"/>
      <c r="U9" s="26"/>
      <c r="V9" s="26"/>
      <c r="W9" s="27"/>
      <c r="X9" s="27"/>
      <c r="Y9" s="27"/>
      <c r="Z9" s="27"/>
      <c r="AA9" s="57"/>
      <c r="AB9" s="57"/>
      <c r="AC9" s="57"/>
      <c r="AD9" s="57"/>
      <c r="AE9" s="57"/>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row>
    <row r="10" spans="1:65" s="28" customFormat="1" ht="20.100000000000001" customHeight="1" x14ac:dyDescent="0.2">
      <c r="A10" s="12" t="s">
        <v>24</v>
      </c>
      <c r="B10" s="52">
        <v>5605.0180559680966</v>
      </c>
      <c r="C10" s="52">
        <v>6071.2006388735745</v>
      </c>
      <c r="D10" s="52">
        <v>6320.8390887452279</v>
      </c>
      <c r="E10" s="52">
        <v>6561.5085361988267</v>
      </c>
      <c r="F10" s="52">
        <v>6882.4068236703215</v>
      </c>
      <c r="G10" s="52">
        <v>7219.0180951736675</v>
      </c>
      <c r="H10" s="26"/>
      <c r="I10" s="26"/>
      <c r="J10" s="26"/>
      <c r="K10" s="26"/>
      <c r="L10" s="26"/>
      <c r="M10" s="26"/>
      <c r="N10" s="26"/>
      <c r="O10" s="26"/>
      <c r="P10" s="26"/>
      <c r="Q10" s="26"/>
      <c r="R10" s="26"/>
      <c r="S10" s="26"/>
      <c r="T10" s="26"/>
      <c r="U10" s="26"/>
      <c r="V10" s="26"/>
      <c r="W10" s="27"/>
      <c r="X10" s="27"/>
      <c r="Y10" s="27"/>
      <c r="Z10" s="27"/>
      <c r="AA10" s="57"/>
      <c r="AB10" s="57"/>
      <c r="AC10" s="57"/>
      <c r="AD10" s="57"/>
      <c r="AE10" s="57"/>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row>
    <row r="11" spans="1:65" s="28" customFormat="1" ht="20.100000000000001" customHeight="1" x14ac:dyDescent="0.2">
      <c r="A11" s="95" t="s">
        <v>82</v>
      </c>
      <c r="B11" s="52">
        <v>499.90359633055601</v>
      </c>
      <c r="C11" s="52">
        <v>272.12369559535801</v>
      </c>
      <c r="D11" s="52">
        <v>-187.53461539711498</v>
      </c>
      <c r="E11" s="52">
        <v>0</v>
      </c>
      <c r="F11" s="52">
        <v>0</v>
      </c>
      <c r="G11" s="52">
        <v>0</v>
      </c>
      <c r="H11" s="26"/>
      <c r="I11" s="26"/>
      <c r="J11" s="26"/>
      <c r="K11" s="26"/>
      <c r="L11" s="26"/>
      <c r="M11" s="26"/>
      <c r="N11" s="26"/>
      <c r="O11" s="26"/>
      <c r="P11" s="26"/>
      <c r="Q11" s="26"/>
      <c r="R11" s="26"/>
      <c r="S11" s="26"/>
      <c r="T11" s="26"/>
      <c r="U11" s="26"/>
      <c r="V11" s="26"/>
      <c r="W11" s="27"/>
      <c r="X11" s="27"/>
      <c r="Y11" s="27"/>
      <c r="Z11" s="27"/>
      <c r="AA11" s="55"/>
      <c r="AB11" s="55"/>
      <c r="AC11" s="55"/>
      <c r="AD11" s="55"/>
      <c r="AE11" s="55"/>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row>
    <row r="12" spans="1:65" s="28" customFormat="1" ht="20.100000000000001" customHeight="1" x14ac:dyDescent="0.2">
      <c r="A12" s="51" t="s">
        <v>25</v>
      </c>
      <c r="B12" s="52">
        <v>499.90359633055601</v>
      </c>
      <c r="C12" s="52">
        <v>272.12369559535801</v>
      </c>
      <c r="D12" s="52">
        <v>-850.53461539711498</v>
      </c>
      <c r="E12" s="52">
        <v>-221.58752859966989</v>
      </c>
      <c r="F12" s="52">
        <v>0</v>
      </c>
      <c r="G12" s="52">
        <v>0</v>
      </c>
      <c r="H12" s="26"/>
      <c r="I12" s="26"/>
      <c r="J12" s="26"/>
      <c r="K12" s="26"/>
      <c r="L12" s="26"/>
      <c r="M12" s="26"/>
      <c r="N12" s="26"/>
      <c r="O12" s="26"/>
      <c r="P12" s="26"/>
      <c r="Q12" s="26"/>
      <c r="R12" s="26"/>
      <c r="S12" s="26"/>
      <c r="T12" s="26"/>
      <c r="U12" s="26"/>
      <c r="V12" s="26"/>
      <c r="W12" s="27"/>
      <c r="X12" s="27"/>
      <c r="Y12" s="27"/>
      <c r="Z12" s="27"/>
      <c r="AA12" s="55"/>
      <c r="AB12" s="55"/>
      <c r="AC12" s="55"/>
      <c r="AD12" s="55"/>
      <c r="AE12" s="55"/>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row>
    <row r="13" spans="1:65" s="28" customFormat="1" ht="20.100000000000001" customHeight="1" x14ac:dyDescent="0.2">
      <c r="A13" s="80" t="s">
        <v>81</v>
      </c>
      <c r="B13" s="52">
        <v>0</v>
      </c>
      <c r="C13" s="52">
        <v>0</v>
      </c>
      <c r="D13" s="52">
        <v>663</v>
      </c>
      <c r="E13" s="52">
        <v>221.58752859966989</v>
      </c>
      <c r="F13" s="52">
        <v>0</v>
      </c>
      <c r="G13" s="52">
        <v>0</v>
      </c>
      <c r="H13" s="26"/>
      <c r="I13" s="26"/>
      <c r="J13" s="26"/>
      <c r="K13" s="26"/>
      <c r="L13" s="26"/>
      <c r="M13" s="26"/>
      <c r="N13" s="26"/>
      <c r="O13" s="26"/>
      <c r="P13" s="26"/>
      <c r="Q13" s="26"/>
      <c r="R13" s="26"/>
      <c r="S13" s="26"/>
      <c r="T13" s="26"/>
      <c r="U13" s="26"/>
      <c r="V13" s="26"/>
      <c r="W13" s="27"/>
      <c r="X13" s="27"/>
      <c r="Y13" s="27"/>
      <c r="Z13" s="27"/>
      <c r="AA13" s="29"/>
      <c r="AB13" s="29"/>
      <c r="AC13" s="29"/>
      <c r="AD13" s="29"/>
      <c r="AE13" s="29"/>
    </row>
    <row r="14" spans="1:65" s="28" customFormat="1" ht="20.100000000000001" customHeight="1" x14ac:dyDescent="0.2">
      <c r="A14" s="95" t="s">
        <v>70</v>
      </c>
      <c r="B14" s="52">
        <v>200</v>
      </c>
      <c r="C14" s="93">
        <v>0</v>
      </c>
      <c r="D14" s="52">
        <v>0</v>
      </c>
      <c r="E14" s="93">
        <v>0</v>
      </c>
      <c r="F14" s="52">
        <v>0</v>
      </c>
      <c r="G14" s="94">
        <v>0</v>
      </c>
      <c r="H14" s="26"/>
      <c r="I14" s="26"/>
      <c r="J14" s="26"/>
      <c r="K14" s="26"/>
      <c r="L14" s="26"/>
      <c r="M14" s="26"/>
      <c r="N14" s="26"/>
      <c r="O14" s="26"/>
      <c r="P14" s="26"/>
      <c r="Q14" s="26"/>
      <c r="R14" s="26"/>
      <c r="S14" s="26"/>
      <c r="T14" s="26"/>
      <c r="U14" s="26"/>
      <c r="V14" s="26"/>
      <c r="W14" s="27"/>
      <c r="X14" s="27"/>
      <c r="Y14" s="27"/>
      <c r="Z14" s="27"/>
      <c r="AA14" s="29"/>
      <c r="AB14" s="29"/>
      <c r="AC14" s="29"/>
      <c r="AD14" s="29"/>
      <c r="AE14" s="29"/>
    </row>
    <row r="15" spans="1:65" s="28" customFormat="1" ht="20.100000000000001" customHeight="1" x14ac:dyDescent="0.2">
      <c r="A15" s="13" t="s">
        <v>28</v>
      </c>
      <c r="B15" s="70" t="s">
        <v>11</v>
      </c>
      <c r="C15" s="70" t="s">
        <v>11</v>
      </c>
      <c r="D15" s="70" t="s">
        <v>11</v>
      </c>
      <c r="E15" s="70" t="s">
        <v>11</v>
      </c>
      <c r="F15" s="70" t="s">
        <v>11</v>
      </c>
      <c r="G15" s="70" t="s">
        <v>11</v>
      </c>
      <c r="H15" s="26"/>
      <c r="I15" s="26"/>
      <c r="J15" s="26"/>
      <c r="K15" s="26"/>
      <c r="L15" s="26"/>
      <c r="M15" s="26"/>
      <c r="N15" s="26"/>
      <c r="O15" s="26"/>
      <c r="P15" s="26"/>
      <c r="Q15" s="26"/>
      <c r="R15" s="26"/>
      <c r="S15" s="26"/>
      <c r="T15" s="26"/>
      <c r="U15" s="26"/>
      <c r="V15" s="26"/>
      <c r="W15" s="27"/>
      <c r="X15" s="27"/>
      <c r="Y15" s="27"/>
      <c r="Z15" s="27"/>
      <c r="AA15" s="29"/>
      <c r="AB15" s="29"/>
      <c r="AC15" s="29"/>
      <c r="AD15" s="29"/>
      <c r="AE15" s="29"/>
    </row>
    <row r="16" spans="1:65" s="28" customFormat="1" ht="20.100000000000001" customHeight="1" x14ac:dyDescent="0.2">
      <c r="A16" s="12" t="s">
        <v>29</v>
      </c>
      <c r="B16" s="52">
        <v>259.86400000000003</v>
      </c>
      <c r="C16" s="52">
        <v>210</v>
      </c>
      <c r="D16" s="52">
        <v>205</v>
      </c>
      <c r="E16" s="52">
        <v>185</v>
      </c>
      <c r="F16" s="52">
        <v>185</v>
      </c>
      <c r="G16" s="52">
        <v>185</v>
      </c>
      <c r="H16" s="26"/>
      <c r="I16" s="26"/>
      <c r="J16" s="26"/>
      <c r="K16" s="26"/>
      <c r="L16" s="26"/>
      <c r="M16" s="26"/>
      <c r="N16" s="26"/>
      <c r="O16" s="26"/>
      <c r="P16" s="26"/>
      <c r="Q16" s="26"/>
      <c r="R16" s="26"/>
      <c r="S16" s="26"/>
      <c r="T16" s="26"/>
      <c r="U16" s="26"/>
      <c r="V16" s="26"/>
      <c r="W16" s="27"/>
      <c r="X16" s="27"/>
      <c r="Y16" s="27"/>
      <c r="Z16" s="27"/>
      <c r="AA16" s="29"/>
      <c r="AB16" s="29"/>
      <c r="AC16" s="29"/>
      <c r="AD16" s="29"/>
      <c r="AE16" s="29"/>
    </row>
    <row r="17" spans="1:31" s="28" customFormat="1" ht="20.100000000000001" customHeight="1" x14ac:dyDescent="0.2">
      <c r="A17" s="80" t="s">
        <v>71</v>
      </c>
      <c r="B17" s="52">
        <v>117.15189999999998</v>
      </c>
      <c r="C17" s="52">
        <v>210</v>
      </c>
      <c r="D17" s="52">
        <v>210</v>
      </c>
      <c r="E17" s="52">
        <v>210</v>
      </c>
      <c r="F17" s="52">
        <v>210</v>
      </c>
      <c r="G17" s="52">
        <v>210</v>
      </c>
      <c r="H17" s="26"/>
      <c r="I17" s="26"/>
      <c r="J17" s="26"/>
      <c r="K17" s="26"/>
      <c r="L17" s="26"/>
      <c r="M17" s="26"/>
      <c r="N17" s="26"/>
      <c r="O17" s="26"/>
      <c r="P17" s="26"/>
      <c r="Q17" s="26"/>
      <c r="R17" s="26"/>
      <c r="S17" s="26"/>
      <c r="T17" s="26"/>
      <c r="U17" s="26"/>
      <c r="V17" s="26"/>
      <c r="W17" s="27"/>
      <c r="X17" s="27"/>
      <c r="Y17" s="27"/>
      <c r="Z17" s="27"/>
      <c r="AA17" s="29"/>
      <c r="AB17" s="29"/>
      <c r="AC17" s="29"/>
      <c r="AD17" s="29"/>
      <c r="AE17" s="29"/>
    </row>
    <row r="18" spans="1:31" s="28" customFormat="1" ht="20.100000000000001" customHeight="1" x14ac:dyDescent="0.2">
      <c r="A18" s="80" t="s">
        <v>72</v>
      </c>
      <c r="B18" s="52">
        <v>142.71210000000002</v>
      </c>
      <c r="C18" s="52">
        <v>0</v>
      </c>
      <c r="D18" s="52">
        <v>-5</v>
      </c>
      <c r="E18" s="52">
        <v>-25</v>
      </c>
      <c r="F18" s="52">
        <v>-25</v>
      </c>
      <c r="G18" s="52">
        <v>-25</v>
      </c>
      <c r="H18" s="26"/>
      <c r="I18" s="26"/>
      <c r="J18" s="26"/>
      <c r="K18" s="26"/>
      <c r="L18" s="26"/>
      <c r="M18" s="26"/>
      <c r="N18" s="26"/>
      <c r="O18" s="26"/>
      <c r="P18" s="26"/>
      <c r="Q18" s="26"/>
      <c r="R18" s="26"/>
      <c r="S18" s="26"/>
      <c r="T18" s="26"/>
      <c r="U18" s="26"/>
      <c r="V18" s="26"/>
      <c r="W18" s="27"/>
      <c r="X18" s="27"/>
      <c r="Y18" s="27"/>
      <c r="Z18" s="27"/>
      <c r="AA18" s="29"/>
      <c r="AB18" s="29"/>
      <c r="AC18" s="29"/>
      <c r="AD18" s="29"/>
      <c r="AE18" s="29"/>
    </row>
    <row r="19" spans="1:31" s="28" customFormat="1" ht="20.100000000000001" customHeight="1" x14ac:dyDescent="0.2">
      <c r="A19" s="12" t="s">
        <v>89</v>
      </c>
      <c r="B19" s="52">
        <v>3114</v>
      </c>
      <c r="C19" s="52">
        <v>3549</v>
      </c>
      <c r="D19" s="52">
        <v>3480</v>
      </c>
      <c r="E19" s="52">
        <v>3534</v>
      </c>
      <c r="F19" s="52">
        <v>3861</v>
      </c>
      <c r="G19" s="52">
        <v>3825.4832824468258</v>
      </c>
      <c r="H19" s="26"/>
      <c r="I19" s="26"/>
      <c r="J19" s="26"/>
      <c r="K19" s="26"/>
      <c r="L19" s="26"/>
      <c r="M19" s="26"/>
      <c r="N19" s="26"/>
      <c r="O19" s="26"/>
      <c r="P19" s="26"/>
      <c r="Q19" s="26"/>
      <c r="R19" s="26"/>
      <c r="S19" s="26"/>
      <c r="T19" s="26"/>
      <c r="U19" s="26"/>
      <c r="V19" s="26"/>
      <c r="W19" s="27"/>
      <c r="X19" s="27"/>
      <c r="Y19" s="27"/>
      <c r="Z19" s="27"/>
      <c r="AA19" s="29"/>
      <c r="AB19" s="29"/>
      <c r="AC19" s="29"/>
      <c r="AD19" s="29"/>
      <c r="AE19" s="29"/>
    </row>
    <row r="20" spans="1:31" s="28" customFormat="1" ht="20.100000000000001" customHeight="1" x14ac:dyDescent="0.2">
      <c r="A20" s="106" t="s">
        <v>90</v>
      </c>
      <c r="B20" s="87">
        <v>-141.80000000000001</v>
      </c>
      <c r="C20" s="101">
        <v>-121</v>
      </c>
      <c r="D20" s="87">
        <v>-66.900000000000006</v>
      </c>
      <c r="E20" s="101">
        <v>-117.4</v>
      </c>
      <c r="F20" s="87">
        <v>-193.9</v>
      </c>
      <c r="G20" s="102">
        <v>-199.016043574543</v>
      </c>
      <c r="H20" s="26"/>
      <c r="I20" s="26"/>
      <c r="J20" s="26"/>
      <c r="K20" s="26"/>
      <c r="L20" s="26"/>
      <c r="M20" s="26"/>
      <c r="N20" s="26"/>
      <c r="O20" s="26"/>
      <c r="P20" s="26"/>
      <c r="Q20" s="26"/>
      <c r="R20" s="26"/>
      <c r="S20" s="26"/>
      <c r="T20" s="26"/>
      <c r="U20" s="26"/>
      <c r="V20" s="26"/>
      <c r="W20" s="27"/>
      <c r="X20" s="27"/>
      <c r="Y20" s="27"/>
      <c r="Z20" s="27"/>
      <c r="AA20" s="29"/>
      <c r="AB20" s="29"/>
      <c r="AC20" s="29"/>
      <c r="AD20" s="29"/>
      <c r="AE20" s="29"/>
    </row>
    <row r="21" spans="1:31" s="28" customFormat="1" ht="20.100000000000001" customHeight="1" x14ac:dyDescent="0.2">
      <c r="A21" s="107" t="s">
        <v>91</v>
      </c>
      <c r="B21" s="109">
        <v>-159.6</v>
      </c>
      <c r="C21" s="110">
        <v>-198.6</v>
      </c>
      <c r="D21" s="109">
        <v>-233.2</v>
      </c>
      <c r="E21" s="110">
        <v>-263.3</v>
      </c>
      <c r="F21" s="109">
        <v>-280.60000000000002</v>
      </c>
      <c r="G21" s="111">
        <v>-280.05944374503002</v>
      </c>
      <c r="H21" s="26"/>
      <c r="I21" s="26"/>
      <c r="J21" s="26"/>
      <c r="K21" s="26"/>
      <c r="L21" s="26"/>
      <c r="M21" s="26"/>
      <c r="N21" s="26"/>
      <c r="O21" s="26"/>
      <c r="P21" s="26"/>
      <c r="Q21" s="26"/>
      <c r="R21" s="26"/>
      <c r="S21" s="26"/>
      <c r="T21" s="26"/>
      <c r="U21" s="26"/>
      <c r="V21" s="26"/>
      <c r="W21" s="27"/>
      <c r="X21" s="27"/>
      <c r="Y21" s="27"/>
      <c r="Z21" s="27"/>
      <c r="AA21" s="29"/>
      <c r="AB21" s="29"/>
      <c r="AC21" s="29"/>
      <c r="AD21" s="29"/>
      <c r="AE21" s="29"/>
    </row>
    <row r="22" spans="1:31" s="28" customFormat="1" ht="20.100000000000001" customHeight="1" x14ac:dyDescent="0.2">
      <c r="A22" s="59" t="s">
        <v>30</v>
      </c>
      <c r="B22" s="109">
        <v>52192.896777134192</v>
      </c>
      <c r="C22" s="109">
        <v>54076.516149891562</v>
      </c>
      <c r="D22" s="109">
        <v>55532.291920358133</v>
      </c>
      <c r="E22" s="109">
        <v>57512.81445193314</v>
      </c>
      <c r="F22" s="109">
        <v>59641.233469686602</v>
      </c>
      <c r="G22" s="109">
        <v>61556.7779197571</v>
      </c>
      <c r="H22" s="26"/>
      <c r="I22" s="26"/>
      <c r="J22" s="26"/>
      <c r="K22" s="26"/>
      <c r="L22" s="26"/>
      <c r="M22" s="26"/>
      <c r="N22" s="26"/>
      <c r="O22" s="26"/>
      <c r="P22" s="26"/>
      <c r="Q22" s="26"/>
      <c r="R22" s="26"/>
      <c r="S22" s="26"/>
      <c r="T22" s="26"/>
      <c r="U22" s="26"/>
      <c r="V22" s="26"/>
      <c r="W22" s="27"/>
      <c r="X22" s="27"/>
      <c r="Y22" s="27"/>
      <c r="Z22" s="27"/>
      <c r="AA22" s="29"/>
      <c r="AB22" s="29"/>
      <c r="AC22" s="29"/>
      <c r="AD22" s="29"/>
      <c r="AE22" s="29"/>
    </row>
    <row r="23" spans="1:31" s="28" customFormat="1" ht="20.100000000000001" customHeight="1" x14ac:dyDescent="0.2">
      <c r="A23" t="s">
        <v>31</v>
      </c>
      <c r="B23" s="60"/>
      <c r="C23" s="60"/>
      <c r="D23" s="117"/>
      <c r="E23" s="60"/>
      <c r="F23" s="60"/>
      <c r="G23" s="60"/>
      <c r="H23" s="26"/>
      <c r="I23" s="26"/>
      <c r="J23" s="26"/>
      <c r="K23" s="26"/>
      <c r="L23" s="26"/>
      <c r="M23" s="26"/>
      <c r="N23" s="26"/>
      <c r="O23" s="26"/>
      <c r="P23" s="26"/>
      <c r="Q23" s="26"/>
      <c r="R23" s="26"/>
      <c r="S23" s="26"/>
      <c r="T23" s="26"/>
      <c r="U23" s="26"/>
      <c r="V23" s="26"/>
      <c r="W23" s="27"/>
      <c r="X23" s="27"/>
      <c r="Y23" s="27"/>
      <c r="Z23" s="27"/>
      <c r="AA23" s="29"/>
      <c r="AB23" s="29"/>
      <c r="AC23" s="29"/>
      <c r="AD23" s="29"/>
      <c r="AE23" s="29"/>
    </row>
    <row r="24" spans="1:31" s="28" customFormat="1" ht="20.100000000000001" customHeight="1" x14ac:dyDescent="0.2">
      <c r="A24" t="s">
        <v>15</v>
      </c>
      <c r="B24" s="5"/>
      <c r="C24" s="116"/>
      <c r="D24" s="116"/>
      <c r="E24" s="116"/>
      <c r="F24" s="116"/>
      <c r="G24" s="116"/>
      <c r="H24" s="26"/>
      <c r="I24" s="26"/>
      <c r="J24" s="26"/>
      <c r="K24" s="26"/>
      <c r="L24" s="26"/>
      <c r="M24" s="26"/>
      <c r="N24" s="26"/>
      <c r="O24" s="26"/>
      <c r="P24" s="26"/>
      <c r="Q24" s="26"/>
      <c r="R24" s="26"/>
      <c r="S24" s="26"/>
      <c r="T24" s="26"/>
      <c r="U24" s="26"/>
      <c r="V24" s="26"/>
      <c r="W24" s="27"/>
      <c r="X24" s="27"/>
      <c r="Y24" s="27"/>
      <c r="Z24" s="27"/>
      <c r="AA24" s="29"/>
      <c r="AB24" s="29"/>
      <c r="AC24" s="29"/>
      <c r="AD24" s="29"/>
      <c r="AE24" s="29"/>
    </row>
    <row r="25" spans="1:31" s="28" customFormat="1" ht="20.100000000000001" customHeight="1" x14ac:dyDescent="0.2">
      <c r="A25" t="s">
        <v>32</v>
      </c>
      <c r="B25" s="5"/>
      <c r="C25"/>
      <c r="D25"/>
      <c r="E25" s="5"/>
      <c r="F25" s="5"/>
      <c r="G25" s="5"/>
      <c r="H25" s="26"/>
      <c r="I25" s="26"/>
      <c r="J25" s="26"/>
      <c r="K25" s="26"/>
      <c r="L25" s="26"/>
      <c r="M25" s="26"/>
      <c r="N25" s="26"/>
      <c r="O25" s="26"/>
      <c r="P25" s="26"/>
      <c r="Q25" s="26"/>
      <c r="R25" s="26"/>
      <c r="S25" s="26"/>
      <c r="T25" s="26"/>
      <c r="U25" s="26"/>
      <c r="V25" s="26"/>
      <c r="W25" s="27"/>
      <c r="X25" s="27"/>
      <c r="Y25" s="27"/>
      <c r="Z25" s="27"/>
      <c r="AA25" s="29"/>
      <c r="AB25" s="29"/>
      <c r="AC25" s="29"/>
      <c r="AD25" s="29"/>
      <c r="AE25" s="29"/>
    </row>
    <row r="26" spans="1:31" s="28" customFormat="1" ht="20.100000000000001" customHeight="1" x14ac:dyDescent="0.2">
      <c r="A26" s="104" t="s">
        <v>115</v>
      </c>
      <c r="B26" s="5"/>
      <c r="C26"/>
      <c r="D26"/>
      <c r="E26" s="5"/>
      <c r="F26" s="5"/>
      <c r="G26" s="5"/>
      <c r="H26" s="26"/>
      <c r="I26" s="26"/>
      <c r="J26" s="26"/>
      <c r="K26" s="26"/>
      <c r="L26" s="26"/>
      <c r="M26" s="26"/>
      <c r="N26" s="26"/>
      <c r="O26" s="26"/>
      <c r="P26" s="26"/>
      <c r="Q26" s="26"/>
      <c r="R26" s="26"/>
      <c r="S26" s="26"/>
      <c r="T26" s="26"/>
      <c r="U26" s="26"/>
      <c r="V26" s="26"/>
      <c r="W26" s="27"/>
      <c r="X26" s="27"/>
      <c r="Y26" s="27"/>
      <c r="Z26" s="27"/>
      <c r="AA26" s="29"/>
      <c r="AB26" s="29"/>
      <c r="AC26" s="29"/>
      <c r="AD26" s="29"/>
      <c r="AE26" s="29"/>
    </row>
    <row r="27" spans="1:31" s="28" customFormat="1" ht="20.100000000000001" customHeight="1" x14ac:dyDescent="0.2">
      <c r="A27" s="104" t="s">
        <v>116</v>
      </c>
      <c r="B27" s="5"/>
      <c r="C27"/>
      <c r="D27"/>
      <c r="E27" s="5"/>
      <c r="F27" s="5"/>
      <c r="G27" s="5"/>
      <c r="H27" s="26"/>
      <c r="I27" s="26"/>
      <c r="J27" s="26"/>
      <c r="K27" s="26"/>
      <c r="L27" s="26"/>
      <c r="M27" s="26"/>
      <c r="N27" s="26"/>
      <c r="O27" s="26"/>
      <c r="P27" s="26"/>
      <c r="Q27" s="26"/>
      <c r="R27" s="26"/>
      <c r="S27" s="26"/>
      <c r="T27" s="26"/>
      <c r="U27" s="26"/>
      <c r="V27" s="26"/>
      <c r="W27" s="27"/>
      <c r="X27" s="27"/>
      <c r="Y27" s="27"/>
      <c r="Z27" s="27"/>
      <c r="AA27" s="29"/>
      <c r="AB27" s="29"/>
      <c r="AC27" s="29"/>
      <c r="AD27" s="29"/>
      <c r="AE27" s="29"/>
    </row>
    <row r="28" spans="1:31" s="28" customFormat="1" ht="20.100000000000001" customHeight="1" x14ac:dyDescent="0.2">
      <c r="A28" s="104" t="s">
        <v>117</v>
      </c>
      <c r="B28" s="5"/>
      <c r="C28"/>
      <c r="D28"/>
      <c r="E28" s="5"/>
      <c r="F28" s="5"/>
      <c r="G28" s="5"/>
      <c r="H28" s="26"/>
      <c r="I28" s="26"/>
      <c r="J28" s="26"/>
      <c r="K28" s="26"/>
      <c r="L28" s="26"/>
      <c r="M28" s="26"/>
      <c r="N28" s="26"/>
      <c r="O28" s="26"/>
      <c r="P28" s="26"/>
      <c r="Q28" s="26"/>
      <c r="R28" s="26"/>
      <c r="S28" s="26"/>
      <c r="T28" s="26"/>
      <c r="U28" s="26"/>
      <c r="V28" s="26"/>
      <c r="W28" s="27"/>
      <c r="X28" s="27"/>
      <c r="Y28" s="27"/>
      <c r="Z28" s="27"/>
      <c r="AA28" s="29"/>
      <c r="AB28" s="29"/>
      <c r="AC28" s="29"/>
      <c r="AD28" s="29"/>
      <c r="AE28" s="29"/>
    </row>
    <row r="29" spans="1:31" s="28" customFormat="1" ht="20.100000000000001" customHeight="1" x14ac:dyDescent="0.2">
      <c r="A29" s="15" t="s">
        <v>113</v>
      </c>
      <c r="B29" s="5"/>
      <c r="C29"/>
      <c r="D29"/>
      <c r="E29" s="5"/>
      <c r="F29" s="5"/>
      <c r="G29" s="5"/>
      <c r="H29" s="26"/>
      <c r="I29" s="26"/>
      <c r="J29" s="26"/>
      <c r="K29" s="26"/>
      <c r="L29" s="26"/>
      <c r="M29" s="26"/>
      <c r="N29" s="26"/>
      <c r="O29" s="26"/>
      <c r="P29" s="26"/>
      <c r="Q29" s="26"/>
      <c r="R29" s="26"/>
      <c r="S29" s="26"/>
      <c r="T29" s="26"/>
      <c r="U29" s="26"/>
      <c r="V29" s="26"/>
      <c r="W29" s="27"/>
      <c r="X29" s="27"/>
      <c r="Y29" s="27"/>
      <c r="Z29" s="27"/>
      <c r="AA29" s="29"/>
      <c r="AB29" s="29"/>
      <c r="AC29" s="29"/>
      <c r="AD29" s="29"/>
      <c r="AE29" s="29"/>
    </row>
    <row r="30" spans="1:31" s="28" customFormat="1" ht="20.100000000000001" customHeight="1" x14ac:dyDescent="0.2">
      <c r="A30" s="15" t="s">
        <v>107</v>
      </c>
      <c r="B30" s="5"/>
      <c r="C30"/>
      <c r="D30"/>
      <c r="E30" s="5"/>
      <c r="F30" s="5"/>
      <c r="G30" s="5"/>
      <c r="H30" s="26"/>
      <c r="I30" s="26"/>
      <c r="J30" s="26"/>
      <c r="K30" s="26"/>
      <c r="L30" s="26"/>
      <c r="M30" s="26"/>
      <c r="N30" s="26"/>
      <c r="O30" s="26"/>
      <c r="P30" s="26"/>
      <c r="Q30" s="26"/>
      <c r="R30" s="26"/>
      <c r="S30" s="26"/>
      <c r="T30" s="26"/>
      <c r="U30" s="26"/>
      <c r="V30" s="26"/>
      <c r="W30" s="27"/>
      <c r="X30" s="27"/>
      <c r="Y30" s="27"/>
      <c r="Z30" s="27"/>
      <c r="AA30" s="29"/>
      <c r="AB30" s="29"/>
      <c r="AC30" s="29"/>
      <c r="AD30" s="29"/>
      <c r="AE30" s="29"/>
    </row>
    <row r="31" spans="1:31" s="28" customFormat="1" ht="20.100000000000001" customHeight="1" x14ac:dyDescent="0.2">
      <c r="A31" s="104" t="s">
        <v>118</v>
      </c>
      <c r="B31" s="5"/>
      <c r="C31"/>
      <c r="D31"/>
      <c r="E31" s="5"/>
      <c r="F31" s="5"/>
      <c r="G31" s="5"/>
      <c r="H31" s="26"/>
      <c r="I31" s="26"/>
      <c r="J31" s="26"/>
      <c r="K31" s="26"/>
      <c r="L31" s="26"/>
      <c r="M31" s="26"/>
      <c r="N31" s="26"/>
      <c r="O31" s="26"/>
      <c r="P31" s="26"/>
      <c r="Q31" s="26"/>
      <c r="R31" s="26"/>
      <c r="S31" s="26"/>
      <c r="T31" s="26"/>
      <c r="U31" s="26"/>
      <c r="V31" s="26"/>
      <c r="W31" s="27"/>
      <c r="X31" s="27"/>
      <c r="Y31" s="27"/>
      <c r="Z31" s="27"/>
      <c r="AA31" s="29"/>
      <c r="AB31" s="29"/>
      <c r="AC31" s="29"/>
      <c r="AD31" s="29"/>
      <c r="AE31" s="29"/>
    </row>
    <row r="32" spans="1:31" s="28" customFormat="1" ht="20.100000000000001" customHeight="1" x14ac:dyDescent="0.2">
      <c r="A32" s="104" t="s">
        <v>119</v>
      </c>
      <c r="B32" s="5"/>
      <c r="C32"/>
      <c r="D32"/>
      <c r="E32" s="5"/>
      <c r="F32" s="5"/>
      <c r="G32" s="5"/>
      <c r="H32" s="26"/>
      <c r="I32" s="26"/>
      <c r="J32" s="26"/>
      <c r="K32" s="26"/>
      <c r="L32" s="26"/>
      <c r="M32" s="26"/>
      <c r="N32" s="26"/>
      <c r="O32" s="26"/>
      <c r="P32" s="26"/>
      <c r="Q32" s="26"/>
      <c r="R32" s="26"/>
      <c r="S32" s="26"/>
      <c r="T32" s="26"/>
      <c r="U32" s="26"/>
      <c r="V32" s="26"/>
      <c r="W32" s="27"/>
      <c r="X32" s="27"/>
      <c r="Y32" s="27"/>
      <c r="Z32" s="27"/>
      <c r="AA32" s="29"/>
      <c r="AB32" s="29"/>
      <c r="AC32" s="29"/>
      <c r="AD32" s="29"/>
      <c r="AE32" s="29"/>
    </row>
    <row r="33" spans="1:40" s="28" customFormat="1" ht="20.100000000000001" customHeight="1" x14ac:dyDescent="0.2">
      <c r="A33" s="104" t="s">
        <v>120</v>
      </c>
      <c r="B33" s="5"/>
      <c r="C33"/>
      <c r="D33"/>
      <c r="E33" s="5"/>
      <c r="F33" s="5"/>
      <c r="G33" s="5"/>
      <c r="H33" s="26"/>
      <c r="I33" s="26"/>
      <c r="J33" s="26"/>
      <c r="K33" s="26"/>
      <c r="L33" s="26"/>
      <c r="M33" s="26"/>
      <c r="N33" s="26"/>
      <c r="O33" s="26"/>
      <c r="P33" s="26"/>
      <c r="Q33" s="26"/>
      <c r="R33" s="26"/>
      <c r="S33" s="26"/>
      <c r="T33" s="26"/>
      <c r="U33" s="26"/>
      <c r="V33" s="26"/>
      <c r="W33" s="27"/>
      <c r="X33" s="27"/>
      <c r="Y33" s="27"/>
      <c r="Z33" s="27"/>
      <c r="AA33" s="29"/>
      <c r="AB33" s="29"/>
      <c r="AC33" s="29"/>
      <c r="AD33" s="29"/>
      <c r="AE33" s="29"/>
    </row>
    <row r="34" spans="1:40" s="28" customFormat="1" ht="20.100000000000001" customHeight="1" x14ac:dyDescent="0.2">
      <c r="A34" s="104" t="s">
        <v>88</v>
      </c>
      <c r="B34" s="5"/>
      <c r="C34"/>
      <c r="D34"/>
      <c r="E34" s="5"/>
      <c r="F34" s="5"/>
      <c r="G34" s="5"/>
      <c r="H34" s="26"/>
      <c r="I34" s="26"/>
      <c r="J34" s="26"/>
      <c r="K34" s="26"/>
      <c r="L34" s="26"/>
      <c r="M34" s="26"/>
      <c r="N34" s="26"/>
      <c r="O34" s="26"/>
      <c r="P34" s="26"/>
      <c r="Q34" s="26"/>
      <c r="R34" s="26"/>
      <c r="S34" s="26"/>
      <c r="T34" s="26"/>
      <c r="U34" s="26"/>
      <c r="V34" s="26"/>
      <c r="W34" s="27"/>
      <c r="X34" s="27"/>
      <c r="Y34" s="27"/>
      <c r="Z34" s="27"/>
      <c r="AA34" s="29"/>
      <c r="AB34" s="29"/>
      <c r="AC34" s="29"/>
      <c r="AD34" s="29"/>
      <c r="AE34" s="29"/>
    </row>
    <row r="35" spans="1:40" s="28" customFormat="1" ht="20.100000000000001" customHeight="1" x14ac:dyDescent="0.2">
      <c r="A35" s="15" t="s">
        <v>102</v>
      </c>
      <c r="B35" s="26"/>
      <c r="C35" s="26"/>
      <c r="D35" s="26"/>
      <c r="E35" s="26"/>
      <c r="F35" s="26"/>
      <c r="G35" s="26"/>
      <c r="H35" s="26"/>
      <c r="I35" s="26"/>
      <c r="J35" s="26"/>
      <c r="K35" s="26"/>
      <c r="L35" s="26"/>
      <c r="M35" s="26"/>
      <c r="N35" s="26"/>
      <c r="O35" s="26"/>
      <c r="P35" s="26"/>
      <c r="Q35" s="26"/>
      <c r="R35" s="26"/>
      <c r="S35" s="26"/>
      <c r="T35" s="26"/>
      <c r="U35" s="26"/>
      <c r="V35" s="26"/>
      <c r="W35" s="27"/>
      <c r="X35" s="27"/>
      <c r="Y35" s="27"/>
      <c r="Z35" s="27"/>
      <c r="AA35" s="29"/>
      <c r="AB35" s="29"/>
      <c r="AC35" s="29"/>
      <c r="AD35" s="29"/>
      <c r="AE35" s="29"/>
    </row>
    <row r="36" spans="1:40" ht="20.100000000000001" customHeight="1" x14ac:dyDescent="0.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row>
    <row r="37" spans="1:40" ht="20.100000000000001" customHeight="1" x14ac:dyDescent="0.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row>
    <row r="38" spans="1:40" s="5" customFormat="1" ht="20.100000000000001" customHeight="1" x14ac:dyDescent="0.2">
      <c r="A38"/>
      <c r="B38" s="7"/>
      <c r="C38" s="7"/>
      <c r="D38" s="7"/>
      <c r="E38" s="7"/>
      <c r="F38" s="7"/>
      <c r="G38" s="7"/>
      <c r="H38" s="8"/>
    </row>
    <row r="39" spans="1:40" s="5" customFormat="1" ht="20.100000000000001" customHeight="1" x14ac:dyDescent="0.2">
      <c r="A39"/>
    </row>
    <row r="40" spans="1:40" s="5" customFormat="1" ht="20.100000000000001" customHeight="1" x14ac:dyDescent="0.2">
      <c r="A40"/>
    </row>
    <row r="41" spans="1:40" s="5" customFormat="1" ht="20.100000000000001" customHeight="1" x14ac:dyDescent="0.2">
      <c r="A41"/>
      <c r="E41" s="8"/>
      <c r="F41" s="8"/>
      <c r="G41" s="8"/>
      <c r="H41" s="8"/>
    </row>
    <row r="42" spans="1:40" s="5" customFormat="1" ht="20.100000000000001" customHeight="1" x14ac:dyDescent="0.2">
      <c r="A42"/>
      <c r="E42" s="8"/>
      <c r="F42" s="8"/>
      <c r="G42" s="8"/>
      <c r="H42" s="8"/>
    </row>
    <row r="43" spans="1:40" s="5" customFormat="1" ht="20.100000000000001" customHeight="1" x14ac:dyDescent="0.2">
      <c r="A43" s="2"/>
      <c r="B43" s="33"/>
      <c r="C43" s="33"/>
      <c r="D43" s="33"/>
      <c r="E43" s="33"/>
      <c r="F43" s="34"/>
      <c r="G43" s="33"/>
      <c r="H43" s="33"/>
    </row>
    <row r="44" spans="1:40" ht="20.100000000000001" customHeight="1" x14ac:dyDescent="0.2">
      <c r="W44" s="35"/>
      <c r="X44" s="35"/>
      <c r="Y44" s="35"/>
      <c r="Z44" s="35"/>
      <c r="AA44" s="35"/>
      <c r="AB44" s="35"/>
      <c r="AC44" s="35"/>
      <c r="AD44" s="35"/>
      <c r="AE44" s="35"/>
    </row>
  </sheetData>
  <hyperlinks>
    <hyperlink ref="A35" location="'Table of Contents'!A1" display="Return to Contents" xr:uid="{CEB29831-2623-4DF6-810B-E5E2F9B6D354}"/>
    <hyperlink ref="A29" r:id="rId1" display="https://www.gov.scot/publications/scottish-budget-2025-2026-scottish-government-borrowing/" xr:uid="{BC469EF2-18A6-4344-9CCB-45AA488BA67A}"/>
    <hyperlink ref="A30" r:id="rId2" display="https://www.gov.scot/publications/spring-budget-revision-2024-25-supporting-document/" xr:uid="{F186B4AC-D123-45F4-A4C7-651FBAA36B56}"/>
  </hyperlinks>
  <pageMargins left="0.7" right="0.7" top="0.75" bottom="0.75" header="0.3" footer="0.3"/>
  <pageSetup paperSize="9" orientation="portrait"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Q27"/>
  <sheetViews>
    <sheetView showGridLines="0" zoomScaleNormal="100" zoomScaleSheetLayoutView="100" workbookViewId="0"/>
  </sheetViews>
  <sheetFormatPr defaultRowHeight="20.100000000000001" customHeight="1" x14ac:dyDescent="0.2"/>
  <cols>
    <col min="1" max="1" width="32.88671875" customWidth="1"/>
    <col min="2" max="7" width="7.44140625" bestFit="1" customWidth="1"/>
  </cols>
  <sheetData>
    <row r="1" spans="1:17" ht="20.100000000000001" customHeight="1" x14ac:dyDescent="0.2">
      <c r="A1" s="41" t="s">
        <v>93</v>
      </c>
      <c r="B1" s="5"/>
      <c r="C1" s="5"/>
      <c r="D1" s="5"/>
      <c r="E1" s="5"/>
      <c r="F1" s="5"/>
      <c r="G1" s="5"/>
      <c r="I1" s="5"/>
      <c r="J1" s="5"/>
    </row>
    <row r="2" spans="1:17" ht="20.100000000000001" customHeight="1" x14ac:dyDescent="0.2">
      <c r="A2" s="108" t="s">
        <v>73</v>
      </c>
      <c r="B2" s="5"/>
      <c r="C2" s="5"/>
      <c r="D2" s="5"/>
      <c r="E2" s="5"/>
      <c r="F2" s="5"/>
      <c r="G2" s="5"/>
      <c r="I2" s="5"/>
      <c r="J2" s="5"/>
    </row>
    <row r="3" spans="1:17" ht="20.100000000000001" customHeight="1" x14ac:dyDescent="0.2">
      <c r="A3" t="s">
        <v>33</v>
      </c>
      <c r="B3" s="5"/>
      <c r="C3" s="5"/>
      <c r="D3" s="5"/>
      <c r="E3" s="5"/>
      <c r="F3" s="5"/>
      <c r="G3" s="5"/>
      <c r="I3" s="5"/>
      <c r="J3" s="5"/>
    </row>
    <row r="4" spans="1:17" ht="20.100000000000001" customHeight="1" x14ac:dyDescent="0.2">
      <c r="A4" s="104" t="s">
        <v>121</v>
      </c>
      <c r="B4" s="5"/>
      <c r="C4" s="5"/>
      <c r="D4" s="5"/>
      <c r="E4" s="5"/>
      <c r="F4" s="5"/>
      <c r="G4" s="5"/>
      <c r="I4" s="5"/>
      <c r="J4" s="5"/>
    </row>
    <row r="5" spans="1:17" ht="20.100000000000001" customHeight="1" x14ac:dyDescent="0.2">
      <c r="A5" s="26"/>
      <c r="B5" s="26"/>
      <c r="C5" s="26"/>
      <c r="D5" s="26"/>
      <c r="E5" s="26"/>
      <c r="F5" s="26"/>
      <c r="G5" s="26"/>
      <c r="H5" s="26"/>
      <c r="I5" s="26"/>
      <c r="J5" s="16"/>
    </row>
    <row r="6" spans="1:17" ht="20.100000000000001" customHeight="1" x14ac:dyDescent="0.2">
      <c r="A6" s="26"/>
      <c r="B6" s="26"/>
      <c r="C6" s="26"/>
      <c r="D6" s="26"/>
      <c r="E6" s="26"/>
      <c r="F6" s="26"/>
      <c r="G6" s="26"/>
      <c r="H6" s="26"/>
      <c r="I6" s="26"/>
      <c r="J6" s="6"/>
    </row>
    <row r="7" spans="1:17" ht="20.100000000000001" customHeight="1" x14ac:dyDescent="0.2">
      <c r="A7" s="26"/>
      <c r="B7" s="26"/>
      <c r="C7" s="26"/>
      <c r="D7" s="26"/>
      <c r="E7" s="26"/>
      <c r="F7" s="26"/>
      <c r="G7" s="26"/>
      <c r="H7" s="26"/>
      <c r="I7" s="26"/>
      <c r="J7" s="61"/>
    </row>
    <row r="8" spans="1:17" ht="20.100000000000001" customHeight="1" x14ac:dyDescent="0.2">
      <c r="A8" s="26"/>
      <c r="B8" s="26"/>
      <c r="C8" s="26"/>
      <c r="D8" s="26"/>
      <c r="E8" s="26"/>
      <c r="F8" s="26"/>
      <c r="G8" s="26"/>
      <c r="H8" s="26"/>
      <c r="I8" s="26"/>
      <c r="J8" s="61"/>
    </row>
    <row r="9" spans="1:17" ht="20.100000000000001" customHeight="1" x14ac:dyDescent="0.2">
      <c r="A9" s="26"/>
      <c r="B9" s="26"/>
      <c r="C9" s="26"/>
      <c r="D9" s="26"/>
      <c r="E9" s="26"/>
      <c r="F9" s="26"/>
      <c r="G9" s="26"/>
      <c r="H9" s="26"/>
      <c r="I9" s="26"/>
      <c r="J9" s="6"/>
    </row>
    <row r="10" spans="1:17" ht="20.100000000000001" customHeight="1" x14ac:dyDescent="0.2">
      <c r="A10" s="26"/>
      <c r="B10" s="26"/>
      <c r="C10" s="26"/>
      <c r="D10" s="26"/>
      <c r="E10" s="26"/>
      <c r="F10" s="26"/>
      <c r="G10" s="26"/>
      <c r="H10" s="26"/>
      <c r="I10" s="26"/>
      <c r="J10" s="26"/>
    </row>
    <row r="11" spans="1:17" ht="20.100000000000001" customHeight="1" x14ac:dyDescent="0.2">
      <c r="A11" s="26"/>
      <c r="B11" s="26"/>
      <c r="C11" s="26"/>
      <c r="D11" s="26"/>
      <c r="E11" s="26"/>
      <c r="F11" s="26"/>
      <c r="G11" s="26"/>
      <c r="H11" s="26"/>
      <c r="I11" s="26"/>
      <c r="J11" s="26"/>
    </row>
    <row r="12" spans="1:17" ht="20.100000000000001" customHeight="1" x14ac:dyDescent="0.2">
      <c r="A12" s="26"/>
      <c r="B12" s="26"/>
      <c r="C12" s="26"/>
      <c r="D12" s="26"/>
      <c r="E12" s="26"/>
      <c r="F12" s="26"/>
      <c r="G12" s="26"/>
      <c r="H12" s="26"/>
      <c r="I12" s="26"/>
      <c r="J12" s="26"/>
    </row>
    <row r="13" spans="1:17" ht="20.100000000000001" customHeight="1" x14ac:dyDescent="0.2">
      <c r="A13" s="26"/>
      <c r="B13" s="26"/>
      <c r="C13" s="26"/>
      <c r="D13" s="26"/>
      <c r="E13" s="26"/>
      <c r="F13" s="26"/>
      <c r="G13" s="26"/>
      <c r="H13" s="26"/>
      <c r="I13" s="26"/>
      <c r="J13" s="26"/>
    </row>
    <row r="14" spans="1:17" ht="20.100000000000001" customHeight="1" x14ac:dyDescent="0.2">
      <c r="A14" s="26"/>
      <c r="B14" s="26"/>
      <c r="C14" s="26"/>
      <c r="D14" s="26"/>
      <c r="E14" s="26"/>
      <c r="F14" s="26"/>
      <c r="G14" s="26"/>
      <c r="H14" s="26"/>
      <c r="I14" s="26"/>
      <c r="J14" s="26"/>
    </row>
    <row r="15" spans="1:17" ht="20.100000000000001" customHeight="1" x14ac:dyDescent="0.2">
      <c r="A15" s="26"/>
      <c r="B15" s="26"/>
      <c r="C15" s="26"/>
      <c r="D15" s="26"/>
      <c r="E15" s="26"/>
      <c r="F15" s="26"/>
      <c r="G15" s="26"/>
      <c r="H15" s="26"/>
      <c r="I15" s="26"/>
      <c r="J15" s="26"/>
      <c r="L15" s="113"/>
      <c r="M15" s="113"/>
      <c r="N15" s="113"/>
      <c r="O15" s="113"/>
      <c r="P15" s="113"/>
      <c r="Q15" s="113"/>
    </row>
    <row r="16" spans="1:17" ht="20.100000000000001" customHeight="1" x14ac:dyDescent="0.2">
      <c r="A16" s="26"/>
      <c r="B16" s="26"/>
      <c r="C16" s="26"/>
      <c r="D16" s="26"/>
      <c r="E16" s="26"/>
      <c r="F16" s="26"/>
      <c r="G16" s="26"/>
      <c r="H16" s="26"/>
      <c r="I16" s="26"/>
      <c r="J16" s="26"/>
    </row>
    <row r="17" spans="1:14" ht="20.100000000000001" customHeight="1" x14ac:dyDescent="0.2">
      <c r="A17" s="26"/>
      <c r="B17" s="26"/>
      <c r="C17" s="26"/>
      <c r="D17" s="26"/>
      <c r="E17" s="26"/>
      <c r="F17" s="26"/>
      <c r="G17" s="26"/>
      <c r="H17" s="26"/>
      <c r="I17" s="26"/>
      <c r="J17" s="26"/>
    </row>
    <row r="18" spans="1:14" ht="20.100000000000001" customHeight="1" x14ac:dyDescent="0.2">
      <c r="A18" s="28" t="s">
        <v>1</v>
      </c>
      <c r="B18" s="120" t="s">
        <v>3</v>
      </c>
      <c r="C18" s="120" t="s">
        <v>4</v>
      </c>
      <c r="D18" s="120" t="s">
        <v>5</v>
      </c>
      <c r="E18" s="120" t="s">
        <v>6</v>
      </c>
      <c r="F18" s="120" t="s">
        <v>7</v>
      </c>
      <c r="G18" s="120" t="s">
        <v>8</v>
      </c>
      <c r="H18" s="26"/>
      <c r="I18" s="115"/>
      <c r="J18" s="115"/>
      <c r="K18" s="115"/>
      <c r="L18" s="115"/>
      <c r="M18" s="115"/>
      <c r="N18" s="115"/>
    </row>
    <row r="19" spans="1:14" ht="20.100000000000001" customHeight="1" x14ac:dyDescent="0.2">
      <c r="A19" t="s">
        <v>34</v>
      </c>
      <c r="B19" s="122">
        <v>100</v>
      </c>
      <c r="C19" s="122">
        <v>103.60897439323024</v>
      </c>
      <c r="D19" s="122">
        <v>106.39817681705411</v>
      </c>
      <c r="E19" s="122">
        <v>110.19279615821837</v>
      </c>
      <c r="F19" s="122">
        <v>114.27078055595219</v>
      </c>
      <c r="G19" s="122">
        <v>117.94090382313027</v>
      </c>
      <c r="H19" s="26"/>
      <c r="I19" s="26"/>
      <c r="J19" s="26"/>
      <c r="K19" s="26"/>
      <c r="L19" s="26"/>
      <c r="M19" s="26"/>
      <c r="N19" s="26"/>
    </row>
    <row r="20" spans="1:14" ht="20.100000000000001" customHeight="1" x14ac:dyDescent="0.2">
      <c r="A20" t="s">
        <v>35</v>
      </c>
      <c r="B20" s="121">
        <v>100</v>
      </c>
      <c r="C20" s="121">
        <v>101.92081665177672</v>
      </c>
      <c r="D20" s="121">
        <v>102.57522315688009</v>
      </c>
      <c r="E20" s="121">
        <v>104.20440583514612</v>
      </c>
      <c r="F20" s="121">
        <v>106.06556760333723</v>
      </c>
      <c r="G20" s="121">
        <v>107.45089231141503</v>
      </c>
      <c r="H20" s="26"/>
      <c r="I20" s="26"/>
      <c r="J20" s="26"/>
    </row>
    <row r="21" spans="1:14" ht="20.100000000000001" customHeight="1" x14ac:dyDescent="0.2">
      <c r="A21" t="s">
        <v>86</v>
      </c>
      <c r="B21" s="121">
        <v>100</v>
      </c>
      <c r="C21" s="121">
        <v>100.7576054735853</v>
      </c>
      <c r="D21" s="121">
        <v>100.91576403450686</v>
      </c>
      <c r="E21" s="121">
        <v>102.27873255303643</v>
      </c>
      <c r="F21" s="121">
        <v>103.83576566075531</v>
      </c>
      <c r="G21" s="121">
        <v>104.84333932121901</v>
      </c>
      <c r="H21" s="26"/>
      <c r="I21" s="62"/>
      <c r="J21" s="62"/>
    </row>
    <row r="22" spans="1:14" ht="20.100000000000001" customHeight="1" x14ac:dyDescent="0.2">
      <c r="A22" t="s">
        <v>31</v>
      </c>
      <c r="B22" s="7"/>
      <c r="C22" s="7"/>
      <c r="D22" s="26"/>
      <c r="E22" s="26"/>
      <c r="F22" s="26"/>
      <c r="G22" s="26"/>
      <c r="H22" s="26"/>
      <c r="I22" s="26"/>
      <c r="J22" s="26"/>
    </row>
    <row r="23" spans="1:14" ht="20.100000000000001" customHeight="1" x14ac:dyDescent="0.2">
      <c r="A23" t="s">
        <v>15</v>
      </c>
      <c r="B23" s="7"/>
      <c r="C23" s="7"/>
      <c r="D23" s="26"/>
      <c r="E23" s="26"/>
      <c r="F23" s="26"/>
      <c r="G23" s="26"/>
      <c r="H23" s="26"/>
      <c r="I23" s="26"/>
      <c r="J23" s="26"/>
    </row>
    <row r="24" spans="1:14" ht="20.100000000000001" customHeight="1" x14ac:dyDescent="0.2">
      <c r="A24" t="s">
        <v>32</v>
      </c>
      <c r="B24" s="103"/>
      <c r="C24" s="103"/>
      <c r="D24" s="103"/>
      <c r="E24" s="103"/>
      <c r="F24" s="103"/>
      <c r="G24" s="103"/>
      <c r="H24" s="26"/>
      <c r="I24" s="26"/>
      <c r="J24" s="26"/>
    </row>
    <row r="25" spans="1:14" ht="20.100000000000001" customHeight="1" x14ac:dyDescent="0.2">
      <c r="A25" s="104" t="s">
        <v>109</v>
      </c>
      <c r="B25" s="103"/>
      <c r="C25" s="103"/>
      <c r="D25" s="103"/>
      <c r="E25" s="103"/>
      <c r="F25" s="103"/>
      <c r="G25" s="103"/>
      <c r="H25" s="26"/>
      <c r="I25" s="26"/>
      <c r="J25" s="26"/>
    </row>
    <row r="26" spans="1:14" ht="20.100000000000001" customHeight="1" x14ac:dyDescent="0.2">
      <c r="A26" s="15" t="s">
        <v>102</v>
      </c>
      <c r="B26" s="33"/>
      <c r="C26" s="33"/>
      <c r="D26" s="33"/>
      <c r="E26" s="33"/>
      <c r="F26" s="33"/>
      <c r="G26" s="33"/>
      <c r="H26" s="63"/>
      <c r="I26" s="28"/>
      <c r="J26" s="64"/>
    </row>
    <row r="27" spans="1:14" ht="20.100000000000001" customHeight="1" x14ac:dyDescent="0.2">
      <c r="A27" s="26"/>
      <c r="B27" s="33"/>
      <c r="C27" s="33"/>
      <c r="D27" s="33"/>
      <c r="E27" s="33"/>
      <c r="F27" s="33"/>
      <c r="G27" s="33"/>
      <c r="H27" s="26"/>
      <c r="I27" s="26"/>
      <c r="J27" s="64"/>
    </row>
  </sheetData>
  <hyperlinks>
    <hyperlink ref="A26" location="'Table of Contents'!A1" display="Return to Contents" xr:uid="{46D4D705-2742-4BC7-8F92-D1E25D10E830}"/>
  </hyperlink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E531-ED02-4CA1-BE15-4C47CE2141FF}">
  <dimension ref="A1:AE25"/>
  <sheetViews>
    <sheetView showGridLines="0" zoomScaleNormal="100" zoomScaleSheetLayoutView="100" workbookViewId="0"/>
  </sheetViews>
  <sheetFormatPr defaultRowHeight="20.100000000000001" customHeight="1" x14ac:dyDescent="0.2"/>
  <cols>
    <col min="1" max="1" width="26" customWidth="1"/>
    <col min="2" max="7" width="7.88671875" bestFit="1" customWidth="1"/>
  </cols>
  <sheetData>
    <row r="1" spans="1:8" ht="20.100000000000001" customHeight="1" x14ac:dyDescent="0.2">
      <c r="A1" s="41" t="s">
        <v>94</v>
      </c>
      <c r="B1" s="5"/>
      <c r="C1" s="5"/>
      <c r="D1" s="5"/>
      <c r="E1" s="5"/>
      <c r="F1" s="5"/>
      <c r="G1" s="5"/>
    </row>
    <row r="2" spans="1:8" ht="20.100000000000001" customHeight="1" x14ac:dyDescent="0.2">
      <c r="A2" s="105" t="s">
        <v>122</v>
      </c>
      <c r="B2" s="5"/>
      <c r="C2" s="5"/>
      <c r="D2" s="5"/>
      <c r="E2" s="5"/>
      <c r="F2" s="5"/>
      <c r="G2" s="5"/>
    </row>
    <row r="3" spans="1:8" ht="20.100000000000001" customHeight="1" x14ac:dyDescent="0.2">
      <c r="A3" t="s">
        <v>36</v>
      </c>
      <c r="B3" s="5"/>
      <c r="C3" s="5"/>
      <c r="D3" s="5"/>
      <c r="E3" s="5"/>
      <c r="F3" s="5"/>
      <c r="G3" s="5"/>
    </row>
    <row r="4" spans="1:8" ht="20.100000000000001" customHeight="1" x14ac:dyDescent="0.2">
      <c r="A4" s="104" t="s">
        <v>123</v>
      </c>
      <c r="B4" s="5"/>
      <c r="C4" s="5"/>
      <c r="D4" s="5"/>
      <c r="E4" s="5"/>
      <c r="F4" s="5"/>
      <c r="G4" s="5"/>
    </row>
    <row r="5" spans="1:8" ht="20.100000000000001" customHeight="1" x14ac:dyDescent="0.2">
      <c r="A5" s="26"/>
      <c r="B5" s="26"/>
      <c r="C5" s="26"/>
      <c r="D5" s="26"/>
      <c r="E5" s="26"/>
      <c r="F5" s="26"/>
      <c r="G5" s="26"/>
      <c r="H5" s="26"/>
    </row>
    <row r="6" spans="1:8" ht="20.100000000000001" customHeight="1" x14ac:dyDescent="0.2">
      <c r="A6" s="26"/>
      <c r="B6" s="26"/>
      <c r="C6" s="26"/>
      <c r="D6" s="26"/>
      <c r="E6" s="26"/>
      <c r="F6" s="26"/>
      <c r="G6" s="26"/>
      <c r="H6" s="26"/>
    </row>
    <row r="7" spans="1:8" ht="20.100000000000001" customHeight="1" x14ac:dyDescent="0.2">
      <c r="A7" s="26"/>
      <c r="B7" s="26"/>
      <c r="C7" s="26"/>
      <c r="D7" s="26"/>
      <c r="E7" s="26"/>
      <c r="F7" s="26"/>
      <c r="G7" s="26"/>
      <c r="H7" s="26"/>
    </row>
    <row r="8" spans="1:8" ht="20.100000000000001" customHeight="1" x14ac:dyDescent="0.2">
      <c r="A8" s="26"/>
      <c r="B8" s="26"/>
      <c r="C8" s="26"/>
      <c r="D8" s="26"/>
      <c r="E8" s="26"/>
      <c r="F8" s="26"/>
      <c r="G8" s="26"/>
      <c r="H8" s="26"/>
    </row>
    <row r="9" spans="1:8" ht="20.100000000000001" customHeight="1" x14ac:dyDescent="0.2">
      <c r="A9" s="26"/>
      <c r="B9" s="26"/>
      <c r="C9" s="26"/>
      <c r="D9" s="26"/>
      <c r="E9" s="26"/>
      <c r="F9" s="26"/>
      <c r="G9" s="26"/>
      <c r="H9" s="26"/>
    </row>
    <row r="10" spans="1:8" ht="20.100000000000001" customHeight="1" x14ac:dyDescent="0.2">
      <c r="A10" s="26"/>
      <c r="B10" s="26"/>
      <c r="C10" s="26"/>
      <c r="D10" s="26"/>
      <c r="E10" s="26"/>
      <c r="F10" s="26"/>
      <c r="G10" s="26"/>
      <c r="H10" s="26"/>
    </row>
    <row r="11" spans="1:8" ht="20.100000000000001" customHeight="1" x14ac:dyDescent="0.2">
      <c r="A11" s="26"/>
      <c r="B11" s="26"/>
      <c r="C11" s="26"/>
      <c r="D11" s="26"/>
      <c r="E11" s="26"/>
      <c r="F11" s="26"/>
      <c r="G11" s="26"/>
      <c r="H11" s="26"/>
    </row>
    <row r="12" spans="1:8" ht="20.100000000000001" customHeight="1" x14ac:dyDescent="0.2">
      <c r="A12" s="26"/>
      <c r="B12" s="26"/>
      <c r="C12" s="26"/>
      <c r="D12" s="26"/>
      <c r="E12" s="26"/>
      <c r="F12" s="26"/>
      <c r="G12" s="26"/>
      <c r="H12" s="26"/>
    </row>
    <row r="13" spans="1:8" ht="20.100000000000001" customHeight="1" x14ac:dyDescent="0.2">
      <c r="A13" s="26"/>
      <c r="B13" s="26"/>
      <c r="C13" s="26"/>
      <c r="D13" s="26"/>
      <c r="E13" s="26"/>
      <c r="F13" s="26"/>
      <c r="G13" s="26"/>
      <c r="H13" s="26"/>
    </row>
    <row r="14" spans="1:8" ht="20.100000000000001" customHeight="1" x14ac:dyDescent="0.2">
      <c r="A14" s="26"/>
      <c r="B14" s="26"/>
      <c r="C14" s="26"/>
      <c r="D14" s="26"/>
      <c r="E14" s="26"/>
      <c r="F14" s="26"/>
      <c r="G14" s="26"/>
      <c r="H14" s="26"/>
    </row>
    <row r="15" spans="1:8" ht="20.100000000000001" customHeight="1" x14ac:dyDescent="0.2">
      <c r="A15" s="26"/>
      <c r="B15" s="26"/>
      <c r="C15" s="26"/>
      <c r="D15" s="26"/>
      <c r="E15" s="26"/>
      <c r="F15" s="26"/>
      <c r="G15" s="26"/>
      <c r="H15" s="26"/>
    </row>
    <row r="16" spans="1:8" ht="20.100000000000001" customHeight="1" x14ac:dyDescent="0.2">
      <c r="A16" s="26"/>
      <c r="B16" s="26"/>
      <c r="C16" s="26"/>
      <c r="D16" s="26"/>
      <c r="E16" s="26"/>
      <c r="F16" s="26"/>
      <c r="G16" s="26"/>
      <c r="H16" s="26"/>
    </row>
    <row r="17" spans="1:31" ht="20.100000000000001" customHeight="1" x14ac:dyDescent="0.2">
      <c r="A17" s="26"/>
      <c r="B17" s="26"/>
      <c r="C17" s="26"/>
      <c r="D17" s="26"/>
      <c r="E17" s="26"/>
      <c r="F17" s="26"/>
      <c r="G17" s="26"/>
      <c r="H17" s="26"/>
    </row>
    <row r="18" spans="1:31" ht="20.100000000000001" customHeight="1" x14ac:dyDescent="0.2">
      <c r="A18" s="30" t="s">
        <v>1</v>
      </c>
      <c r="B18" s="3" t="s">
        <v>3</v>
      </c>
      <c r="C18" s="3" t="s">
        <v>4</v>
      </c>
      <c r="D18" s="3" t="s">
        <v>5</v>
      </c>
      <c r="E18" s="3" t="s">
        <v>6</v>
      </c>
      <c r="F18" s="3" t="s">
        <v>7</v>
      </c>
      <c r="G18" s="3" t="s">
        <v>8</v>
      </c>
      <c r="H18" s="26"/>
      <c r="I18" s="26"/>
      <c r="J18" s="26"/>
      <c r="K18" s="26"/>
      <c r="L18" s="26"/>
    </row>
    <row r="19" spans="1:31" ht="20.100000000000001" customHeight="1" x14ac:dyDescent="0.2">
      <c r="A19" t="s">
        <v>111</v>
      </c>
      <c r="B19" s="133">
        <v>364.84180863086692</v>
      </c>
      <c r="C19" s="133">
        <v>284.9814653601585</v>
      </c>
      <c r="D19" s="134">
        <v>231.8046401437451</v>
      </c>
      <c r="E19" s="134">
        <v>163.87323303942188</v>
      </c>
      <c r="F19" s="134">
        <v>128.61029156409694</v>
      </c>
      <c r="G19" s="134">
        <v>89.01971336407783</v>
      </c>
      <c r="H19" s="26"/>
      <c r="I19" s="26"/>
      <c r="J19" s="26"/>
      <c r="K19" s="26"/>
      <c r="L19" s="26"/>
    </row>
    <row r="20" spans="1:31" ht="20.100000000000001" customHeight="1" x14ac:dyDescent="0.2">
      <c r="A20" t="s">
        <v>112</v>
      </c>
      <c r="B20" s="20">
        <v>837.54403023347186</v>
      </c>
      <c r="C20" s="20">
        <v>1071.8216661911792</v>
      </c>
      <c r="D20" s="20">
        <v>1525.5109629118197</v>
      </c>
      <c r="E20" s="20">
        <v>1898.7891131687174</v>
      </c>
      <c r="F20" s="20">
        <v>2181.5191466723809</v>
      </c>
      <c r="G20" s="20">
        <v>2472.2502038489511</v>
      </c>
      <c r="H20" s="26"/>
      <c r="I20" s="26"/>
      <c r="J20" s="26"/>
      <c r="K20" s="26"/>
      <c r="L20" s="26"/>
    </row>
    <row r="21" spans="1:31" ht="20.100000000000001" customHeight="1" x14ac:dyDescent="0.2">
      <c r="A21" s="21" t="s">
        <v>37</v>
      </c>
      <c r="B21" s="87">
        <v>1202.3858388643389</v>
      </c>
      <c r="C21" s="87">
        <v>1356.8031315513376</v>
      </c>
      <c r="D21" s="87">
        <v>1757.3156030555647</v>
      </c>
      <c r="E21" s="87">
        <v>2062.6623462081393</v>
      </c>
      <c r="F21" s="87">
        <v>2310.1294382364777</v>
      </c>
      <c r="G21" s="87">
        <v>2561.2699172130287</v>
      </c>
      <c r="H21" s="65"/>
      <c r="I21" s="65"/>
      <c r="J21" s="26"/>
      <c r="K21" s="26"/>
      <c r="L21" s="26"/>
    </row>
    <row r="22" spans="1:31" ht="20.100000000000001" customHeight="1" x14ac:dyDescent="0.2">
      <c r="A22" t="s">
        <v>38</v>
      </c>
      <c r="B22" s="5"/>
      <c r="D22" s="65"/>
      <c r="E22" s="65"/>
      <c r="F22" s="26"/>
      <c r="G22" s="26"/>
      <c r="H22" s="26"/>
    </row>
    <row r="23" spans="1:31" s="28" customFormat="1" ht="20.100000000000001" customHeight="1" x14ac:dyDescent="0.2">
      <c r="A23" s="104" t="s">
        <v>124</v>
      </c>
      <c r="B23" s="5"/>
      <c r="C23" s="85"/>
      <c r="D23" s="26"/>
      <c r="E23" s="26"/>
      <c r="F23" s="26"/>
      <c r="G23" s="26"/>
      <c r="H23" s="26"/>
      <c r="I23" s="26"/>
      <c r="J23" s="26"/>
      <c r="K23" s="26"/>
      <c r="L23" s="26"/>
      <c r="M23" s="26"/>
      <c r="N23" s="26"/>
      <c r="O23" s="26"/>
      <c r="P23" s="26"/>
      <c r="Q23" s="26"/>
      <c r="R23" s="26"/>
      <c r="S23" s="26"/>
      <c r="T23" s="26"/>
      <c r="U23" s="26"/>
      <c r="V23" s="26"/>
      <c r="W23" s="27"/>
      <c r="X23" s="27"/>
      <c r="Y23" s="27"/>
      <c r="Z23" s="27"/>
      <c r="AA23" s="29"/>
      <c r="AB23" s="29"/>
      <c r="AC23" s="29"/>
      <c r="AD23" s="29"/>
      <c r="AE23" s="29"/>
    </row>
    <row r="24" spans="1:31" s="28" customFormat="1" ht="20.100000000000001" customHeight="1" x14ac:dyDescent="0.2">
      <c r="A24" s="104" t="s">
        <v>125</v>
      </c>
      <c r="B24" s="5"/>
      <c r="C24" s="85"/>
      <c r="D24" s="26"/>
      <c r="E24" s="26"/>
      <c r="F24" s="26"/>
      <c r="G24" s="26"/>
      <c r="H24" s="26"/>
      <c r="I24" s="26"/>
      <c r="J24" s="26"/>
      <c r="K24" s="26"/>
      <c r="L24" s="26"/>
      <c r="M24" s="26"/>
      <c r="N24" s="26"/>
      <c r="O24" s="26"/>
      <c r="P24" s="26"/>
      <c r="Q24" s="26"/>
      <c r="R24" s="26"/>
      <c r="S24" s="26"/>
      <c r="T24" s="26"/>
      <c r="U24" s="26"/>
      <c r="V24" s="26"/>
      <c r="W24" s="27"/>
      <c r="X24" s="27"/>
      <c r="Y24" s="27"/>
      <c r="Z24" s="27"/>
      <c r="AA24" s="29"/>
      <c r="AB24" s="29"/>
      <c r="AC24" s="29"/>
      <c r="AD24" s="29"/>
      <c r="AE24" s="29"/>
    </row>
    <row r="25" spans="1:31" ht="20.100000000000001" customHeight="1" x14ac:dyDescent="0.2">
      <c r="A25" s="15" t="s">
        <v>102</v>
      </c>
    </row>
  </sheetData>
  <hyperlinks>
    <hyperlink ref="A25" location="'Table of Contents'!A1" display="Return to Contents" xr:uid="{164C7993-C303-4CCB-8801-CE2FBEE8AB23}"/>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E18"/>
  <sheetViews>
    <sheetView showGridLines="0" zoomScaleNormal="100" zoomScaleSheetLayoutView="100" workbookViewId="0"/>
  </sheetViews>
  <sheetFormatPr defaultRowHeight="20.100000000000001" customHeight="1" x14ac:dyDescent="0.2"/>
  <cols>
    <col min="1" max="1" width="27.21875" customWidth="1"/>
    <col min="2" max="3" width="7.88671875" bestFit="1" customWidth="1"/>
    <col min="4" max="4" width="7.6640625" customWidth="1"/>
    <col min="5" max="5" width="7.77734375" customWidth="1"/>
    <col min="6" max="7" width="7.88671875" bestFit="1" customWidth="1"/>
  </cols>
  <sheetData>
    <row r="1" spans="1:5" ht="20.100000000000001" customHeight="1" x14ac:dyDescent="0.2">
      <c r="A1" s="41" t="s">
        <v>74</v>
      </c>
      <c r="B1" s="19"/>
      <c r="C1" s="19"/>
      <c r="D1" s="19"/>
    </row>
    <row r="2" spans="1:5" ht="20.100000000000001" customHeight="1" x14ac:dyDescent="0.2">
      <c r="A2" t="s">
        <v>68</v>
      </c>
      <c r="B2" s="19"/>
      <c r="C2" s="19"/>
      <c r="D2" s="19"/>
    </row>
    <row r="3" spans="1:5" ht="20.100000000000001" customHeight="1" x14ac:dyDescent="0.2">
      <c r="A3" s="18" t="s">
        <v>39</v>
      </c>
      <c r="B3" s="96" t="s">
        <v>3</v>
      </c>
      <c r="C3" s="96" t="s">
        <v>4</v>
      </c>
      <c r="D3" s="97" t="s">
        <v>5</v>
      </c>
      <c r="E3" s="97" t="s">
        <v>6</v>
      </c>
    </row>
    <row r="4" spans="1:5" ht="20.100000000000001" customHeight="1" x14ac:dyDescent="0.2">
      <c r="A4" t="s">
        <v>75</v>
      </c>
      <c r="B4" s="20">
        <v>450.61865293260053</v>
      </c>
      <c r="C4" s="20">
        <v>279.32997892005915</v>
      </c>
      <c r="D4" s="20">
        <v>-850.53461539711498</v>
      </c>
      <c r="E4" s="20">
        <v>-221.58752859966989</v>
      </c>
    </row>
    <row r="5" spans="1:5" ht="20.100000000000001" customHeight="1" x14ac:dyDescent="0.2">
      <c r="A5" t="s">
        <v>66</v>
      </c>
      <c r="B5" s="20">
        <v>15.13391182468456</v>
      </c>
      <c r="C5" s="20">
        <v>0</v>
      </c>
      <c r="D5" s="66" t="s">
        <v>11</v>
      </c>
      <c r="E5" s="66" t="s">
        <v>11</v>
      </c>
    </row>
    <row r="6" spans="1:5" ht="20.100000000000001" customHeight="1" x14ac:dyDescent="0.2">
      <c r="A6" t="s">
        <v>65</v>
      </c>
      <c r="B6" s="20">
        <v>34.106697921158229</v>
      </c>
      <c r="C6" s="20">
        <v>-7.20000000000016</v>
      </c>
      <c r="D6" s="66" t="s">
        <v>11</v>
      </c>
      <c r="E6" s="66" t="s">
        <v>11</v>
      </c>
    </row>
    <row r="7" spans="1:5" ht="20.100000000000001" customHeight="1" x14ac:dyDescent="0.2">
      <c r="A7" s="67" t="s">
        <v>40</v>
      </c>
      <c r="B7" s="68">
        <v>499.90359633055601</v>
      </c>
      <c r="C7" s="68">
        <v>272.12997892005899</v>
      </c>
      <c r="D7" s="68">
        <v>-850.53461539711498</v>
      </c>
      <c r="E7" s="68">
        <v>-221.58752859966989</v>
      </c>
    </row>
    <row r="8" spans="1:5" ht="20.100000000000001" customHeight="1" x14ac:dyDescent="0.2">
      <c r="A8" s="67" t="s">
        <v>114</v>
      </c>
      <c r="B8" s="68" t="s">
        <v>59</v>
      </c>
      <c r="C8" s="69">
        <v>0</v>
      </c>
      <c r="D8" s="69">
        <v>663</v>
      </c>
      <c r="E8" s="69">
        <v>221.58752859966989</v>
      </c>
    </row>
    <row r="9" spans="1:5" ht="20.100000000000001" customHeight="1" x14ac:dyDescent="0.2">
      <c r="A9" s="13" t="s">
        <v>41</v>
      </c>
      <c r="B9" s="70" t="s">
        <v>11</v>
      </c>
      <c r="C9" s="70" t="s">
        <v>11</v>
      </c>
      <c r="D9" s="70" t="s">
        <v>11</v>
      </c>
      <c r="E9" s="70" t="s">
        <v>11</v>
      </c>
    </row>
    <row r="10" spans="1:5" ht="20.100000000000001" customHeight="1" x14ac:dyDescent="0.2">
      <c r="A10" t="s">
        <v>75</v>
      </c>
      <c r="B10" s="20" t="s">
        <v>60</v>
      </c>
      <c r="C10" s="20" t="s">
        <v>61</v>
      </c>
      <c r="D10" s="20" t="s">
        <v>56</v>
      </c>
      <c r="E10" s="20" t="s">
        <v>3</v>
      </c>
    </row>
    <row r="11" spans="1:5" ht="20.100000000000001" customHeight="1" x14ac:dyDescent="0.2">
      <c r="A11" t="s">
        <v>42</v>
      </c>
      <c r="B11" s="20" t="s">
        <v>61</v>
      </c>
      <c r="C11" s="20" t="s">
        <v>56</v>
      </c>
      <c r="D11" s="20" t="s">
        <v>3</v>
      </c>
      <c r="E11" s="20" t="s">
        <v>4</v>
      </c>
    </row>
    <row r="12" spans="1:5" ht="20.100000000000001" customHeight="1" x14ac:dyDescent="0.2">
      <c r="A12" t="s">
        <v>31</v>
      </c>
      <c r="B12" s="20"/>
      <c r="C12" s="47"/>
      <c r="D12" s="5"/>
    </row>
    <row r="13" spans="1:5" ht="20.100000000000001" customHeight="1" x14ac:dyDescent="0.2">
      <c r="A13" t="s">
        <v>15</v>
      </c>
      <c r="B13" s="20"/>
      <c r="C13" s="47"/>
      <c r="D13" s="5"/>
    </row>
    <row r="14" spans="1:5" ht="20.100000000000001" customHeight="1" x14ac:dyDescent="0.2">
      <c r="A14" t="s">
        <v>32</v>
      </c>
      <c r="B14" s="20"/>
      <c r="C14" s="47"/>
      <c r="D14" s="5"/>
    </row>
    <row r="15" spans="1:5" ht="20.100000000000001" customHeight="1" x14ac:dyDescent="0.2">
      <c r="A15" s="104" t="s">
        <v>126</v>
      </c>
      <c r="B15" s="20"/>
      <c r="C15" s="47"/>
      <c r="D15" s="5"/>
    </row>
    <row r="16" spans="1:5" ht="20.100000000000001" customHeight="1" x14ac:dyDescent="0.2">
      <c r="A16" s="104" t="s">
        <v>127</v>
      </c>
      <c r="B16" s="20"/>
      <c r="C16" s="47"/>
      <c r="D16" s="5"/>
    </row>
    <row r="17" spans="1:4" ht="20.100000000000001" customHeight="1" x14ac:dyDescent="0.2">
      <c r="A17" s="15" t="s">
        <v>128</v>
      </c>
      <c r="B17" s="20"/>
      <c r="C17" s="47"/>
      <c r="D17" s="5"/>
    </row>
    <row r="18" spans="1:4" ht="20.100000000000001" customHeight="1" x14ac:dyDescent="0.2">
      <c r="A18" s="15" t="s">
        <v>102</v>
      </c>
      <c r="B18" s="48"/>
      <c r="C18" s="48"/>
      <c r="D18" s="48"/>
    </row>
  </sheetData>
  <phoneticPr fontId="9" type="noConversion"/>
  <hyperlinks>
    <hyperlink ref="A18" location="'Table of Contents'!A1" display="Return to Contents" xr:uid="{871A37EF-F1ED-4FFD-9B2B-A12767B51C3D}"/>
    <hyperlink ref="A17" r:id="rId1" xr:uid="{0A9289A4-0BF3-462D-87D4-E809B8A1F361}"/>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2B79-E7C0-45D4-93EA-85F8BC61F8AB}">
  <dimension ref="A1:M13"/>
  <sheetViews>
    <sheetView showGridLines="0" workbookViewId="0"/>
  </sheetViews>
  <sheetFormatPr defaultRowHeight="20.100000000000001" customHeight="1" x14ac:dyDescent="0.2"/>
  <cols>
    <col min="1" max="1" width="25.5546875" customWidth="1"/>
    <col min="2" max="5" width="7.88671875" bestFit="1" customWidth="1"/>
    <col min="6" max="7" width="13.6640625" bestFit="1" customWidth="1"/>
    <col min="8" max="10" width="12.6640625" bestFit="1" customWidth="1"/>
  </cols>
  <sheetData>
    <row r="1" spans="1:13" ht="20.100000000000001" customHeight="1" x14ac:dyDescent="0.2">
      <c r="A1" s="4" t="s">
        <v>76</v>
      </c>
      <c r="B1" s="5"/>
      <c r="C1" s="5"/>
      <c r="D1" s="5"/>
      <c r="E1" s="5"/>
      <c r="F1" s="5"/>
      <c r="G1" s="5"/>
      <c r="I1" s="5"/>
      <c r="J1" s="5"/>
      <c r="K1" s="5"/>
      <c r="L1" s="5"/>
      <c r="M1" s="5"/>
    </row>
    <row r="2" spans="1:13" ht="20.100000000000001" customHeight="1" x14ac:dyDescent="0.2">
      <c r="A2" t="s">
        <v>77</v>
      </c>
      <c r="B2" s="5"/>
      <c r="C2" s="5"/>
      <c r="D2" s="5"/>
      <c r="E2" s="5"/>
      <c r="F2" s="5"/>
      <c r="G2" s="5"/>
      <c r="I2" s="5"/>
      <c r="J2" s="5"/>
      <c r="K2" s="5"/>
      <c r="L2" s="5"/>
      <c r="M2" s="5"/>
    </row>
    <row r="3" spans="1:13" ht="32.1" customHeight="1" x14ac:dyDescent="0.2">
      <c r="A3" s="18" t="s">
        <v>1</v>
      </c>
      <c r="B3" s="96" t="s">
        <v>100</v>
      </c>
      <c r="C3" s="96" t="s">
        <v>101</v>
      </c>
      <c r="D3" s="96" t="s">
        <v>56</v>
      </c>
      <c r="E3" s="98" t="s">
        <v>3</v>
      </c>
      <c r="F3" s="5"/>
      <c r="G3" s="5"/>
      <c r="H3" s="5"/>
      <c r="J3" s="5"/>
      <c r="K3" s="5"/>
      <c r="L3" s="5"/>
      <c r="M3" s="5"/>
    </row>
    <row r="4" spans="1:13" ht="20.100000000000001" customHeight="1" x14ac:dyDescent="0.2">
      <c r="A4" t="s">
        <v>62</v>
      </c>
      <c r="B4" s="71">
        <v>755.2</v>
      </c>
      <c r="C4" s="71">
        <v>659.2</v>
      </c>
      <c r="D4" s="72">
        <v>659.2</v>
      </c>
      <c r="E4" s="52">
        <v>713.2</v>
      </c>
      <c r="F4" s="5"/>
      <c r="G4" s="5"/>
      <c r="H4" s="5"/>
      <c r="J4" s="5"/>
      <c r="K4" s="5"/>
      <c r="L4" s="5"/>
      <c r="M4" s="5"/>
    </row>
    <row r="5" spans="1:13" ht="20.100000000000001" customHeight="1" x14ac:dyDescent="0.2">
      <c r="A5" t="s">
        <v>63</v>
      </c>
      <c r="B5" s="52">
        <v>0</v>
      </c>
      <c r="C5" s="52">
        <v>0</v>
      </c>
      <c r="D5" s="52">
        <v>54</v>
      </c>
      <c r="E5" s="52">
        <v>0</v>
      </c>
      <c r="F5" s="5"/>
      <c r="G5" s="5"/>
      <c r="H5" s="5"/>
      <c r="J5" s="5"/>
      <c r="K5" s="5"/>
      <c r="L5" s="5"/>
      <c r="M5" s="5"/>
    </row>
    <row r="6" spans="1:13" ht="20.100000000000001" customHeight="1" x14ac:dyDescent="0.2">
      <c r="A6" t="s">
        <v>43</v>
      </c>
      <c r="B6" s="71">
        <v>96</v>
      </c>
      <c r="C6" s="71">
        <v>0</v>
      </c>
      <c r="D6" s="72">
        <v>0</v>
      </c>
      <c r="E6" s="52">
        <v>364</v>
      </c>
      <c r="F6" s="5"/>
      <c r="G6" s="5"/>
      <c r="H6" s="5"/>
      <c r="J6" s="5"/>
      <c r="K6" s="5"/>
      <c r="L6" s="5"/>
      <c r="M6" s="5"/>
    </row>
    <row r="7" spans="1:13" ht="20.100000000000001" customHeight="1" x14ac:dyDescent="0.2">
      <c r="A7" s="37" t="s">
        <v>44</v>
      </c>
      <c r="B7" s="52">
        <v>96</v>
      </c>
      <c r="C7" s="52">
        <v>0</v>
      </c>
      <c r="D7" s="52">
        <v>0</v>
      </c>
      <c r="E7" s="52">
        <v>23</v>
      </c>
      <c r="F7" s="5"/>
      <c r="G7" s="5"/>
      <c r="H7" s="5"/>
      <c r="J7" s="5"/>
      <c r="K7" s="5"/>
      <c r="L7" s="5"/>
      <c r="M7" s="5"/>
    </row>
    <row r="8" spans="1:13" ht="20.100000000000001" customHeight="1" x14ac:dyDescent="0.2">
      <c r="A8" s="37" t="s">
        <v>45</v>
      </c>
      <c r="B8" s="52">
        <v>0</v>
      </c>
      <c r="C8" s="52">
        <v>0</v>
      </c>
      <c r="D8" s="52">
        <v>0</v>
      </c>
      <c r="E8" s="52">
        <v>341</v>
      </c>
      <c r="F8" s="5"/>
      <c r="G8" s="5"/>
      <c r="H8" s="5"/>
      <c r="J8" s="5"/>
      <c r="K8" s="5"/>
      <c r="L8" s="5"/>
      <c r="M8" s="5"/>
    </row>
    <row r="9" spans="1:13" ht="20.100000000000001" customHeight="1" x14ac:dyDescent="0.2">
      <c r="A9" s="73" t="s">
        <v>78</v>
      </c>
      <c r="B9" s="74">
        <v>659.2</v>
      </c>
      <c r="C9" s="74">
        <v>659.2</v>
      </c>
      <c r="D9" s="74">
        <v>713.2</v>
      </c>
      <c r="E9" s="74">
        <v>349.20000000000005</v>
      </c>
      <c r="F9" s="5"/>
      <c r="G9" s="5"/>
      <c r="H9" s="5"/>
      <c r="J9" s="5"/>
      <c r="K9" s="5"/>
      <c r="L9" s="5"/>
      <c r="M9" s="5"/>
    </row>
    <row r="10" spans="1:13" ht="20.100000000000001" customHeight="1" x14ac:dyDescent="0.2">
      <c r="A10" t="s">
        <v>46</v>
      </c>
      <c r="B10" s="71"/>
      <c r="C10" s="71"/>
      <c r="D10" s="71"/>
      <c r="E10" s="52"/>
      <c r="F10" s="5"/>
      <c r="G10" s="5"/>
      <c r="H10" s="5"/>
      <c r="J10" s="5"/>
      <c r="K10" s="5"/>
      <c r="L10" s="5"/>
      <c r="M10" s="5"/>
    </row>
    <row r="11" spans="1:13" ht="20.100000000000001" customHeight="1" x14ac:dyDescent="0.2">
      <c r="A11" s="104" t="s">
        <v>129</v>
      </c>
    </row>
    <row r="12" spans="1:13" ht="20.100000000000001" customHeight="1" x14ac:dyDescent="0.2">
      <c r="A12" s="104" t="s">
        <v>130</v>
      </c>
    </row>
    <row r="13" spans="1:13" ht="20.100000000000001" customHeight="1" x14ac:dyDescent="0.2">
      <c r="A13" s="15" t="s">
        <v>102</v>
      </c>
    </row>
  </sheetData>
  <hyperlinks>
    <hyperlink ref="A13" location="'Table of Contents'!A1" display="Return to Contents" xr:uid="{4592E5BD-A08C-4347-AEDC-2887F8EA1E5B}"/>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C28B-3A8C-4283-9959-C1213BD623ED}">
  <sheetPr>
    <tabColor rgb="FF397E77"/>
  </sheetPr>
  <dimension ref="A1:K46"/>
  <sheetViews>
    <sheetView showGridLines="0" workbookViewId="0"/>
  </sheetViews>
  <sheetFormatPr defaultRowHeight="19.899999999999999" customHeight="1" x14ac:dyDescent="0.2"/>
  <sheetData>
    <row r="1" spans="1:1" ht="19.899999999999999" customHeight="1" x14ac:dyDescent="0.2">
      <c r="A1" s="15" t="s">
        <v>102</v>
      </c>
    </row>
    <row r="46" spans="11:11" ht="19.899999999999999" customHeight="1" x14ac:dyDescent="0.2">
      <c r="K46" s="75"/>
    </row>
  </sheetData>
  <hyperlinks>
    <hyperlink ref="A1" location="'Table of Contents'!A1" display="Return to Contents" xr:uid="{56108623-7B0D-4B01-AF73-CE383E41A6B0}"/>
  </hyperlinks>
  <pageMargins left="0.7" right="0.7" top="0.75" bottom="0.75" header="0.3" footer="0.3"/>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A53011632</value>
    </field>
    <field name="Objective-Title">
      <value order="0">May 2025 - SEFF - Publication - Chapter 2 - Fiscal overview - Figures</value>
    </field>
    <field name="Objective-Description">
      <value order="0"/>
    </field>
    <field name="Objective-CreationStamp">
      <value order="0">2025-05-28T12:05:08Z</value>
    </field>
    <field name="Objective-IsApproved">
      <value order="0">false</value>
    </field>
    <field name="Objective-IsPublished">
      <value order="0">false</value>
    </field>
    <field name="Objective-DatePublished">
      <value order="0"/>
    </field>
    <field name="Objective-ModificationStamp">
      <value order="0">2025-05-28T12:54:29Z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Being Drafted</value>
    </field>
    <field name="Objective-VersionId">
      <value order="0">vA80023587</value>
    </field>
    <field name="Objective-Version">
      <value order="0">1.2</value>
    </field>
    <field name="Objective-VersionNumber">
      <value order="0">3</value>
    </field>
    <field name="Objective-VersionComment">
      <value order="0">adding metadata</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6C117-6890-4EE2-8E89-A5241204BC50}">
  <ds:schemaRefs>
    <ds:schemaRef ds:uri="http://schemas.microsoft.com/office/2006/documentManagement/types"/>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metadata/properties"/>
    <ds:schemaRef ds:uri="96d0022d-0bc1-46ef-ad33-c01cb030b1f7"/>
    <ds:schemaRef ds:uri="http://schemas.microsoft.com/office/infopath/2007/PartnerControls"/>
    <ds:schemaRef ds:uri="b17732f7-493e-486b-96da-852f641667d4"/>
  </ds:schemaRefs>
</ds:datastoreItem>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3443D820-C749-4C99-BF7D-449D217F3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Table of Contents</vt:lpstr>
      <vt:lpstr>Resource</vt:lpstr>
      <vt:lpstr>Figure 2.1</vt:lpstr>
      <vt:lpstr>Figure 2.2</vt:lpstr>
      <vt:lpstr>Figure 2.3</vt:lpstr>
      <vt:lpstr>Figure 2.4</vt:lpstr>
      <vt:lpstr>Figure 2.5</vt:lpstr>
      <vt:lpstr>Figure 2.6</vt:lpstr>
      <vt:lpstr>Capital</vt:lpstr>
      <vt:lpstr>Figure 2.7</vt:lpstr>
      <vt:lpstr>Figure 2.8</vt:lpstr>
      <vt:lpstr>Figure 2.9</vt:lpstr>
      <vt:lpstr>'Figure 2.4'!_Hlk198041953</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2 - Fiscal overview - Figures</dc:title>
  <dc:subject/>
  <dc:creator>U445289</dc:creator>
  <cp:keywords/>
  <dc:description/>
  <cp:lastModifiedBy>Ciara Crummey</cp:lastModifiedBy>
  <cp:revision/>
  <dcterms:created xsi:type="dcterms:W3CDTF">2020-04-02T13:20:57Z</dcterms:created>
  <dcterms:modified xsi:type="dcterms:W3CDTF">2025-05-28T12:54:24Z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A53011632</vt:lpwstr>
  </property>
  <property fmtid="{D5CDD505-2E9C-101B-9397-08002B2CF9AE}" pid="4" name="Objective-Title">
    <vt:lpwstr>May 2025 - SEFF - Publication - Chapter 2 - Fiscal overview - Figures</vt:lpwstr>
  </property>
  <property fmtid="{D5CDD505-2E9C-101B-9397-08002B2CF9AE}" pid="5" name="Objective-Description">
    <vt:lpwstr/>
  </property>
  <property fmtid="{D5CDD505-2E9C-101B-9397-08002B2CF9AE}" pid="6" name="Objective-CreationStamp">
    <vt:filetime>2025-05-28T12:05:08Z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2025-05-28T12:54:29Z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Being Drafted</vt:lpwstr>
  </property>
  <property fmtid="{D5CDD505-2E9C-101B-9397-08002B2CF9AE}" pid="15" name="Objective-VersionId">
    <vt:lpwstr>vA80023587</vt:lpwstr>
  </property>
  <property fmtid="{D5CDD505-2E9C-101B-9397-08002B2CF9AE}" pid="16" name="Objective-Version">
    <vt:lpwstr>1.2</vt:lpwstr>
  </property>
  <property fmtid="{D5CDD505-2E9C-101B-9397-08002B2CF9AE}" pid="17" name="Objective-VersionNumber">
    <vt:r8>3</vt:r8>
  </property>
  <property fmtid="{D5CDD505-2E9C-101B-9397-08002B2CF9AE}" pid="18" name="Objective-VersionComment">
    <vt:lpwstr>adding metadata</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