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3.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EFF Backup\2024 December\"/>
    </mc:Choice>
  </mc:AlternateContent>
  <xr:revisionPtr revIDLastSave="0" documentId="8_{6FA18800-265F-4E3A-93B1-B71EC878C9E3}" xr6:coauthVersionLast="47" xr6:coauthVersionMax="47" xr10:uidLastSave="{00000000-0000-0000-0000-000000000000}"/>
  <bookViews>
    <workbookView xWindow="380" yWindow="380" windowWidth="18220" windowHeight="10430" tabRatio="895" xr2:uid="{00000000-000D-0000-FFFF-FFFF00000000}"/>
  </bookViews>
  <sheets>
    <sheet name="Table of Contents" sheetId="2" r:id="rId1"/>
    <sheet name="Fiscal overview" sheetId="3" r:id="rId2"/>
    <sheet name="Figure 1" sheetId="84" r:id="rId3"/>
    <sheet name="Figure 2" sheetId="88" r:id="rId4"/>
    <sheet name="Figure 3" sheetId="89" r:id="rId5"/>
    <sheet name="Figure 4" sheetId="90" r:id="rId6"/>
    <sheet name="Figure 5" sheetId="91" r:id="rId7"/>
    <sheet name="Figure 6" sheetId="92" r:id="rId8"/>
    <sheet name="Figure 7" sheetId="93" r:id="rId9"/>
    <sheet name="Economy" sheetId="94" r:id="rId10"/>
    <sheet name="Figure 8" sheetId="80" r:id="rId11"/>
    <sheet name="Tax" sheetId="95" r:id="rId12"/>
    <sheet name="Figure 9" sheetId="81" r:id="rId13"/>
    <sheet name="Figure 10" sheetId="86" r:id="rId14"/>
    <sheet name="Social security" sheetId="96" r:id="rId15"/>
    <sheet name="Figure 11" sheetId="82" r:id="rId16"/>
    <sheet name="Figure 12" sheetId="8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 l="1"/>
  <c r="A17" i="2"/>
  <c r="A15" i="2"/>
  <c r="A14" i="2"/>
  <c r="A12" i="2"/>
  <c r="A10" i="2"/>
  <c r="A9" i="2"/>
  <c r="A8" i="2"/>
  <c r="A7" i="2"/>
  <c r="A6" i="2"/>
  <c r="A5" i="2"/>
  <c r="A4" i="2"/>
</calcChain>
</file>

<file path=xl/sharedStrings.xml><?xml version="1.0" encoding="utf-8"?>
<sst xmlns="http://schemas.openxmlformats.org/spreadsheetml/2006/main" count="415" uniqueCount="153">
  <si>
    <t>Table of Contents</t>
  </si>
  <si>
    <t>Return to Contents</t>
  </si>
  <si>
    <t>This worksheet contains one table.</t>
  </si>
  <si>
    <t xml:space="preserve">The table begins in cell A4. Notes are located below the table and begin in cell A10. </t>
  </si>
  <si>
    <t>£ million</t>
  </si>
  <si>
    <t>Source:</t>
  </si>
  <si>
    <t>Outturn</t>
  </si>
  <si>
    <t>Per cent</t>
  </si>
  <si>
    <t>2023-24 [1]</t>
  </si>
  <si>
    <t>2024-25</t>
  </si>
  <si>
    <t>2025-26</t>
  </si>
  <si>
    <t>2026-27</t>
  </si>
  <si>
    <t>2027-28</t>
  </si>
  <si>
    <t>2028-29</t>
  </si>
  <si>
    <t>2029-30</t>
  </si>
  <si>
    <t>GDP</t>
  </si>
  <si>
    <t>blank</t>
  </si>
  <si>
    <t>December 2023</t>
  </si>
  <si>
    <t>December 2024</t>
  </si>
  <si>
    <t>CPI inflation</t>
  </si>
  <si>
    <t>Average nominal earnings</t>
  </si>
  <si>
    <t>Unemployment rate</t>
  </si>
  <si>
    <t>Scottish Fiscal Commission – Scotland’s Economic and Fiscal Forecasts.</t>
  </si>
  <si>
    <t>[1] The 2023-24 column represents outturn in the December 2024 rows.</t>
  </si>
  <si>
    <t xml:space="preserve">The table begins in cell A4. Notes are located below the table and begin in cell A17. </t>
  </si>
  <si>
    <t>2022-23 [1]</t>
  </si>
  <si>
    <t>2023-24</t>
  </si>
  <si>
    <t>Scottish income tax</t>
  </si>
  <si>
    <t>Change</t>
  </si>
  <si>
    <t>Income tax BGA</t>
  </si>
  <si>
    <t>Net position</t>
  </si>
  <si>
    <t>Negative figures for the net position represent a negative funding effect on the Scottish Budget, where the BGA reduces funding by more than the tax revenue.</t>
  </si>
  <si>
    <t>The income tax BGAs at the time of our December 2023 publication were based on the OBR’s November 2023 forecast.</t>
  </si>
  <si>
    <t>Those in our current December 2024 forecast are based on the OBR’s October 2024 forecast.</t>
  </si>
  <si>
    <t>[1] The 2022-23 column represents outturn in the December 2024 rows.</t>
  </si>
  <si>
    <t xml:space="preserve">Scottish Fiscal Commission, </t>
  </si>
  <si>
    <t>Scottish Government.</t>
  </si>
  <si>
    <t>Overall change since December 2023</t>
  </si>
  <si>
    <t>Source: Scottish Fiscal Commission.</t>
  </si>
  <si>
    <t>[1] The 2023-24 column represents outturn for December 2024 forecast.</t>
  </si>
  <si>
    <t>2020-21</t>
  </si>
  <si>
    <t>2021-22</t>
  </si>
  <si>
    <t>2022-23</t>
  </si>
  <si>
    <t>December 2021</t>
  </si>
  <si>
    <t>December 2022</t>
  </si>
  <si>
    <t>Effect on the Budget</t>
  </si>
  <si>
    <t>Total funding</t>
  </si>
  <si>
    <t>Real terms growth rate (per cent)</t>
  </si>
  <si>
    <t>Resource funding</t>
  </si>
  <si>
    <t>Capital funding</t>
  </si>
  <si>
    <t>£ million (nominal terms)</t>
  </si>
  <si>
    <t>Income tax</t>
  </si>
  <si>
    <t>Non-Domestic Rates</t>
  </si>
  <si>
    <t>LBTT</t>
  </si>
  <si>
    <t>Scottish Landfill Tax</t>
  </si>
  <si>
    <t>Total</t>
  </si>
  <si>
    <t>The social security net position gap is forecast to widen in subsequent years</t>
  </si>
  <si>
    <t>This worksheet contains one chart and one table. The chart begins in cell A5. The table begins in cell A18. Notes are located below the table and begin in cell A31.</t>
  </si>
  <si>
    <t xml:space="preserve">Source: </t>
  </si>
  <si>
    <t>Scottish Fiscal Commission – Scotland’s Economic and Fiscal Forecasts,</t>
  </si>
  <si>
    <t>Scottish Government (2024) Fiscal Framework data annex: August 2024.</t>
  </si>
  <si>
    <t>BGAs before 2023-24 have not yet been updated to take account of revised population estimates.</t>
  </si>
  <si>
    <t>Nominal terms growth rate (per cent)</t>
  </si>
  <si>
    <t>Resource funding minus social security spending</t>
  </si>
  <si>
    <t>Scottish Fiscal Commission,</t>
  </si>
  <si>
    <t xml:space="preserve">Scottish Government. </t>
  </si>
  <si>
    <t xml:space="preserve">The table begins in cell A4. Notes are located below the table and begin in cell A19. </t>
  </si>
  <si>
    <t>Portfolio</t>
  </si>
  <si>
    <t>2024-25 
ABR</t>
  </si>
  <si>
    <t>Health and Social Care</t>
  </si>
  <si>
    <t>Finance and Local Government</t>
  </si>
  <si>
    <t>Social Justice</t>
  </si>
  <si>
    <t>Education and Skills</t>
  </si>
  <si>
    <t>Transport</t>
  </si>
  <si>
    <t>Deputy First Minister, Economy and Gaelic</t>
  </si>
  <si>
    <t>Rural Affairs, Land Reform and Islands</t>
  </si>
  <si>
    <t>Net Zero and Energy</t>
  </si>
  <si>
    <t>Constitution, External Affairs and Culture</t>
  </si>
  <si>
    <t>Scottish Parliament and Audit Scotland</t>
  </si>
  <si>
    <t>Total resource spending</t>
  </si>
  <si>
    <t xml:space="preserve">Figures exclude budget-neutral internal transfers done throughout the year, except those which have been included from the outset in 2025-26. See Box 2.1 for more details. </t>
  </si>
  <si>
    <t>Real-terms growth rates are calculated using the forecast growth in the GDP deflators from the OBR's October 2024 forecasts.</t>
  </si>
  <si>
    <t xml:space="preserve">The table begins in cell A4. Notes are located below the table and begin in cell A14. </t>
  </si>
  <si>
    <t>Classification of functions of government (2022-23 = 100)</t>
  </si>
  <si>
    <t>Share of budget (per cent) [1]</t>
  </si>
  <si>
    <t>2022-23
outturn</t>
  </si>
  <si>
    <t>2023-24
outturn</t>
  </si>
  <si>
    <t>Health</t>
  </si>
  <si>
    <t>General public services</t>
  </si>
  <si>
    <t>Social protection</t>
  </si>
  <si>
    <t>Public order and safety</t>
  </si>
  <si>
    <t>Education</t>
  </si>
  <si>
    <t>Economic affairs excluding transport</t>
  </si>
  <si>
    <t>Other [2]</t>
  </si>
  <si>
    <t>All resource spending</t>
  </si>
  <si>
    <t>Resource funding will increase in the next five years, but less so after social security</t>
  </si>
  <si>
    <t>Nominal terms</t>
  </si>
  <si>
    <t>Real terms</t>
  </si>
  <si>
    <t>Real terms (after social security spend)</t>
  </si>
  <si>
    <t>Real-terms amounts are calculated using the forecast growth in the GDP deflators from the OBR's October 2024 forecasts.</t>
  </si>
  <si>
    <t>This worksheet contains one chart and one table. The chart begins in cell A5. The table begins in cell A18. Notes are located below the table and begin in cell A21.</t>
  </si>
  <si>
    <t>2024-25 = 100</t>
  </si>
  <si>
    <t>Total capital spending</t>
  </si>
  <si>
    <t xml:space="preserve">The table begins in cell A4. Notes are located below the table and begin in cell A15. </t>
  </si>
  <si>
    <t>2022-23 
outturn</t>
  </si>
  <si>
    <t>Housing and community amenities</t>
  </si>
  <si>
    <t>Environmental protection</t>
  </si>
  <si>
    <t>Figure 1: Funding changes between budgets</t>
  </si>
  <si>
    <t>Figure 2: Changes in resource portfolio allocations, 2024-25 to 2025-26</t>
  </si>
  <si>
    <t>Figure 3: Resource spending trends in real terms by COFOG, 2022-23 to 2025-26</t>
  </si>
  <si>
    <t>Figure 4: Resource funding outlook, 2024-25 to 2029-30</t>
  </si>
  <si>
    <t>Description of Figure 4: Column chart showing resource funding until 2029-30, in nominal and real terms, and in real terms after social security spend, all indexed to 2024-25 levels. It will grow by 21 per cent in nominal terms in the next five years, but only 9 per cent in real terms. Resource funding for public services, which excludes social security, falls slightly in 2025-26 in real terms before increasing more slowly in the next four years.</t>
  </si>
  <si>
    <t>Figure 5: Capital funding outlook, 2024-25 to 2029-30</t>
  </si>
  <si>
    <t>Figure 6: Changes in capital portfolio allocations (including FTs), 2024-25 to 2025-26</t>
  </si>
  <si>
    <t>Figure 7: Capital spending trends by COFOG, 2022-23 to 2025-26</t>
  </si>
  <si>
    <t>Figure 8: Headline economy forecasts, growth rates unless otherwise specified</t>
  </si>
  <si>
    <t>Figure 9: Changes in SIT, the income tax BGA and the ITNP since December 2023</t>
  </si>
  <si>
    <t>Figure 10: Summary of 2025-26 Budget tax policy changes</t>
  </si>
  <si>
    <t>Figure 11: Change in total social security spending forecast since December 2023</t>
  </si>
  <si>
    <t>Figure 12: Change in social security net position and effect of spending on the Budget</t>
  </si>
  <si>
    <t>Description of Figure 12: Line chart showing the social security net position and effect of spending on the Budget.</t>
  </si>
  <si>
    <t>Figures exclude in-year budget-neutral transfers, except those which have been baselined in 2025‑26. See Box 2.1 for more details.</t>
  </si>
  <si>
    <t>[2] 'Other' covers social protection, and recreation, culture and religion.</t>
  </si>
  <si>
    <t>Share of budget
(per cent) [1]</t>
  </si>
  <si>
    <t>Total resource spending (adjusted) [2]</t>
  </si>
  <si>
    <t>[1] Of the resource part of the 2025-26 Budget presented to parliament on 4 December 2024.</t>
  </si>
  <si>
    <t xml:space="preserve">[2] Including the £1,344 million of resource funding that is available for use in 2024-25 but has not yet been allocated to portfolios. </t>
  </si>
  <si>
    <t>Source: Scottish Government.</t>
  </si>
  <si>
    <t>Capital funding will grow rapidly in 2025-26, but is expected to remain steady after that</t>
  </si>
  <si>
    <t xml:space="preserve">The table begins in cell A4. Notes are located below the table and begin in cell A8. </t>
  </si>
  <si>
    <t>Real-terms growth rates are calculated using the forecast growth in the GDP deflators from the OBR's October 2024 forecasts.</t>
  </si>
  <si>
    <t>[2] 'Other' covers housing and community amenities, environmental protection, and recreation, culture and religion.</t>
  </si>
  <si>
    <t>Real-terms growth
(per cent)</t>
  </si>
  <si>
    <t>Justice and Home Affairs</t>
  </si>
  <si>
    <t>Crown Office and Procurator Fiscal</t>
  </si>
  <si>
    <t>Figures exclude in-year budget-neutral transfers, except those which have been baselined in 2025-26. See Box 2.1 for more details.</t>
  </si>
  <si>
    <t>[1] Of the resource part of the 2025-26 Scottish Budget presented to Parliament on 4 December 2024.</t>
  </si>
  <si>
    <t>Total capital spending (adjusted) [2]</t>
  </si>
  <si>
    <t>Figures exclude budget-neutral internal transfers made throughout the year, except those which have been included from the outset in 2025-26. See Box 2.1 for more details.</t>
  </si>
  <si>
    <t>[1] Of the capital part of the 2025-26 Scottish Budget as introduced to Parliament on 4 December 2024.</t>
  </si>
  <si>
    <t xml:space="preserve">[2] Including the £32 million of capital funding reduction still to be applied in 2024-25. </t>
  </si>
  <si>
    <t>[1] Of the capital part of the 2025-26 Scottish Budget presented to Parliament on 4 December 2024.</t>
  </si>
  <si>
    <t>Fiscal overview</t>
  </si>
  <si>
    <t>Economy</t>
  </si>
  <si>
    <t>Tax</t>
  </si>
  <si>
    <t>Social security</t>
  </si>
  <si>
    <t>Scotland's Economic and Fiscal Forecasts - December 2024 - Summary - Figures</t>
  </si>
  <si>
    <t>2025-26 
Budget</t>
  </si>
  <si>
    <r>
      <rPr>
        <sz val="12"/>
        <rFont val="Helvetica"/>
        <scheme val="minor"/>
      </rPr>
      <t xml:space="preserve">Figures prior to 2024-25 include presentational adjustments for the Verity House Agreement. Figures up to and including 2024-25 also include COFOG baseline adjustments to align with the new 2025-26 Budget structure. See Annex A of our January 2024 </t>
    </r>
    <r>
      <rPr>
        <u/>
        <sz val="12"/>
        <color rgb="FF0000FF"/>
        <rFont val="Helvetica"/>
        <family val="2"/>
        <scheme val="minor"/>
      </rPr>
      <t xml:space="preserve">Spending Trends in the 2024-25 Budget </t>
    </r>
    <r>
      <rPr>
        <sz val="12"/>
        <rFont val="Helvetica"/>
        <scheme val="minor"/>
      </rPr>
      <t>paper for more details.</t>
    </r>
  </si>
  <si>
    <t>2025-26
Budget</t>
  </si>
  <si>
    <t>This worksheet contains one chart and one table. The chart begin in cell A5. The table begins in cell A18. Notes are located below the table and begin in cell A22.</t>
  </si>
  <si>
    <t>Description of Figure 5: 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t>
  </si>
  <si>
    <t xml:space="preserve">Our forecast covers spending on payment and services to individuals and families, but not the associated administrative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</si>
</sst>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0"/>
  </numFmts>
  <fonts count="45"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ajor"/>
    </font>
    <font>
      <sz val="12"/>
      <name val="Arial"/>
      <family val="2"/>
    </font>
    <font>
      <sz val="12"/>
      <name val="Helvetica"/>
      <scheme val="minor"/>
    </font>
    <font>
      <b/>
      <sz val="12"/>
      <name val="Helvetica"/>
    </font>
    <font>
      <u/>
      <sz val="12"/>
      <color rgb="FF0000FF"/>
      <name val="Helvetica"/>
      <scheme val="minor"/>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6" tint="0.59999389629810485"/>
        <bgColor indexed="64"/>
      </patternFill>
    </fill>
    <fill>
      <patternFill patternType="solid">
        <fgColor theme="0"/>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theme="8"/>
      </bottom>
      <diagonal/>
    </border>
    <border>
      <left style="thin">
        <color theme="0"/>
      </left>
      <right style="thin">
        <color theme="0"/>
      </right>
      <top/>
      <bottom/>
      <diagonal/>
    </border>
    <border>
      <left/>
      <right/>
      <top style="thin">
        <color theme="8"/>
      </top>
      <bottom/>
      <diagonal/>
    </border>
    <border>
      <left/>
      <right style="thin">
        <color theme="0"/>
      </right>
      <top/>
      <bottom/>
      <diagonal/>
    </border>
    <border>
      <left/>
      <right/>
      <top style="thin">
        <color rgb="FF397E77"/>
      </top>
      <bottom style="thin">
        <color rgb="FF397E77"/>
      </bottom>
      <diagonal/>
    </border>
  </borders>
  <cellStyleXfs count="54">
    <xf numFmtId="0" fontId="0" fillId="0" borderId="0">
      <alignment horizontal="left" vertical="center"/>
    </xf>
    <xf numFmtId="3" fontId="39" fillId="0" borderId="0" applyFill="0" applyBorder="0" applyProtection="0">
      <alignment horizontal="right"/>
    </xf>
    <xf numFmtId="0" fontId="35" fillId="0" borderId="0" applyNumberFormat="0" applyFill="0" applyBorder="0" applyProtection="0">
      <alignment horizontal="left" vertical="center"/>
    </xf>
    <xf numFmtId="3" fontId="37" fillId="0" borderId="0" applyFill="0" applyBorder="0" applyAlignment="0" applyProtection="0"/>
    <xf numFmtId="0" fontId="36"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20" fillId="2" borderId="4" applyNumberFormat="0" applyAlignment="0" applyProtection="0"/>
    <xf numFmtId="0" fontId="21" fillId="0" borderId="0" applyNumberFormat="0" applyFill="0" applyBorder="0" applyAlignment="0" applyProtection="0">
      <alignment horizontal="left" vertical="center"/>
    </xf>
    <xf numFmtId="16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5" applyNumberFormat="0" applyAlignment="0" applyProtection="0"/>
    <xf numFmtId="0" fontId="28" fillId="2" borderId="5" applyNumberFormat="0" applyAlignment="0" applyProtection="0"/>
    <xf numFmtId="0" fontId="29" fillId="0" borderId="6" applyNumberFormat="0" applyFill="0" applyAlignment="0" applyProtection="0"/>
    <xf numFmtId="0" fontId="30" fillId="9" borderId="7" applyNumberFormat="0" applyAlignment="0" applyProtection="0"/>
    <xf numFmtId="0" fontId="31" fillId="0" borderId="0" applyNumberFormat="0" applyFill="0" applyBorder="0" applyAlignment="0" applyProtection="0"/>
    <xf numFmtId="0" fontId="15" fillId="10" borderId="8" applyNumberFormat="0" applyFont="0" applyAlignment="0" applyProtection="0"/>
    <xf numFmtId="0" fontId="32" fillId="0" borderId="0" applyNumberFormat="0" applyFill="0" applyBorder="0" applyAlignment="0" applyProtection="0"/>
    <xf numFmtId="0" fontId="3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5" borderId="0">
      <alignment horizontal="left" vertical="center"/>
    </xf>
    <xf numFmtId="0" fontId="39" fillId="0" borderId="0">
      <alignment horizontal="left" vertical="center"/>
    </xf>
    <xf numFmtId="9" fontId="1" fillId="0" borderId="0" applyFont="0" applyFill="0" applyBorder="0" applyAlignment="0" applyProtection="0"/>
  </cellStyleXfs>
  <cellXfs count="126">
    <xf numFmtId="0" fontId="0" fillId="0" borderId="0" xfId="0">
      <alignment horizontal="left" vertical="center"/>
    </xf>
    <xf numFmtId="0" fontId="6" fillId="0" borderId="0" xfId="2" applyFont="1" applyFill="1" applyAlignment="1"/>
    <xf numFmtId="0" fontId="35" fillId="0" borderId="0" xfId="2" applyFill="1">
      <alignment horizontal="left" vertical="center"/>
    </xf>
    <xf numFmtId="170" fontId="0" fillId="0" borderId="0" xfId="0" applyNumberFormat="1" applyAlignment="1" applyProtection="1">
      <alignment horizontal="center" vertical="center" wrapText="1"/>
      <protection locked="0"/>
    </xf>
    <xf numFmtId="0" fontId="36" fillId="0" borderId="0" xfId="4" applyFill="1">
      <alignment horizontal="left" vertical="center"/>
    </xf>
    <xf numFmtId="0" fontId="4" fillId="0" borderId="0" xfId="0" applyFont="1">
      <alignment horizontal="left" vertical="center"/>
    </xf>
    <xf numFmtId="0" fontId="9"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16" fillId="0" borderId="0" xfId="0" applyFont="1">
      <alignment horizontal="left" vertical="center"/>
    </xf>
    <xf numFmtId="167" fontId="9" fillId="0" borderId="0"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0" fontId="8" fillId="0" borderId="0" xfId="0" applyFont="1" applyAlignment="1">
      <alignment vertical="top" wrapText="1"/>
    </xf>
    <xf numFmtId="168" fontId="8" fillId="0" borderId="0" xfId="0" applyNumberFormat="1" applyFont="1" applyAlignment="1">
      <alignment vertical="top" wrapText="1"/>
    </xf>
    <xf numFmtId="167" fontId="4" fillId="0" borderId="0" xfId="0" applyNumberFormat="1" applyFont="1">
      <alignment horizontal="left" vertical="center"/>
    </xf>
    <xf numFmtId="0" fontId="4" fillId="0" borderId="0" xfId="0" applyFont="1" applyAlignment="1"/>
    <xf numFmtId="0" fontId="14" fillId="0" borderId="0" xfId="5" applyFill="1" applyAlignment="1">
      <alignment vertical="center"/>
    </xf>
    <xf numFmtId="0" fontId="11" fillId="0" borderId="0" xfId="0" applyFont="1">
      <alignment horizontal="left" vertical="center"/>
    </xf>
    <xf numFmtId="0" fontId="11" fillId="0" borderId="0" xfId="0" applyFont="1" applyAlignment="1"/>
    <xf numFmtId="17" fontId="12" fillId="0" borderId="0" xfId="0" applyNumberFormat="1" applyFont="1" applyAlignment="1">
      <alignment horizontal="center" vertical="center"/>
    </xf>
    <xf numFmtId="17" fontId="12"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18" fillId="0" borderId="0" xfId="0" applyFont="1">
      <alignment horizontal="left" vertical="center"/>
    </xf>
    <xf numFmtId="0" fontId="19" fillId="0" borderId="0" xfId="0" applyFont="1">
      <alignment horizontal="left" vertical="center"/>
    </xf>
    <xf numFmtId="0" fontId="34" fillId="0" borderId="0" xfId="0" applyFont="1">
      <alignment horizontal="left" vertical="center"/>
    </xf>
    <xf numFmtId="0" fontId="14" fillId="3" borderId="0" xfId="50">
      <alignment horizontal="left" vertical="center"/>
    </xf>
    <xf numFmtId="0" fontId="35" fillId="0" borderId="0" xfId="2" quotePrefix="1" applyFill="1" applyBorder="1">
      <alignment horizontal="left" vertical="center"/>
    </xf>
    <xf numFmtId="0" fontId="35" fillId="0" borderId="0" xfId="2">
      <alignment horizontal="left" vertical="center"/>
    </xf>
    <xf numFmtId="0" fontId="38" fillId="0" borderId="0" xfId="0" applyFont="1" applyAlignment="1">
      <alignment horizontal="center" vertical="center"/>
    </xf>
    <xf numFmtId="0" fontId="13" fillId="0" borderId="0" xfId="0" applyFont="1" applyAlignment="1">
      <alignment vertical="center"/>
    </xf>
    <xf numFmtId="0" fontId="40" fillId="0" borderId="0" xfId="0" applyFont="1">
      <alignment horizontal="left" vertical="center"/>
    </xf>
    <xf numFmtId="3" fontId="39" fillId="0" borderId="0" xfId="1" applyFill="1" applyBorder="1" applyAlignment="1">
      <alignment horizontal="right" vertical="center"/>
    </xf>
    <xf numFmtId="0" fontId="0" fillId="0" borderId="9" xfId="0" applyBorder="1">
      <alignment horizontal="left" vertical="center"/>
    </xf>
    <xf numFmtId="3" fontId="39" fillId="0" borderId="9" xfId="1" applyBorder="1" applyAlignment="1">
      <alignment horizontal="right" vertical="center"/>
    </xf>
    <xf numFmtId="170" fontId="0" fillId="0" borderId="0" xfId="0" applyNumberFormat="1">
      <alignment horizontal="left" vertical="center"/>
    </xf>
    <xf numFmtId="171" fontId="39" fillId="0" borderId="0" xfId="1" applyNumberFormat="1" applyFill="1" applyBorder="1" applyAlignment="1">
      <alignment horizontal="righ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69" fontId="2" fillId="0" borderId="0" xfId="0" applyNumberFormat="1" applyFont="1" applyAlignment="1" applyProtection="1">
      <protection locked="0"/>
    </xf>
    <xf numFmtId="169" fontId="2" fillId="0" borderId="0" xfId="0" applyNumberFormat="1" applyFont="1" applyProtection="1">
      <alignment horizontal="left" vertical="center"/>
      <protection locked="0"/>
    </xf>
    <xf numFmtId="0" fontId="35" fillId="0" borderId="0" xfId="2" quotePrefix="1" applyFill="1">
      <alignment horizontal="left" vertical="center"/>
    </xf>
    <xf numFmtId="0" fontId="41" fillId="0" borderId="0" xfId="0" applyFont="1">
      <alignment horizontal="left" vertical="center"/>
    </xf>
    <xf numFmtId="3" fontId="39" fillId="0" borderId="0" xfId="1" applyBorder="1">
      <alignment horizontal="right"/>
    </xf>
    <xf numFmtId="0" fontId="38" fillId="0" borderId="0" xfId="0" applyFont="1" applyAlignment="1">
      <alignment vertical="center"/>
    </xf>
    <xf numFmtId="0" fontId="13" fillId="0" borderId="0" xfId="0" applyFont="1" applyAlignment="1">
      <alignment horizontal="center" vertical="center" wrapText="1"/>
    </xf>
    <xf numFmtId="0" fontId="17" fillId="36" borderId="0" xfId="0" applyFont="1" applyFill="1">
      <alignment horizontal="left" vertical="center"/>
    </xf>
    <xf numFmtId="3" fontId="42" fillId="36" borderId="0" xfId="1" applyFont="1" applyFill="1" applyBorder="1" applyAlignment="1">
      <alignment horizontal="right" vertical="center"/>
    </xf>
    <xf numFmtId="0" fontId="42" fillId="0" borderId="0" xfId="0" applyFont="1">
      <alignment horizontal="left" vertical="center"/>
    </xf>
    <xf numFmtId="171" fontId="42" fillId="0" borderId="0" xfId="1" applyNumberFormat="1" applyFont="1" applyFill="1" applyBorder="1" applyAlignment="1">
      <alignment horizontal="right" vertical="center"/>
    </xf>
    <xf numFmtId="17" fontId="42" fillId="0" borderId="0" xfId="0" quotePrefix="1" applyNumberFormat="1" applyFont="1">
      <alignment horizontal="left" vertical="center"/>
    </xf>
    <xf numFmtId="171" fontId="42" fillId="36" borderId="0" xfId="1" applyNumberFormat="1" applyFont="1" applyFill="1" applyBorder="1" applyAlignment="1">
      <alignment horizontal="right" vertical="center"/>
    </xf>
    <xf numFmtId="171" fontId="42" fillId="0" borderId="0" xfId="1" applyNumberFormat="1" applyFont="1" applyBorder="1" applyAlignment="1">
      <alignment horizontal="right" vertical="center"/>
    </xf>
    <xf numFmtId="171" fontId="42" fillId="0" borderId="0" xfId="1" applyNumberFormat="1" applyFont="1" applyFill="1" applyAlignment="1">
      <alignment horizontal="right" vertical="center"/>
    </xf>
    <xf numFmtId="0" fontId="43" fillId="36" borderId="0" xfId="0" applyFont="1" applyFill="1">
      <alignment horizontal="left" vertical="center"/>
    </xf>
    <xf numFmtId="171" fontId="42" fillId="36" borderId="0" xfId="1" applyNumberFormat="1" applyFont="1" applyFill="1" applyAlignment="1">
      <alignment horizontal="right" vertical="center"/>
    </xf>
    <xf numFmtId="3" fontId="39" fillId="0" borderId="0" xfId="1" applyFill="1" applyBorder="1">
      <alignment horizontal="right"/>
    </xf>
    <xf numFmtId="3" fontId="39" fillId="0" borderId="0" xfId="1" applyFill="1">
      <alignment horizontal="right"/>
    </xf>
    <xf numFmtId="3" fontId="39" fillId="0" borderId="0" xfId="1">
      <alignment horizontal="right"/>
    </xf>
    <xf numFmtId="3" fontId="39" fillId="0" borderId="0" xfId="1" quotePrefix="1">
      <alignment horizontal="right"/>
    </xf>
    <xf numFmtId="0" fontId="42" fillId="36" borderId="0" xfId="0" applyFont="1" applyFill="1" applyAlignment="1">
      <alignment horizontal="right" vertical="center"/>
    </xf>
    <xf numFmtId="171" fontId="39" fillId="36" borderId="0" xfId="1" applyNumberFormat="1" applyFill="1" applyBorder="1" applyAlignment="1">
      <alignment horizontal="right" vertical="center"/>
    </xf>
    <xf numFmtId="0" fontId="13" fillId="0" borderId="0" xfId="0" applyFont="1" applyAlignment="1">
      <alignment vertical="center" wrapText="1"/>
    </xf>
    <xf numFmtId="0" fontId="13" fillId="0" borderId="0" xfId="0" applyFont="1" applyAlignment="1">
      <alignment horizontal="center" vertical="center"/>
    </xf>
    <xf numFmtId="3" fontId="0" fillId="0" borderId="0" xfId="1" applyFont="1" applyAlignment="1">
      <alignment horizontal="right" vertical="center"/>
    </xf>
    <xf numFmtId="9" fontId="0" fillId="0" borderId="0" xfId="1" applyNumberFormat="1" applyFont="1" applyAlignment="1">
      <alignment horizontal="right" vertical="center"/>
    </xf>
    <xf numFmtId="167" fontId="9" fillId="0" borderId="0" xfId="1" applyNumberFormat="1" applyFont="1" applyAlignment="1">
      <alignment horizontal="right" vertical="center"/>
    </xf>
    <xf numFmtId="3" fontId="0" fillId="37" borderId="0" xfId="1" applyFont="1" applyFill="1" applyBorder="1" applyAlignment="1">
      <alignment horizontal="right" vertical="center"/>
    </xf>
    <xf numFmtId="172" fontId="0" fillId="37" borderId="0" xfId="1" applyNumberFormat="1" applyFont="1" applyFill="1" applyBorder="1" applyAlignment="1">
      <alignment horizontal="right" vertical="center"/>
    </xf>
    <xf numFmtId="172" fontId="0" fillId="0" borderId="0" xfId="1" applyNumberFormat="1" applyFont="1" applyFill="1" applyAlignment="1">
      <alignment horizontal="right" vertical="center"/>
    </xf>
    <xf numFmtId="3" fontId="39" fillId="0" borderId="0" xfId="1" applyFill="1" applyAlignment="1">
      <alignment horizontal="right" vertical="center"/>
    </xf>
    <xf numFmtId="171" fontId="39" fillId="0" borderId="0" xfId="1" applyNumberFormat="1" applyFill="1" applyAlignment="1">
      <alignment horizontal="right" vertical="center"/>
    </xf>
    <xf numFmtId="3" fontId="42" fillId="0" borderId="0" xfId="1" applyFont="1" applyFill="1" applyBorder="1" applyAlignment="1">
      <alignment horizontal="right" vertical="center"/>
    </xf>
    <xf numFmtId="3" fontId="42" fillId="0" borderId="0" xfId="1" applyFont="1" applyFill="1">
      <alignment horizontal="right"/>
    </xf>
    <xf numFmtId="3" fontId="42" fillId="0" borderId="0" xfId="1" applyFont="1" applyFill="1" applyBorder="1">
      <alignment horizontal="right"/>
    </xf>
    <xf numFmtId="3" fontId="42" fillId="0" borderId="0" xfId="1" quotePrefix="1" applyFont="1" applyFill="1">
      <alignment horizontal="right"/>
    </xf>
    <xf numFmtId="17" fontId="42" fillId="0" borderId="10" xfId="0" quotePrefix="1" applyNumberFormat="1" applyFont="1" applyBorder="1">
      <alignment horizontal="left" vertical="center"/>
    </xf>
    <xf numFmtId="3" fontId="42" fillId="0" borderId="10" xfId="1" quotePrefix="1" applyFont="1" applyFill="1" applyBorder="1">
      <alignment horizontal="right"/>
    </xf>
    <xf numFmtId="3" fontId="42" fillId="0" borderId="10" xfId="1" applyFont="1" applyFill="1" applyBorder="1">
      <alignment horizontal="right"/>
    </xf>
    <xf numFmtId="0" fontId="38" fillId="0" borderId="11" xfId="0" applyFont="1" applyBorder="1" applyAlignment="1">
      <alignment horizontal="center" vertical="center"/>
    </xf>
    <xf numFmtId="1" fontId="42" fillId="0" borderId="0" xfId="0" applyNumberFormat="1" applyFont="1" applyAlignment="1">
      <alignment horizontal="right" vertical="center"/>
    </xf>
    <xf numFmtId="3" fontId="42" fillId="0" borderId="12" xfId="1" applyFont="1" applyFill="1" applyBorder="1" applyAlignment="1">
      <alignment horizontal="right" vertical="center"/>
    </xf>
    <xf numFmtId="3" fontId="39" fillId="36" borderId="0" xfId="1" applyFill="1" applyBorder="1" applyAlignment="1">
      <alignment horizontal="right" vertical="center"/>
    </xf>
    <xf numFmtId="0" fontId="39" fillId="0" borderId="0" xfId="52">
      <alignment horizontal="left" vertical="center"/>
    </xf>
    <xf numFmtId="0" fontId="18" fillId="0" borderId="0" xfId="52" applyFont="1">
      <alignment horizontal="left" vertical="center"/>
    </xf>
    <xf numFmtId="171" fontId="0" fillId="0" borderId="0" xfId="1" applyNumberFormat="1" applyFont="1" applyAlignment="1">
      <alignment horizontal="right" vertical="center"/>
    </xf>
    <xf numFmtId="0" fontId="36" fillId="0" borderId="0" xfId="4">
      <alignment horizontal="left" vertical="center"/>
    </xf>
    <xf numFmtId="0" fontId="0" fillId="37" borderId="0" xfId="0" applyFill="1">
      <alignment horizontal="left" vertical="center"/>
    </xf>
    <xf numFmtId="0" fontId="8" fillId="0" borderId="0" xfId="0" applyFont="1" applyAlignment="1">
      <alignment vertical="center" wrapText="1"/>
    </xf>
    <xf numFmtId="3" fontId="39" fillId="3" borderId="0" xfId="1" applyFill="1" applyAlignment="1">
      <alignment horizontal="right" vertical="center"/>
    </xf>
    <xf numFmtId="3" fontId="0" fillId="3" borderId="0" xfId="1" applyFont="1" applyFill="1" applyAlignment="1">
      <alignment horizontal="right" vertical="center"/>
    </xf>
    <xf numFmtId="0" fontId="0" fillId="0" borderId="0" xfId="0" applyAlignment="1">
      <alignment horizontal="left" vertical="center" indent="1"/>
    </xf>
    <xf numFmtId="172" fontId="0" fillId="0" borderId="0" xfId="0" applyNumberFormat="1" applyAlignment="1">
      <alignment horizontal="right" vertical="center"/>
    </xf>
    <xf numFmtId="172" fontId="0" fillId="0" borderId="0" xfId="1" applyNumberFormat="1" applyFont="1" applyAlignment="1">
      <alignment horizontal="right" vertical="center"/>
    </xf>
    <xf numFmtId="0" fontId="0" fillId="0" borderId="14" xfId="0" applyBorder="1">
      <alignment horizontal="left" vertical="center"/>
    </xf>
    <xf numFmtId="172" fontId="0" fillId="0" borderId="14" xfId="0" applyNumberFormat="1" applyBorder="1" applyAlignment="1">
      <alignment horizontal="right" vertical="center"/>
    </xf>
    <xf numFmtId="3" fontId="39" fillId="0" borderId="14" xfId="1" applyBorder="1" applyAlignment="1">
      <alignment horizontal="right" vertical="center"/>
    </xf>
    <xf numFmtId="171" fontId="0" fillId="0" borderId="14" xfId="1" applyNumberFormat="1" applyFont="1" applyBorder="1" applyAlignment="1">
      <alignment horizontal="right" vertical="center"/>
    </xf>
    <xf numFmtId="0" fontId="0" fillId="0" borderId="0" xfId="0" applyAlignment="1">
      <alignment horizontal="right" vertical="center"/>
    </xf>
    <xf numFmtId="3" fontId="0" fillId="0" borderId="14" xfId="1" applyFont="1" applyBorder="1" applyAlignment="1">
      <alignment horizontal="right" vertical="center"/>
    </xf>
    <xf numFmtId="0" fontId="13" fillId="0" borderId="11" xfId="0" applyFont="1" applyBorder="1" applyAlignment="1">
      <alignment horizontal="center" vertical="center" wrapText="1"/>
    </xf>
    <xf numFmtId="1" fontId="0" fillId="0" borderId="0" xfId="1" applyNumberFormat="1" applyFont="1" applyAlignment="1">
      <alignment horizontal="right" vertical="center"/>
    </xf>
    <xf numFmtId="10" fontId="0" fillId="0" borderId="13" xfId="0" applyNumberFormat="1" applyBorder="1" applyAlignment="1"/>
    <xf numFmtId="10" fontId="0" fillId="0" borderId="0" xfId="0" applyNumberFormat="1" applyAlignment="1"/>
    <xf numFmtId="3" fontId="42" fillId="0" borderId="0" xfId="1" applyFont="1" applyAlignment="1">
      <alignment horizontal="right" vertical="center"/>
    </xf>
    <xf numFmtId="1" fontId="0" fillId="0" borderId="0" xfId="1" applyNumberFormat="1" applyFont="1" applyFill="1" applyAlignment="1">
      <alignment horizontal="right" vertical="center"/>
    </xf>
    <xf numFmtId="1" fontId="0" fillId="0" borderId="0" xfId="1" applyNumberFormat="1" applyFont="1" applyFill="1" applyBorder="1" applyAlignment="1">
      <alignment horizontal="right" vertical="center"/>
    </xf>
    <xf numFmtId="0" fontId="42" fillId="0" borderId="0" xfId="0" applyFont="1" applyAlignment="1">
      <alignment horizontal="left" vertical="center" indent="1"/>
    </xf>
    <xf numFmtId="17" fontId="42" fillId="0" borderId="0" xfId="0" quotePrefix="1" applyNumberFormat="1" applyFont="1" applyAlignment="1">
      <alignment horizontal="left" vertical="center" indent="1"/>
    </xf>
    <xf numFmtId="0" fontId="34" fillId="0" borderId="0" xfId="0" quotePrefix="1" applyFont="1" applyAlignment="1">
      <alignment horizontal="left" vertical="center" indent="1"/>
    </xf>
    <xf numFmtId="0" fontId="34" fillId="0" borderId="0" xfId="0" applyFont="1" applyAlignment="1">
      <alignment horizontal="left" vertical="center" indent="1"/>
    </xf>
    <xf numFmtId="3" fontId="0" fillId="0" borderId="0" xfId="0" applyNumberFormat="1" applyAlignment="1">
      <alignment horizontal="right" vertical="center"/>
    </xf>
    <xf numFmtId="0" fontId="0" fillId="0" borderId="0" xfId="0" applyAlignment="1">
      <alignment horizontal="center" vertical="center" wrapText="1"/>
    </xf>
    <xf numFmtId="1" fontId="39" fillId="0" borderId="0" xfId="1" applyNumberFormat="1" applyAlignment="1">
      <alignment horizontal="right" vertical="center"/>
    </xf>
    <xf numFmtId="169" fontId="0" fillId="0" borderId="0" xfId="53" applyNumberFormat="1" applyFont="1" applyAlignment="1">
      <alignment horizontal="left" vertical="center"/>
    </xf>
    <xf numFmtId="0" fontId="0" fillId="0" borderId="14" xfId="0" applyBorder="1" applyAlignment="1">
      <alignment horizontal="right" vertical="center"/>
    </xf>
    <xf numFmtId="173" fontId="0" fillId="0" borderId="0" xfId="0" applyNumberFormat="1">
      <alignment horizontal="left" vertical="center"/>
    </xf>
    <xf numFmtId="3" fontId="39" fillId="0" borderId="0" xfId="1" applyAlignment="1">
      <alignment horizontal="right" vertical="center"/>
    </xf>
    <xf numFmtId="1" fontId="39" fillId="0" borderId="0" xfId="1" applyNumberFormat="1" applyFill="1" applyAlignment="1">
      <alignment horizontal="right" vertical="center"/>
    </xf>
    <xf numFmtId="1" fontId="39" fillId="0" borderId="0" xfId="1" applyNumberFormat="1" applyFill="1" applyBorder="1" applyAlignment="1">
      <alignment horizontal="right" vertical="center"/>
    </xf>
    <xf numFmtId="0" fontId="44" fillId="0" borderId="0" xfId="2" applyFont="1">
      <alignment horizontal="left" vertical="center"/>
    </xf>
  </cellXfs>
  <cellStyles count="54">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173" xfId="52" xr:uid="{2AE98A68-7754-4D26-8257-C9966B9D9BC1}"/>
    <cellStyle name="Note" xfId="23" builtinId="10" hidden="1"/>
    <cellStyle name="Occassional paper - Subheading" xfId="49" xr:uid="{37E727C9-4C4C-42F3-8A90-7733CFC03A59}"/>
    <cellStyle name="Output" xfId="8" builtinId="21" hidden="1" customBuiltin="1"/>
    <cellStyle name="Per cent" xfId="12" builtinId="5" hidden="1"/>
    <cellStyle name="Per cent" xfId="53" builtinId="5"/>
    <cellStyle name="SEFF - Subheading" xfId="50" xr:uid="{5DC46259-97C2-4B31-AD98-CA6C066AEAD8}"/>
    <cellStyle name="Title" xfId="13" builtinId="15" hidden="1"/>
    <cellStyle name="Total" xfId="7" builtinId="25" hidden="1" customBuiltin="1"/>
    <cellStyle name="Warning Text" xfId="22" builtinId="11" hidden="1"/>
  </cellStyles>
  <dxfs count="115">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2"/>
        <color auto="1"/>
        <name val="Helvetica"/>
        <scheme val="none"/>
      </font>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2"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numFmt numFmtId="0" formatCode="General"/>
      <fill>
        <patternFill patternType="none">
          <fgColor indexed="64"/>
          <bgColor auto="1"/>
        </patternFill>
      </fill>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numFmt numFmtId="171" formatCode="#,##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0" formatCode="mmm\ yyyy"/>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Helvetica"/>
        <family val="2"/>
        <scheme val="minor"/>
      </font>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2" formatCode="0.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alignment vertical="center" textRotation="0" indent="0" justifyLastLine="0" shrinkToFit="0" readingOrder="0"/>
    </dxf>
    <dxf>
      <numFmt numFmtId="172"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14"/>
      <tableStyleElement type="headerRow" dxfId="113"/>
      <tableStyleElement type="secondRowStripe" dxfId="112"/>
    </tableStyle>
    <tableStyle name="SFC - Occasional paper (purple - purple) no horiz borders" pivot="0" count="3" xr9:uid="{C80EF4EA-48C4-4F3E-B8A1-B2999417CED6}">
      <tableStyleElement type="wholeTable" dxfId="111"/>
      <tableStyleElement type="headerRow" dxfId="110"/>
      <tableStyleElement type="secondRowStripe" dxfId="109"/>
    </tableStyle>
    <tableStyle name="SFC - SEFF (teal - teal) no horiz borders" pivot="0" count="3" xr9:uid="{E62E5E58-7CF0-41F1-83EC-F0D21D7BD2BD}">
      <tableStyleElement type="wholeTable" dxfId="108"/>
      <tableStyleElement type="headerRow" dxfId="107"/>
      <tableStyleElement type="secondRowStripe" dxfId="106"/>
    </tableStyle>
  </tableStyles>
  <colors>
    <mruColors>
      <color rgb="FFF5FAF9"/>
      <color rgb="FF12436D"/>
      <color rgb="FFBFBFBF"/>
      <color rgb="FF000000"/>
      <color rgb="FFFFFFFF"/>
      <color rgb="FF39A095"/>
      <color rgb="FFB17DD6"/>
      <color rgb="FF8F8F8F"/>
      <color rgb="FF5298C6"/>
      <color rgb="FFF7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74460</xdr:colOff>
      <xdr:row>15</xdr:row>
      <xdr:rowOff>240550</xdr:rowOff>
    </xdr:to>
    <xdr:pic>
      <xdr:nvPicPr>
        <xdr:cNvPr id="3" name="Picture 2" descr="Column chart showing resource funding until 2029-30, in nominal and real terms, and in real terms after social security spend, all indexed to 2024-25 levels. It will grow by 21 per cent in nominal terms in the next five years, but only 9 per cent in real terms. Resource funding for public services, which excludes social security, falls slightly in 2025-26 in real terms before increasing more slowly in the next four years.">
          <a:extLst>
            <a:ext uri="{FF2B5EF4-FFF2-40B4-BE49-F238E27FC236}">
              <a16:creationId xmlns:a16="http://schemas.microsoft.com/office/drawing/2014/main" id="{35C103E1-D3A6-29DE-CBA2-7383B1491916}"/>
            </a:ext>
          </a:extLst>
        </xdr:cNvPr>
        <xdr:cNvPicPr>
          <a:picLocks noChangeAspect="1"/>
        </xdr:cNvPicPr>
      </xdr:nvPicPr>
      <xdr:blipFill>
        <a:blip xmlns:r="http://schemas.openxmlformats.org/officeDocument/2006/relationships" r:embed="rId1"/>
        <a:stretch>
          <a:fillRect/>
        </a:stretch>
      </xdr:blipFill>
      <xdr:spPr>
        <a:xfrm>
          <a:off x="0" y="1028700"/>
          <a:ext cx="6303810" cy="3069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7</xdr:col>
      <xdr:colOff>83732</xdr:colOff>
      <xdr:row>15</xdr:row>
      <xdr:rowOff>250329</xdr:rowOff>
    </xdr:to>
    <xdr:pic>
      <xdr:nvPicPr>
        <xdr:cNvPr id="3" name="Picture 2" descr="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
          <a:extLst>
            <a:ext uri="{FF2B5EF4-FFF2-40B4-BE49-F238E27FC236}">
              <a16:creationId xmlns:a16="http://schemas.microsoft.com/office/drawing/2014/main" id="{5F572AB9-2491-962B-BE03-031F6051A8D6}"/>
            </a:ext>
          </a:extLst>
        </xdr:cNvPr>
        <xdr:cNvPicPr>
          <a:picLocks noChangeAspect="1"/>
        </xdr:cNvPicPr>
      </xdr:nvPicPr>
      <xdr:blipFill>
        <a:blip xmlns:r="http://schemas.openxmlformats.org/officeDocument/2006/relationships" r:embed="rId1"/>
        <a:stretch>
          <a:fillRect/>
        </a:stretch>
      </xdr:blipFill>
      <xdr:spPr>
        <a:xfrm>
          <a:off x="0" y="1038225"/>
          <a:ext cx="6313082" cy="3069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74460</xdr:colOff>
      <xdr:row>15</xdr:row>
      <xdr:rowOff>237629</xdr:rowOff>
    </xdr:to>
    <xdr:pic>
      <xdr:nvPicPr>
        <xdr:cNvPr id="2" name="Picture 1" descr="Line chart showing the social security net position and effect of spending on the Budget.">
          <a:extLst>
            <a:ext uri="{FF2B5EF4-FFF2-40B4-BE49-F238E27FC236}">
              <a16:creationId xmlns:a16="http://schemas.microsoft.com/office/drawing/2014/main" id="{3CE6266C-F474-5F74-D8D2-831D1C806213}"/>
            </a:ext>
          </a:extLst>
        </xdr:cNvPr>
        <xdr:cNvPicPr>
          <a:picLocks noChangeAspect="1"/>
        </xdr:cNvPicPr>
      </xdr:nvPicPr>
      <xdr:blipFill>
        <a:blip xmlns:r="http://schemas.openxmlformats.org/officeDocument/2006/relationships" r:embed="rId1"/>
        <a:stretch>
          <a:fillRect/>
        </a:stretch>
      </xdr:blipFill>
      <xdr:spPr>
        <a:xfrm>
          <a:off x="0" y="1028700"/>
          <a:ext cx="6303810" cy="30665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8" totalsRowShown="0" headerRowDxfId="105">
  <autoFilter ref="A2:A18"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2E6F944-0C73-4317-A2C5-3264410E4055}" name="Figure9" displayName="Figure9" ref="A4:H16" totalsRowShown="0" headerRowDxfId="41" dataDxfId="40">
  <tableColumns count="8">
    <tableColumn id="1" xr3:uid="{59ED9AED-D12D-46C3-9C7E-7B519B5DDBD9}" name="£ million" dataDxfId="39"/>
    <tableColumn id="2" xr3:uid="{D3B38588-9515-4666-B1B6-561F13A4F5F0}" name="2022-23 [1]" dataDxfId="38"/>
    <tableColumn id="3" xr3:uid="{9F7CE0C5-A484-4DE9-83E3-A295A20BACA5}" name="2023-24" dataDxfId="37" dataCellStyle="Comma"/>
    <tableColumn id="4" xr3:uid="{D5A0D061-D1DD-4075-8E1B-E2967980E9E4}" name="2024-25" dataDxfId="36" dataCellStyle="Comma"/>
    <tableColumn id="5" xr3:uid="{D49E9DBF-83D8-416A-B0BF-11A1F5FCA242}" name="2025-26" dataDxfId="35" dataCellStyle="Comma"/>
    <tableColumn id="6" xr3:uid="{1CF4E2BD-FD8E-4E69-A857-B5FFA999AF9D}" name="2026-27" dataDxfId="34" dataCellStyle="Comma"/>
    <tableColumn id="7" xr3:uid="{99C6CC18-DC7F-4258-9F22-C2A12EC96248}" name="2027-28" dataDxfId="33" dataCellStyle="Comma"/>
    <tableColumn id="8" xr3:uid="{45986432-7EA0-45B7-B101-AFF99E66CF56}" name="2028-29" dataDxfId="32"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CBC216-039B-4BAB-BB1E-E27DBCC7409A}" name="Figure10" displayName="Figure10" ref="A4:G9" totalsRowShown="0" headerRowDxfId="31" dataDxfId="30">
  <tableColumns count="7">
    <tableColumn id="1" xr3:uid="{15ACC5B6-4758-4FE2-AD5E-399FDDE03037}" name="£ million" dataDxfId="29"/>
    <tableColumn id="2" xr3:uid="{D698B232-D839-4AFB-A097-ED7EF5A1DC53}" name="2024-25" dataDxfId="28"/>
    <tableColumn id="3" xr3:uid="{15D14A67-1B22-4D7D-9206-58D4D078B982}" name="2025-26" dataDxfId="27" dataCellStyle="Comma"/>
    <tableColumn id="4" xr3:uid="{685B7ABC-F8E6-4417-A048-3EA1C93A567F}" name="2026-27" dataDxfId="26" dataCellStyle="Comma"/>
    <tableColumn id="5" xr3:uid="{D4B98FD6-A849-49B8-A1B4-C26792E82C10}" name="2027-28" dataDxfId="25" dataCellStyle="Comma"/>
    <tableColumn id="6" xr3:uid="{EA0A1D9C-F660-4CFE-9D28-77B93DBA6F77}" name="2028-29" dataDxfId="24" dataCellStyle="Comma"/>
    <tableColumn id="7" xr3:uid="{24E94E85-DC76-400B-A9C9-372F4EABA84E}" name="2029-30" dataDxfId="23"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E5FEF5-A18C-4E3C-9031-23F74ADD66A1}" name="Figure11" displayName="Figure11" ref="A4:H7" totalsRowShown="0" headerRowDxfId="22" dataDxfId="21">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ADB9B9D-1802-4ECD-B6B2-F5BA42D77BBA}" name="£ million" dataDxfId="20"/>
    <tableColumn id="3" xr3:uid="{358CFC07-140C-4F7A-AA98-69B26B85A81F}" name="2023-24 [1]" dataDxfId="19" dataCellStyle="Comma"/>
    <tableColumn id="4" xr3:uid="{08A5BECC-F8C4-4812-B0DA-08492C10C229}" name="2024-25" dataDxfId="18" dataCellStyle="Comma"/>
    <tableColumn id="5" xr3:uid="{081D2A52-8C73-4337-94CA-AFB16D4DB473}" name="2025-26" dataDxfId="17" dataCellStyle="Comma"/>
    <tableColumn id="6" xr3:uid="{9B5199E1-1CFF-4468-8ADD-308AA2C299B3}" name="2026-27" dataDxfId="16" dataCellStyle="Comma"/>
    <tableColumn id="7" xr3:uid="{B31C77A5-9383-413F-A3DA-423AB0871991}" name="2027-28" dataDxfId="15" dataCellStyle="Comma"/>
    <tableColumn id="8" xr3:uid="{42085148-E9BC-4266-974D-636651A98937}" name="2028-29" dataDxfId="14" dataCellStyle="Comma"/>
    <tableColumn id="9" xr3:uid="{CE8F2A68-E4CC-498B-99B5-CBA0FB3F70A8}" name="2029-30" dataDxfId="13"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72D3A23-8103-48D0-AD35-E05A765CAF8F}" name="Figure12" displayName="Figure12" ref="A18:K30" totalsRowShown="0" headerRowDxfId="12" dataDxfId="11" dataCellStyle="Normal">
  <autoFilter ref="A18:K3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F4DBABB-29C1-4B28-8A7F-01B534F71102}" name="£ million" dataDxfId="10" dataCellStyle="Normal"/>
    <tableColumn id="2" xr3:uid="{6A8CE616-26F2-4DA0-8B7C-E8D25E5F7A3F}" name="2020-21" dataDxfId="9" dataCellStyle="Comma"/>
    <tableColumn id="3" xr3:uid="{A4408174-1A45-4DEC-A983-B4DD0AA92DE2}" name="2021-22" dataDxfId="8" dataCellStyle="Comma"/>
    <tableColumn id="4" xr3:uid="{68FD1F43-A30F-47DD-BD2A-FB5AF4D5646A}" name="2022-23" dataDxfId="7" dataCellStyle="Comma"/>
    <tableColumn id="5" xr3:uid="{A67EF129-C4C5-4F32-A926-5F6FF272CFB3}" name="2023-24" dataDxfId="6" dataCellStyle="Comma"/>
    <tableColumn id="6" xr3:uid="{504E6752-C1CE-433E-8502-70CFA8349976}" name="2024-25" dataDxfId="5" dataCellStyle="Comma"/>
    <tableColumn id="7" xr3:uid="{F90F0EDA-9616-4E7A-9B2C-671752FAB251}" name="2025-26" dataDxfId="4" dataCellStyle="Comma"/>
    <tableColumn id="8" xr3:uid="{9BD58D83-928C-4B79-B223-C194E7D3C876}" name="2026-27" dataDxfId="3" dataCellStyle="Comma"/>
    <tableColumn id="9" xr3:uid="{B4BB7294-778E-4BC0-9DED-01E44606224A}" name="2027-28" dataDxfId="2" dataCellStyle="Comma"/>
    <tableColumn id="10" xr3:uid="{7EC54595-F12D-4E72-916E-60311F0EF7D7}" name="2028-29" dataDxfId="1" dataCellStyle="Comma"/>
    <tableColumn id="11" xr3:uid="{7B1F4C4F-7232-4F40-9F56-C31A49510F55}" name="2029-30"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6A94DE9-4DCF-4A59-AF6D-BB50AF4A43AA}" name="Figure1" displayName="Figure1" ref="A4:C16" totalsRowShown="0" headerRowDxfId="104" dataDxfId="103">
  <autoFilter ref="A4:C16" xr:uid="{E6A94DE9-4DCF-4A59-AF6D-BB50AF4A43AA}">
    <filterColumn colId="0" hiddenButton="1"/>
    <filterColumn colId="1" hiddenButton="1"/>
    <filterColumn colId="2" hiddenButton="1"/>
  </autoFilter>
  <tableColumns count="3">
    <tableColumn id="1" xr3:uid="{C02CBCDB-115E-4C23-B075-37E167D4A7C9}" name="£ million (nominal terms)" dataDxfId="102"/>
    <tableColumn id="3" xr3:uid="{4DD9EFAD-EAF4-4538-8A13-65056B64C465}" name="2024-25" dataDxfId="101" dataCellStyle="Comma"/>
    <tableColumn id="4" xr3:uid="{7754253B-E40E-4D52-9640-1FC25EC6ED7E}" name="2025-26" dataDxfId="100"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CD4001-B5A4-47AB-BBFC-16C9DF9A1051}" name="Figure2" displayName="Figure2" ref="A4:E18" totalsRowShown="0" headerRowDxfId="99" dataDxfId="98">
  <tableColumns count="5">
    <tableColumn id="1" xr3:uid="{EE1BD84B-65AE-427D-B002-A13D4CEF265A}" name="Portfolio" dataDxfId="97"/>
    <tableColumn id="2" xr3:uid="{A9089398-5B62-4252-A854-80E66B64F08F}" name="Share of budget_x000a_(per cent) [1]" dataDxfId="96"/>
    <tableColumn id="6" xr3:uid="{F001C209-5746-4990-B83D-21CC9AC85624}" name="2024-25 _x000a_ABR" dataDxfId="95"/>
    <tableColumn id="3" xr3:uid="{BFB12A1D-33FC-4565-AD22-260542143B29}" name="2025-26_x000a_Budget" dataDxfId="94" dataCellStyle="Comma"/>
    <tableColumn id="4" xr3:uid="{084C0E95-7B59-4ADF-8DDA-5069218AF9CA}" name="Real-terms growth_x000a_(per cent)" dataDxfId="93"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C1F519-3578-44EA-B56B-3D25415DC593}" name="Figure3" displayName="Figure3" ref="A4:F13" totalsRowShown="0" headerRowDxfId="92" dataDxfId="91">
  <tableColumns count="6">
    <tableColumn id="1" xr3:uid="{CC719827-FA74-4CDE-A40A-D7A031304603}" name="Classification of functions of government (2022-23 = 100)" dataDxfId="90"/>
    <tableColumn id="6" xr3:uid="{0235382A-7A90-427B-866B-F5613D212319}" name="Share of budget (per cent) [1]" dataDxfId="89"/>
    <tableColumn id="3" xr3:uid="{21B10D4D-CAE2-44EE-A7B2-5BF72FC0205F}" name="2022-23_x000a_outturn" dataDxfId="88" dataCellStyle="Comma"/>
    <tableColumn id="4" xr3:uid="{81CC646B-83D9-4466-A676-A06B9C472366}" name="2023-24_x000a_outturn" dataDxfId="87" dataCellStyle="Comma"/>
    <tableColumn id="2" xr3:uid="{8FDAE97A-2C55-44C8-B2E0-BDE46EA41A05}" name="2024-25 _x000a_ABR" dataDxfId="86"/>
    <tableColumn id="5" xr3:uid="{6F4198A3-FA99-4D23-A59B-C99A13388622}" name="2025-26_x000a_Budget" dataDxfId="85"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BE59E9-3052-4CC9-A456-91682208FD72}" name="Figure4" displayName="Figure4" ref="A18:G21" totalsRowShown="0" headerRowDxfId="84" dataDxfId="83" dataCellStyle="Normal">
  <autoFilter ref="A18:G21" xr:uid="{EB9EF5FA-18BE-4FEF-874C-1B03A28751D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C7BF48D-E7D8-4A7D-BE27-CCF520E159BC}" name="£ million" dataDxfId="82" dataCellStyle="Normal"/>
    <tableColumn id="2" xr3:uid="{44DBCEBC-BEAA-493C-B7BC-AC6F71EAF169}" name="2024-25" dataDxfId="81" dataCellStyle="Comma"/>
    <tableColumn id="3" xr3:uid="{592D9FBA-966A-4FB4-884D-464B727773AF}" name="2025-26" dataDxfId="80" dataCellStyle="Comma"/>
    <tableColumn id="4" xr3:uid="{42692F90-549A-4F4F-8C22-D8770E227AC1}" name="2026-27" dataDxfId="79" dataCellStyle="Comma"/>
    <tableColumn id="5" xr3:uid="{84B74AF1-6912-416F-BCA3-817E4D0E0909}" name="2027-28" dataDxfId="78" dataCellStyle="Comma"/>
    <tableColumn id="6" xr3:uid="{44CF1FBD-B0E8-4168-978A-72F21EB5CD15}" name="2028-29" dataDxfId="77" dataCellStyle="Comma"/>
    <tableColumn id="7" xr3:uid="{0FA7AA36-9117-4730-8316-2783416D8CD8}" name="2029-30" dataDxfId="76"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EB3CAE-9AF0-4AA8-BFFA-B4F509589605}" name="Figure5" displayName="Figure5" ref="A18:G20" totalsRowShown="0" headerRowDxfId="75" dataDxfId="74" dataCellStyle="Normal">
  <autoFilter ref="A18:G20" xr:uid="{EB9EF5FA-18BE-4FEF-874C-1B03A28751D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3AFC708-5B36-4039-948D-B5FC221447D1}" name="2024-25 = 100" dataDxfId="73" dataCellStyle="Normal"/>
    <tableColumn id="2" xr3:uid="{059F83C9-ED2E-4CD5-BD9C-F1F6220E0E19}" name="2024-25" dataDxfId="72" dataCellStyle="Comma"/>
    <tableColumn id="3" xr3:uid="{0D35592B-8616-47B2-8656-67247328CD02}" name="2025-26" dataDxfId="71" dataCellStyle="Comma"/>
    <tableColumn id="4" xr3:uid="{5BC36EB1-8263-42D1-9C4B-76D0D1469A8D}" name="2026-27" dataDxfId="70" dataCellStyle="Comma"/>
    <tableColumn id="5" xr3:uid="{AE6D9A83-B871-4A1E-80A6-6D55089D529E}" name="2027-28" dataDxfId="69" dataCellStyle="Comma"/>
    <tableColumn id="6" xr3:uid="{C014E4A8-2639-4E6D-ADA5-ADB589E7C0F8}" name="2028-29" dataDxfId="68" dataCellStyle="Comma"/>
    <tableColumn id="7" xr3:uid="{0E9632CD-C3A9-4B47-913E-5E4756705758}" name="2029-30" dataDxfId="67"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134D764-5635-42E1-A8D6-51C2D6A76839}" name="Figure6" displayName="Figure6" ref="A4:E18" totalsRowShown="0" headerRowDxfId="66" dataDxfId="65">
  <tableColumns count="5">
    <tableColumn id="1" xr3:uid="{9411E272-955B-4C19-801E-ED96CC7ED7A4}" name="Portfolio" dataDxfId="64"/>
    <tableColumn id="2" xr3:uid="{26364394-FBA4-4683-BC3C-666682B2999C}" name="Share of budget_x000a_(per cent) [1]" dataDxfId="63"/>
    <tableColumn id="6" xr3:uid="{D4AA8085-BCC4-465E-B483-DA4B27A1F483}" name="2024-25 _x000a_ABR" dataDxfId="62"/>
    <tableColumn id="3" xr3:uid="{166986E2-5092-4EF3-8592-83CF0CA19F67}" name="2025-26_x000a_Budget" dataDxfId="61" dataCellStyle="Comma"/>
    <tableColumn id="4" xr3:uid="{ECA446A8-3F70-413A-9466-84FCD7E85861}" name="Real-terms growth_x000a_(per cent)" dataDxfId="60"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D9A1D1-2C78-43CB-8C6E-73B303462F40}" name="Figure7" displayName="Figure7" ref="A4:F14" totalsRowShown="0" headerRowDxfId="59" dataDxfId="58">
  <tableColumns count="6">
    <tableColumn id="1" xr3:uid="{63AFC679-C4F7-4ED8-BE5F-FECC33FF7C4E}" name="Classification of functions of government (2022-23 = 100)" dataDxfId="57"/>
    <tableColumn id="6" xr3:uid="{0AB9C06C-7919-4493-8AD8-EF465A3C276A}" name="Share of budget (per cent) [1]" dataDxfId="56"/>
    <tableColumn id="3" xr3:uid="{3F728169-D7ED-46E3-A338-640890156EA7}" name="2022-23 _x000a_outturn" dataDxfId="55" dataCellStyle="Comma"/>
    <tableColumn id="4" xr3:uid="{3CBFBAF7-D4D9-4396-B394-065FEE45FD93}" name="2023-24_x000a_outturn" dataDxfId="54" dataCellStyle="Comma"/>
    <tableColumn id="2" xr3:uid="{31D0D868-5B0C-4728-9CBD-961ECB2F8BEB}" name="2024-25 _x000a_ABR" dataDxfId="53"/>
    <tableColumn id="5" xr3:uid="{816C4F87-3D79-4BA5-BDF1-DC2CA6F234DE}" name="2025-26 _x000a_Budget" dataDxfId="52"/>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F25C73-1780-4254-A239-17AB24390F5F}" name="Figure8" displayName="Figure8" ref="A4:H16" totalsRowShown="0" headerRowDxfId="51" dataDxfId="50">
  <tableColumns count="8">
    <tableColumn id="1" xr3:uid="{A4200694-5E46-4E6E-8B61-D69124D68BBE}" name="Per cent" dataDxfId="49"/>
    <tableColumn id="3" xr3:uid="{0D048608-4A83-410A-B57A-7548240AD702}" name="2023-24 [1]" dataDxfId="48" dataCellStyle="Comma"/>
    <tableColumn id="4" xr3:uid="{9E1A61AA-A64C-4DD2-AE59-BEA4B0E82196}" name="2024-25" dataDxfId="47" dataCellStyle="Comma"/>
    <tableColumn id="5" xr3:uid="{4B53D919-C625-4BC8-9958-5363E967EE0F}" name="2025-26" dataDxfId="46" dataCellStyle="Comma"/>
    <tableColumn id="6" xr3:uid="{63757081-C72C-4383-8FBB-35A9D59D65AF}" name="2026-27" dataDxfId="45" dataCellStyle="Comma"/>
    <tableColumn id="7" xr3:uid="{194B379A-CE81-43D0-A23E-5BCB03C22BEC}" name="2027-28" dataDxfId="44" dataCellStyle="Comma"/>
    <tableColumn id="8" xr3:uid="{9C357704-BF62-419C-9D15-C6F16495B20D}" name="2028-29" dataDxfId="43" dataCellStyle="Comma"/>
    <tableColumn id="9" xr3:uid="{FBC35CC3-18C1-4A76-A177-432D96C84490}" name="2029-30" dataDxfId="42"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4.bin"/><Relationship Id="rId1" Type="http://schemas.openxmlformats.org/officeDocument/2006/relationships/hyperlink" Target="https://fiscalcommission.scot/publication-categories/scotlands-economic-and-fiscal-forecasts/" TargetMode="Externa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5" Type="http://schemas.openxmlformats.org/officeDocument/2006/relationships/table" Target="../tables/table13.xm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hyperlink" Target="https://fiscalcommission.scot/publications/spending-trends-in-the-2024-25-scottish-budget/"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hyperlink" Target="https://fiscalcommission.scot/publications/spending-trends-in-the-2024-25-scottish-budg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showGridLines="0" tabSelected="1" workbookViewId="0"/>
  </sheetViews>
  <sheetFormatPr defaultColWidth="8.4609375" defaultRowHeight="20" customHeight="1" x14ac:dyDescent="0.35"/>
  <cols>
    <col min="1" max="1" width="91.69140625" style="9" customWidth="1"/>
    <col min="2" max="16384" width="8.4609375" style="9"/>
  </cols>
  <sheetData>
    <row r="1" spans="1:3" ht="20" customHeight="1" x14ac:dyDescent="0.35">
      <c r="A1" s="4" t="s">
        <v>146</v>
      </c>
      <c r="C1" s="27"/>
    </row>
    <row r="2" spans="1:3" ht="20" customHeight="1" x14ac:dyDescent="0.35">
      <c r="A2" t="s">
        <v>0</v>
      </c>
      <c r="C2" s="27"/>
    </row>
    <row r="3" spans="1:3" s="28" customFormat="1" ht="20" customHeight="1" x14ac:dyDescent="0.35">
      <c r="A3" s="29" t="s">
        <v>142</v>
      </c>
    </row>
    <row r="4" spans="1:3" ht="20" customHeight="1" x14ac:dyDescent="0.35">
      <c r="A4" s="46" t="str">
        <f>'Figure 1'!A1</f>
        <v>Figure 1: Funding changes between budgets</v>
      </c>
    </row>
    <row r="5" spans="1:3" ht="20" customHeight="1" x14ac:dyDescent="0.35">
      <c r="A5" s="30" t="str">
        <f>'Figure 2'!A1</f>
        <v>Figure 2: Changes in resource portfolio allocations, 2024-25 to 2025-26</v>
      </c>
    </row>
    <row r="6" spans="1:3" ht="20" customHeight="1" x14ac:dyDescent="0.35">
      <c r="A6" s="30" t="str">
        <f>'Figure 3'!A1</f>
        <v>Figure 3: Resource spending trends in real terms by COFOG, 2022-23 to 2025-26</v>
      </c>
    </row>
    <row r="7" spans="1:3" ht="20" customHeight="1" x14ac:dyDescent="0.35">
      <c r="A7" s="30" t="str">
        <f>'Figure 4'!A1</f>
        <v>Figure 4: Resource funding outlook, 2024-25 to 2029-30</v>
      </c>
    </row>
    <row r="8" spans="1:3" ht="20" customHeight="1" x14ac:dyDescent="0.35">
      <c r="A8" s="30" t="str">
        <f>'Figure 5'!A1</f>
        <v>Figure 5: Capital funding outlook, 2024-25 to 2029-30</v>
      </c>
    </row>
    <row r="9" spans="1:3" ht="20" customHeight="1" x14ac:dyDescent="0.35">
      <c r="A9" s="30" t="str">
        <f>'Figure 6'!A1</f>
        <v>Figure 6: Changes in capital portfolio allocations (including FTs), 2024-25 to 2025-26</v>
      </c>
    </row>
    <row r="10" spans="1:3" ht="20" customHeight="1" x14ac:dyDescent="0.35">
      <c r="A10" s="2" t="str">
        <f>'Figure 7'!A1</f>
        <v>Figure 7: Capital spending trends by COFOG, 2022-23 to 2025-26</v>
      </c>
    </row>
    <row r="11" spans="1:3" ht="20" customHeight="1" x14ac:dyDescent="0.35">
      <c r="A11" s="29" t="s">
        <v>143</v>
      </c>
    </row>
    <row r="12" spans="1:3" ht="20" customHeight="1" x14ac:dyDescent="0.35">
      <c r="A12" s="2" t="str">
        <f>'Figure 8'!A1</f>
        <v>Figure 8: Headline economy forecasts, growth rates unless otherwise specified</v>
      </c>
    </row>
    <row r="13" spans="1:3" ht="20" customHeight="1" x14ac:dyDescent="0.35">
      <c r="A13" s="29" t="s">
        <v>144</v>
      </c>
    </row>
    <row r="14" spans="1:3" ht="20" customHeight="1" x14ac:dyDescent="0.35">
      <c r="A14" s="2" t="str">
        <f>'Figure 9'!A1</f>
        <v>Figure 9: Changes in SIT, the income tax BGA and the ITNP since December 2023</v>
      </c>
    </row>
    <row r="15" spans="1:3" ht="20" customHeight="1" x14ac:dyDescent="0.35">
      <c r="A15" s="2" t="str">
        <f>'Figure 10'!A1</f>
        <v>Figure 10: Summary of 2025-26 Budget tax policy changes</v>
      </c>
    </row>
    <row r="16" spans="1:3" ht="20" customHeight="1" x14ac:dyDescent="0.35">
      <c r="A16" s="29" t="s">
        <v>145</v>
      </c>
    </row>
    <row r="17" spans="1:1" ht="20" customHeight="1" x14ac:dyDescent="0.35">
      <c r="A17" s="31" t="str">
        <f>'Figure 11'!A1</f>
        <v>Figure 11: Change in total social security spending forecast since December 2023</v>
      </c>
    </row>
    <row r="18" spans="1:1" ht="20" customHeight="1" x14ac:dyDescent="0.35">
      <c r="A18" s="31" t="str">
        <f>'Figure 12'!A1</f>
        <v>Figure 12: Change in social security net position and effect of spending on the Budget</v>
      </c>
    </row>
  </sheetData>
  <hyperlinks>
    <hyperlink ref="A4" location="'Figure 1'!A1" display="Figure 1: Funding changes between budgets" xr:uid="{D638D715-9F94-425F-B46C-E919089D6249}"/>
    <hyperlink ref="A5" location="'Figure 2'!A1" display="'Figure 2'!A1" xr:uid="{EAA81CCD-8889-4B10-A149-DA1C320C1B4F}"/>
    <hyperlink ref="A6" location="'Figure 3'!A1" display="'Figure 3'!A1" xr:uid="{0F6425BD-99F5-47C7-94DD-B21D6EB974F7}"/>
    <hyperlink ref="A7" location="'Figure 4'!A1" display="'Figure 4'!A1" xr:uid="{CC5CA067-F233-478A-9562-59A1CD9956F4}"/>
    <hyperlink ref="A8" location="'Figure 5'!A1" display="'Figure 5'!A1" xr:uid="{1FDF263D-C8BD-4A7B-B644-683EF982F63F}"/>
    <hyperlink ref="A9" location="'Figure 6'!A1" display="'Figure 6'!A1" xr:uid="{2BAA9BB0-C510-4030-BF0D-7070DCB1A0C6}"/>
    <hyperlink ref="A10" location="'Figure 7'!A1" display="'Figure 7'!A1" xr:uid="{D2462EA0-2CF5-423A-8C2A-82EAE5AA519E}"/>
    <hyperlink ref="A12" location="'Figure 8'!A1" display="'Figure 8'!A1" xr:uid="{E603BBBA-B483-41F3-AE64-E3F5830F5A46}"/>
    <hyperlink ref="A14" location="'Figure 9'!A1" display="'Figure 9'!A1" xr:uid="{994B296E-4F8F-49F5-A2BF-59E0B1BA2B15}"/>
    <hyperlink ref="A15" location="'Figure 10'!A1" display="'Figure 10'!A1" xr:uid="{98C50D7D-2CD3-4D2E-B651-6797EA0B10D0}"/>
    <hyperlink ref="A17" location="'Figure 11'!A1" display="'Figure 11'!A1" xr:uid="{CD663D76-F194-4C15-ACAC-54F5E7D3586E}"/>
    <hyperlink ref="A18" location="'Figure 12'!A1" display="'Figure 12'!A1" xr:uid="{3A9CC853-3FB3-4450-9B90-67A4C526E5D9}"/>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6E657-B2E2-4BBE-9307-1F430523FB03}">
  <sheetPr>
    <tabColor rgb="FF397E77"/>
  </sheetPr>
  <dimension ref="A1:A2"/>
  <sheetViews>
    <sheetView showGridLines="0" workbookViewId="0"/>
  </sheetViews>
  <sheetFormatPr defaultColWidth="8.4609375" defaultRowHeight="20" customHeight="1" x14ac:dyDescent="0.35"/>
  <cols>
    <col min="1" max="1" width="18.4609375" style="5" customWidth="1"/>
    <col min="2" max="16384" width="8.4609375" style="5"/>
  </cols>
  <sheetData>
    <row r="1" spans="1:1" ht="20" customHeight="1" x14ac:dyDescent="0.35">
      <c r="A1" s="2" t="s">
        <v>1</v>
      </c>
    </row>
    <row r="2" spans="1:1" ht="20" customHeight="1" x14ac:dyDescent="0.3">
      <c r="A2" s="1"/>
    </row>
  </sheetData>
  <hyperlinks>
    <hyperlink ref="A1:A2" location="Contents!A1" display="Return to Contents" xr:uid="{3A2B6A3D-3D90-445B-94DB-A234E6092C5D}"/>
    <hyperlink ref="A1" location="'Table of Contents'!A1" display="Return to Contents" xr:uid="{D829867F-9242-4520-8FE0-0C575423E87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9A8F-1A73-491C-BBB4-F484E7F2C8CE}">
  <dimension ref="A1:H27"/>
  <sheetViews>
    <sheetView showGridLines="0" zoomScaleNormal="100" workbookViewId="0"/>
  </sheetViews>
  <sheetFormatPr defaultColWidth="8.4609375" defaultRowHeight="20" customHeight="1" x14ac:dyDescent="0.35"/>
  <cols>
    <col min="1" max="1" width="25" style="5" customWidth="1"/>
    <col min="2" max="2" width="10.4609375" style="5" bestFit="1" customWidth="1"/>
    <col min="3" max="8" width="7.84375" style="5" bestFit="1" customWidth="1"/>
    <col min="9" max="16384" width="8.4609375" style="5"/>
  </cols>
  <sheetData>
    <row r="1" spans="1:8" ht="20" customHeight="1" x14ac:dyDescent="0.35">
      <c r="A1" s="4" t="s">
        <v>115</v>
      </c>
      <c r="B1" s="6"/>
      <c r="C1" s="6"/>
      <c r="D1" s="6"/>
      <c r="E1" s="6"/>
      <c r="F1" s="6"/>
    </row>
    <row r="2" spans="1:8" ht="20" customHeight="1" x14ac:dyDescent="0.35">
      <c r="A2" t="s">
        <v>2</v>
      </c>
      <c r="B2" s="6"/>
      <c r="C2" s="6"/>
      <c r="D2" s="6"/>
      <c r="E2" s="6"/>
      <c r="F2" s="6"/>
    </row>
    <row r="3" spans="1:8" ht="20" customHeight="1" x14ac:dyDescent="0.35">
      <c r="A3" t="s">
        <v>24</v>
      </c>
      <c r="B3" s="6"/>
      <c r="C3" s="6"/>
      <c r="D3" s="6"/>
      <c r="E3" s="6"/>
      <c r="F3" s="6"/>
    </row>
    <row r="4" spans="1:8" s="9" customFormat="1" ht="20" customHeight="1" x14ac:dyDescent="0.35">
      <c r="A4" s="49" t="s">
        <v>7</v>
      </c>
      <c r="B4" s="50" t="s">
        <v>8</v>
      </c>
      <c r="C4" s="32" t="s">
        <v>9</v>
      </c>
      <c r="D4" s="32" t="s">
        <v>10</v>
      </c>
      <c r="E4" s="32" t="s">
        <v>11</v>
      </c>
      <c r="F4" s="32" t="s">
        <v>12</v>
      </c>
      <c r="G4" s="32" t="s">
        <v>13</v>
      </c>
      <c r="H4" s="32" t="s">
        <v>14</v>
      </c>
    </row>
    <row r="5" spans="1:8" ht="20" customHeight="1" x14ac:dyDescent="0.35">
      <c r="A5" s="51" t="s">
        <v>15</v>
      </c>
      <c r="B5" s="52" t="s">
        <v>16</v>
      </c>
      <c r="C5" s="52" t="s">
        <v>16</v>
      </c>
      <c r="D5" s="52" t="s">
        <v>16</v>
      </c>
      <c r="E5" s="52" t="s">
        <v>16</v>
      </c>
      <c r="F5" s="52" t="s">
        <v>16</v>
      </c>
      <c r="G5" s="52" t="s">
        <v>16</v>
      </c>
      <c r="H5" s="52" t="s">
        <v>16</v>
      </c>
    </row>
    <row r="6" spans="1:8" ht="20" customHeight="1" x14ac:dyDescent="0.35">
      <c r="A6" s="112" t="s">
        <v>17</v>
      </c>
      <c r="B6" s="54">
        <v>0.21155900503164737</v>
      </c>
      <c r="C6" s="54">
        <v>0.84191046443411466</v>
      </c>
      <c r="D6" s="54">
        <v>1.2594844985784004</v>
      </c>
      <c r="E6" s="54">
        <v>1.2836791179257512</v>
      </c>
      <c r="F6" s="54">
        <v>1.3292568255832249</v>
      </c>
      <c r="G6" s="54">
        <v>1.374340248289152</v>
      </c>
      <c r="H6" s="54" t="s">
        <v>16</v>
      </c>
    </row>
    <row r="7" spans="1:8" ht="20" customHeight="1" x14ac:dyDescent="0.35">
      <c r="A7" s="113" t="s">
        <v>18</v>
      </c>
      <c r="B7" s="54">
        <v>0.19023584650097458</v>
      </c>
      <c r="C7" s="54">
        <v>1.2321287352976551</v>
      </c>
      <c r="D7" s="54">
        <v>1.5827461056107106</v>
      </c>
      <c r="E7" s="54">
        <v>1.4972409492750804</v>
      </c>
      <c r="F7" s="54">
        <v>1.3820908066291437</v>
      </c>
      <c r="G7" s="54">
        <v>1.387278436467132</v>
      </c>
      <c r="H7" s="54">
        <v>1.3688630750382513</v>
      </c>
    </row>
    <row r="8" spans="1:8" ht="20" customHeight="1" x14ac:dyDescent="0.35">
      <c r="A8" s="51" t="s">
        <v>19</v>
      </c>
      <c r="B8" s="56" t="s">
        <v>16</v>
      </c>
      <c r="C8" s="56" t="s">
        <v>16</v>
      </c>
      <c r="D8" s="56" t="s">
        <v>16</v>
      </c>
      <c r="E8" s="56" t="s">
        <v>16</v>
      </c>
      <c r="F8" s="56" t="s">
        <v>16</v>
      </c>
      <c r="G8" s="56" t="s">
        <v>16</v>
      </c>
      <c r="H8" s="56" t="s">
        <v>16</v>
      </c>
    </row>
    <row r="9" spans="1:8" ht="20" customHeight="1" x14ac:dyDescent="0.35">
      <c r="A9" s="112" t="s">
        <v>17</v>
      </c>
      <c r="B9" s="57">
        <v>6.0923113098974468</v>
      </c>
      <c r="C9" s="57">
        <v>3.0282015191896328</v>
      </c>
      <c r="D9" s="57">
        <v>1.5627140285505492</v>
      </c>
      <c r="E9" s="57">
        <v>1.4928761675338187</v>
      </c>
      <c r="F9" s="57">
        <v>1.8139542644850737</v>
      </c>
      <c r="G9" s="57">
        <v>1.9814449167395942</v>
      </c>
      <c r="H9" s="57" t="s">
        <v>16</v>
      </c>
    </row>
    <row r="10" spans="1:8" ht="20" customHeight="1" x14ac:dyDescent="0.35">
      <c r="A10" s="114" t="s">
        <v>18</v>
      </c>
      <c r="B10" s="58">
        <v>5.6703919580784099</v>
      </c>
      <c r="C10" s="58">
        <v>2.2608687962007545</v>
      </c>
      <c r="D10" s="58">
        <v>2.5861655271887107</v>
      </c>
      <c r="E10" s="58">
        <v>2.1778243527577512</v>
      </c>
      <c r="F10" s="58">
        <v>2.1112015247234828</v>
      </c>
      <c r="G10" s="58">
        <v>2.0605611437519933</v>
      </c>
      <c r="H10" s="58">
        <v>2.0170109706586503</v>
      </c>
    </row>
    <row r="11" spans="1:8" ht="20" customHeight="1" x14ac:dyDescent="0.35">
      <c r="A11" s="59" t="s">
        <v>20</v>
      </c>
      <c r="B11" s="60" t="s">
        <v>16</v>
      </c>
      <c r="C11" s="60" t="s">
        <v>16</v>
      </c>
      <c r="D11" s="60" t="s">
        <v>16</v>
      </c>
      <c r="E11" s="60" t="s">
        <v>16</v>
      </c>
      <c r="F11" s="60" t="s">
        <v>16</v>
      </c>
      <c r="G11" s="60" t="s">
        <v>16</v>
      </c>
      <c r="H11" s="60" t="s">
        <v>16</v>
      </c>
    </row>
    <row r="12" spans="1:8" ht="20" customHeight="1" x14ac:dyDescent="0.35">
      <c r="A12" s="115" t="s">
        <v>17</v>
      </c>
      <c r="B12" s="58">
        <v>6.6048217190512126</v>
      </c>
      <c r="C12" s="58">
        <v>3.6422616078651826</v>
      </c>
      <c r="D12" s="58">
        <v>2.9552187768501659</v>
      </c>
      <c r="E12" s="58">
        <v>2.8947038740767539</v>
      </c>
      <c r="F12" s="58">
        <v>3.0092149446969918</v>
      </c>
      <c r="G12" s="58">
        <v>3.0770763008061364</v>
      </c>
      <c r="H12" s="58" t="s">
        <v>16</v>
      </c>
    </row>
    <row r="13" spans="1:8" ht="20" customHeight="1" x14ac:dyDescent="0.35">
      <c r="A13" s="114" t="s">
        <v>18</v>
      </c>
      <c r="B13" s="58">
        <v>6.4316343198033366</v>
      </c>
      <c r="C13" s="58">
        <v>4.3435677782886817</v>
      </c>
      <c r="D13" s="58">
        <v>3.7491849912298481</v>
      </c>
      <c r="E13" s="58">
        <v>2.8002367153446839</v>
      </c>
      <c r="F13" s="58">
        <v>2.9445890856610646</v>
      </c>
      <c r="G13" s="58">
        <v>2.8709847259851262</v>
      </c>
      <c r="H13" s="58">
        <v>2.9150851598787497</v>
      </c>
    </row>
    <row r="14" spans="1:8" ht="20" customHeight="1" x14ac:dyDescent="0.35">
      <c r="A14" s="59" t="s">
        <v>21</v>
      </c>
      <c r="B14" s="60" t="s">
        <v>16</v>
      </c>
      <c r="C14" s="60" t="s">
        <v>16</v>
      </c>
      <c r="D14" s="60" t="s">
        <v>16</v>
      </c>
      <c r="E14" s="60" t="s">
        <v>16</v>
      </c>
      <c r="F14" s="60" t="s">
        <v>16</v>
      </c>
      <c r="G14" s="60" t="s">
        <v>16</v>
      </c>
      <c r="H14" s="60" t="s">
        <v>16</v>
      </c>
    </row>
    <row r="15" spans="1:8" ht="20" customHeight="1" x14ac:dyDescent="0.35">
      <c r="A15" s="115" t="s">
        <v>17</v>
      </c>
      <c r="B15" s="58">
        <v>3.7195304300343475</v>
      </c>
      <c r="C15" s="58">
        <v>4.0033369708621498</v>
      </c>
      <c r="D15" s="58">
        <v>4.1585311510543725</v>
      </c>
      <c r="E15" s="58">
        <v>4.1731468127567153</v>
      </c>
      <c r="F15" s="58">
        <v>4.1477263634311647</v>
      </c>
      <c r="G15" s="58">
        <v>4.120785822170097</v>
      </c>
      <c r="H15" s="58" t="s">
        <v>16</v>
      </c>
    </row>
    <row r="16" spans="1:8" ht="20" customHeight="1" x14ac:dyDescent="0.35">
      <c r="A16" s="114" t="s">
        <v>18</v>
      </c>
      <c r="B16" s="58">
        <v>3.6514302225749429</v>
      </c>
      <c r="C16" s="58">
        <v>3.8764545768085075</v>
      </c>
      <c r="D16" s="58">
        <v>3.9379907524627251</v>
      </c>
      <c r="E16" s="58">
        <v>3.9384431985712371</v>
      </c>
      <c r="F16" s="58">
        <v>3.9770098252082748</v>
      </c>
      <c r="G16" s="58">
        <v>4.02360320256295</v>
      </c>
      <c r="H16" s="58">
        <v>4.0734788448454022</v>
      </c>
    </row>
    <row r="17" spans="1:8" ht="20" customHeight="1" x14ac:dyDescent="0.35">
      <c r="A17" t="s">
        <v>5</v>
      </c>
      <c r="B17" s="10"/>
      <c r="C17" s="10"/>
      <c r="D17" s="10"/>
      <c r="E17" s="10"/>
      <c r="F17" s="10"/>
      <c r="G17" s="10"/>
      <c r="H17" s="11"/>
    </row>
    <row r="18" spans="1:8" ht="20.149999999999999" customHeight="1" x14ac:dyDescent="0.35">
      <c r="A18" s="31" t="s">
        <v>22</v>
      </c>
    </row>
    <row r="19" spans="1:8" ht="20.149999999999999" customHeight="1" x14ac:dyDescent="0.35">
      <c r="A19" t="s">
        <v>23</v>
      </c>
    </row>
    <row r="20" spans="1:8" ht="20" customHeight="1" x14ac:dyDescent="0.35">
      <c r="A20" s="2" t="s">
        <v>1</v>
      </c>
      <c r="B20" s="12"/>
      <c r="C20" s="12"/>
      <c r="D20" s="12"/>
      <c r="E20" s="12"/>
      <c r="F20" s="13"/>
      <c r="G20" s="12"/>
      <c r="H20" s="12"/>
    </row>
    <row r="22" spans="1:8" ht="20" customHeight="1" x14ac:dyDescent="0.35">
      <c r="B22" s="14"/>
    </row>
    <row r="26" spans="1:8" ht="20" customHeight="1" x14ac:dyDescent="0.35">
      <c r="A26" s="7"/>
    </row>
    <row r="27" spans="1:8" ht="20" customHeight="1" x14ac:dyDescent="0.35">
      <c r="A27" s="8"/>
      <c r="B27" s="8"/>
      <c r="C27" s="8"/>
      <c r="D27" s="8"/>
      <c r="E27" s="8"/>
    </row>
  </sheetData>
  <hyperlinks>
    <hyperlink ref="A20" location="'Table of Contents'!A1" display="Return to Contents" xr:uid="{2F8C34CB-1B98-4676-BE5E-B77A34328BA9}"/>
    <hyperlink ref="A18" r:id="rId1" xr:uid="{CABB670A-F5E5-4565-B44F-14013917793F}"/>
  </hyperlinks>
  <pageMargins left="0.7" right="0.7" top="0.75" bottom="0.75" header="0.3" footer="0.3"/>
  <pageSetup paperSize="9" orientation="portrait"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C1448-0BC0-4975-80BF-48C0983FC42A}">
  <sheetPr>
    <tabColor rgb="FF397E77"/>
  </sheetPr>
  <dimension ref="A1:A2"/>
  <sheetViews>
    <sheetView showGridLines="0" workbookViewId="0"/>
  </sheetViews>
  <sheetFormatPr defaultColWidth="8.4609375" defaultRowHeight="20" customHeight="1" x14ac:dyDescent="0.35"/>
  <cols>
    <col min="1" max="1" width="18.4609375" style="5" customWidth="1"/>
    <col min="2" max="16384" width="8.4609375" style="5"/>
  </cols>
  <sheetData>
    <row r="1" spans="1:1" ht="20" customHeight="1" x14ac:dyDescent="0.35">
      <c r="A1" s="2" t="s">
        <v>1</v>
      </c>
    </row>
    <row r="2" spans="1:1" ht="20" customHeight="1" x14ac:dyDescent="0.3">
      <c r="A2" s="1"/>
    </row>
  </sheetData>
  <hyperlinks>
    <hyperlink ref="A1:A2" location="Contents!A1" display="Return to Contents" xr:uid="{AF92D0A7-9B4B-4955-BA17-0DC07E1A7660}"/>
    <hyperlink ref="A1" location="'Table of Contents'!A1" display="Return to Contents" xr:uid="{210DD5D6-D76D-496F-B0F5-04A0CAB936F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490-B68F-4F81-A82F-CE7CB0E112AF}">
  <dimension ref="A1:H31"/>
  <sheetViews>
    <sheetView showGridLines="0" zoomScaleNormal="100" workbookViewId="0"/>
  </sheetViews>
  <sheetFormatPr defaultColWidth="8.4609375" defaultRowHeight="20" customHeight="1" x14ac:dyDescent="0.35"/>
  <cols>
    <col min="1" max="1" width="19" style="5" customWidth="1"/>
    <col min="2" max="2" width="10.53515625" style="5" customWidth="1"/>
    <col min="3" max="4" width="8.765625" style="5" bestFit="1" customWidth="1"/>
    <col min="5" max="5" width="8.84375" style="5" bestFit="1" customWidth="1"/>
    <col min="6" max="8" width="8.765625" style="5" bestFit="1" customWidth="1"/>
    <col min="9" max="16384" width="8.4609375" style="5"/>
  </cols>
  <sheetData>
    <row r="1" spans="1:8" ht="20" customHeight="1" x14ac:dyDescent="0.35">
      <c r="A1" s="4" t="s">
        <v>116</v>
      </c>
      <c r="B1" s="4"/>
      <c r="C1" s="6"/>
      <c r="D1" s="6"/>
      <c r="E1" s="6"/>
      <c r="F1" s="6"/>
      <c r="G1" s="6"/>
    </row>
    <row r="2" spans="1:8" ht="20" customHeight="1" x14ac:dyDescent="0.35">
      <c r="A2" t="s">
        <v>2</v>
      </c>
      <c r="B2"/>
      <c r="C2" s="6"/>
      <c r="D2" s="6"/>
      <c r="E2" s="6"/>
      <c r="F2" s="6"/>
      <c r="G2" s="6"/>
    </row>
    <row r="3" spans="1:8" ht="20" customHeight="1" x14ac:dyDescent="0.35">
      <c r="A3" t="s">
        <v>24</v>
      </c>
      <c r="B3"/>
      <c r="C3" s="6"/>
      <c r="D3" s="6"/>
      <c r="E3" s="6"/>
      <c r="F3" s="6"/>
      <c r="G3" s="6"/>
    </row>
    <row r="4" spans="1:8" s="9" customFormat="1" ht="20" customHeight="1" x14ac:dyDescent="0.35">
      <c r="A4" s="49" t="s">
        <v>4</v>
      </c>
      <c r="B4" s="49" t="s">
        <v>25</v>
      </c>
      <c r="C4" s="50" t="s">
        <v>26</v>
      </c>
      <c r="D4" s="32" t="s">
        <v>9</v>
      </c>
      <c r="E4" s="32" t="s">
        <v>10</v>
      </c>
      <c r="F4" s="32" t="s">
        <v>11</v>
      </c>
      <c r="G4" s="32" t="s">
        <v>12</v>
      </c>
      <c r="H4" s="32" t="s">
        <v>13</v>
      </c>
    </row>
    <row r="5" spans="1:8" ht="20" customHeight="1" x14ac:dyDescent="0.35">
      <c r="A5" s="51" t="s">
        <v>27</v>
      </c>
      <c r="B5" s="52" t="s">
        <v>16</v>
      </c>
      <c r="C5" s="52" t="s">
        <v>16</v>
      </c>
      <c r="D5" s="52" t="s">
        <v>16</v>
      </c>
      <c r="E5" s="52" t="s">
        <v>16</v>
      </c>
      <c r="F5" s="52" t="s">
        <v>16</v>
      </c>
      <c r="G5" s="52" t="s">
        <v>16</v>
      </c>
      <c r="H5" s="52" t="s">
        <v>16</v>
      </c>
    </row>
    <row r="6" spans="1:8" ht="20" customHeight="1" x14ac:dyDescent="0.35">
      <c r="A6" s="112" t="s">
        <v>17</v>
      </c>
      <c r="B6" s="63">
        <v>15309.484573127973</v>
      </c>
      <c r="C6" s="61">
        <v>17356.893222777911</v>
      </c>
      <c r="D6" s="61">
        <v>18844.082446482815</v>
      </c>
      <c r="E6" s="61">
        <v>19873.27939174978</v>
      </c>
      <c r="F6" s="61">
        <v>20855.99725965827</v>
      </c>
      <c r="G6" s="61">
        <v>22055.666005958847</v>
      </c>
      <c r="H6" s="61">
        <v>22980.788558499444</v>
      </c>
    </row>
    <row r="7" spans="1:8" ht="20" customHeight="1" x14ac:dyDescent="0.35">
      <c r="A7" s="113" t="s">
        <v>18</v>
      </c>
      <c r="B7" s="64">
        <v>15169.043819317261</v>
      </c>
      <c r="C7" s="61">
        <v>17314.667533485572</v>
      </c>
      <c r="D7" s="61">
        <v>19099.315664327292</v>
      </c>
      <c r="E7" s="61">
        <v>20477.043824688146</v>
      </c>
      <c r="F7" s="61">
        <v>21782.16727353022</v>
      </c>
      <c r="G7" s="61">
        <v>22980.358524634899</v>
      </c>
      <c r="H7" s="61">
        <v>23913.210986994734</v>
      </c>
    </row>
    <row r="8" spans="1:8" ht="20" customHeight="1" x14ac:dyDescent="0.35">
      <c r="A8" s="113" t="s">
        <v>28</v>
      </c>
      <c r="B8" s="64">
        <v>-140.44075381071161</v>
      </c>
      <c r="C8" s="61">
        <v>-42.225689292339666</v>
      </c>
      <c r="D8" s="61">
        <v>255.23321784447762</v>
      </c>
      <c r="E8" s="61">
        <v>603.76443293836564</v>
      </c>
      <c r="F8" s="61">
        <v>926.17001387194978</v>
      </c>
      <c r="G8" s="61">
        <v>924.69251867605271</v>
      </c>
      <c r="H8" s="61">
        <v>932.42242849529066</v>
      </c>
    </row>
    <row r="9" spans="1:8" ht="20" customHeight="1" x14ac:dyDescent="0.35">
      <c r="A9" s="51" t="s">
        <v>29</v>
      </c>
      <c r="B9" s="65" t="s">
        <v>16</v>
      </c>
      <c r="C9" s="56" t="s">
        <v>16</v>
      </c>
      <c r="D9" s="56" t="s">
        <v>16</v>
      </c>
      <c r="E9" s="56" t="s">
        <v>16</v>
      </c>
      <c r="F9" s="56" t="s">
        <v>16</v>
      </c>
      <c r="G9" s="56" t="s">
        <v>16</v>
      </c>
      <c r="H9" s="65" t="s">
        <v>16</v>
      </c>
    </row>
    <row r="10" spans="1:8" ht="20" customHeight="1" x14ac:dyDescent="0.35">
      <c r="A10" s="112" t="s">
        <v>17</v>
      </c>
      <c r="B10" s="63">
        <v>-14767.687427389614</v>
      </c>
      <c r="C10" s="48">
        <v>-16530.20173695869</v>
      </c>
      <c r="D10" s="48">
        <v>-17431.935583288232</v>
      </c>
      <c r="E10" s="48">
        <v>-18124.697468184702</v>
      </c>
      <c r="F10" s="48">
        <v>-18960.091263167873</v>
      </c>
      <c r="G10" s="48">
        <v>-19877.425142641354</v>
      </c>
      <c r="H10" s="48">
        <v>-20693.062727163153</v>
      </c>
    </row>
    <row r="11" spans="1:8" ht="20" customHeight="1" x14ac:dyDescent="0.35">
      <c r="A11" s="114" t="s">
        <v>18</v>
      </c>
      <c r="B11" s="64">
        <v>-14908.585242819345</v>
      </c>
      <c r="C11" s="62">
        <v>-16527.066299839975</v>
      </c>
      <c r="D11" s="62">
        <v>-18388.544637678337</v>
      </c>
      <c r="E11" s="62">
        <v>-19639.499794454674</v>
      </c>
      <c r="F11" s="62">
        <v>-20468.226616278691</v>
      </c>
      <c r="G11" s="62">
        <v>-21206.672534764599</v>
      </c>
      <c r="H11" s="62">
        <v>-21862.109223601085</v>
      </c>
    </row>
    <row r="12" spans="1:8" ht="20" customHeight="1" x14ac:dyDescent="0.35">
      <c r="A12" s="114" t="s">
        <v>28</v>
      </c>
      <c r="B12" s="64">
        <v>-140.89781542973105</v>
      </c>
      <c r="C12" s="62">
        <v>3.1354371187153447</v>
      </c>
      <c r="D12" s="62">
        <v>-956.60905439010457</v>
      </c>
      <c r="E12" s="62">
        <v>-1514.8023262699717</v>
      </c>
      <c r="F12" s="62">
        <v>-1508.135353110818</v>
      </c>
      <c r="G12" s="62">
        <v>-1329.2473921232449</v>
      </c>
      <c r="H12" s="62">
        <v>-1169.0464964379316</v>
      </c>
    </row>
    <row r="13" spans="1:8" ht="20" customHeight="1" x14ac:dyDescent="0.35">
      <c r="A13" s="59" t="s">
        <v>30</v>
      </c>
      <c r="B13" s="65" t="s">
        <v>16</v>
      </c>
      <c r="C13" s="56" t="s">
        <v>16</v>
      </c>
      <c r="D13" s="56" t="s">
        <v>16</v>
      </c>
      <c r="E13" s="56" t="s">
        <v>16</v>
      </c>
      <c r="F13" s="56" t="s">
        <v>16</v>
      </c>
      <c r="G13" s="56" t="s">
        <v>16</v>
      </c>
      <c r="H13" s="65" t="s">
        <v>16</v>
      </c>
    </row>
    <row r="14" spans="1:8" ht="20" customHeight="1" x14ac:dyDescent="0.35">
      <c r="A14" s="115" t="s">
        <v>17</v>
      </c>
      <c r="B14" s="63">
        <v>541.79714573835918</v>
      </c>
      <c r="C14" s="62">
        <v>826.69148581922127</v>
      </c>
      <c r="D14" s="62">
        <v>1412.1468631945827</v>
      </c>
      <c r="E14" s="62">
        <v>1748.5819235650779</v>
      </c>
      <c r="F14" s="62">
        <v>1895.9059964903972</v>
      </c>
      <c r="G14" s="62">
        <v>2178.2408633174928</v>
      </c>
      <c r="H14" s="62">
        <v>2287.7258313362909</v>
      </c>
    </row>
    <row r="15" spans="1:8" ht="20" customHeight="1" x14ac:dyDescent="0.35">
      <c r="A15" s="114" t="s">
        <v>18</v>
      </c>
      <c r="B15" s="64">
        <v>260.45857649791651</v>
      </c>
      <c r="C15" s="62">
        <v>787.60123364559695</v>
      </c>
      <c r="D15" s="62">
        <v>710.77102664895574</v>
      </c>
      <c r="E15" s="62">
        <v>837.54403023347186</v>
      </c>
      <c r="F15" s="62">
        <v>1313.940657251529</v>
      </c>
      <c r="G15" s="62">
        <v>1773.6859898703005</v>
      </c>
      <c r="H15" s="62">
        <v>2051.1017633936499</v>
      </c>
    </row>
    <row r="16" spans="1:8" ht="20" customHeight="1" x14ac:dyDescent="0.35">
      <c r="A16" s="114" t="s">
        <v>28</v>
      </c>
      <c r="B16" s="64">
        <v>-281.33856924044267</v>
      </c>
      <c r="C16" s="62">
        <v>-39.090252173624322</v>
      </c>
      <c r="D16" s="62">
        <v>-701.37583654562695</v>
      </c>
      <c r="E16" s="62">
        <v>-911.03789333160603</v>
      </c>
      <c r="F16" s="62">
        <v>-581.96533923886818</v>
      </c>
      <c r="G16" s="62">
        <v>-404.55487344719222</v>
      </c>
      <c r="H16" s="62">
        <v>-236.62406794264098</v>
      </c>
    </row>
    <row r="17" spans="1:8" ht="20" customHeight="1" x14ac:dyDescent="0.35">
      <c r="A17" t="s">
        <v>5</v>
      </c>
      <c r="B17"/>
      <c r="C17" s="10"/>
      <c r="D17" s="10"/>
      <c r="E17" s="10"/>
      <c r="F17" s="10"/>
      <c r="G17" s="10"/>
      <c r="H17" s="10"/>
    </row>
    <row r="18" spans="1:8" ht="20" customHeight="1" x14ac:dyDescent="0.35">
      <c r="A18" t="s">
        <v>35</v>
      </c>
      <c r="B18"/>
      <c r="C18" s="10"/>
      <c r="D18" s="10"/>
      <c r="E18" s="10"/>
      <c r="F18" s="10"/>
      <c r="G18" s="10"/>
      <c r="H18" s="10"/>
    </row>
    <row r="19" spans="1:8" ht="20" customHeight="1" x14ac:dyDescent="0.35">
      <c r="A19" t="s">
        <v>36</v>
      </c>
      <c r="B19"/>
      <c r="C19" s="10"/>
      <c r="D19" s="10"/>
      <c r="E19" s="10"/>
      <c r="F19" s="10"/>
      <c r="G19" s="10"/>
      <c r="H19" s="10"/>
    </row>
    <row r="20" spans="1:8" ht="20.149999999999999" customHeight="1" x14ac:dyDescent="0.35">
      <c r="A20" s="34" t="s">
        <v>31</v>
      </c>
      <c r="B20"/>
    </row>
    <row r="21" spans="1:8" ht="20.149999999999999" customHeight="1" x14ac:dyDescent="0.35">
      <c r="A21" s="34" t="s">
        <v>32</v>
      </c>
      <c r="B21"/>
    </row>
    <row r="22" spans="1:8" ht="20.149999999999999" customHeight="1" x14ac:dyDescent="0.35">
      <c r="A22" s="34" t="s">
        <v>33</v>
      </c>
      <c r="B22"/>
    </row>
    <row r="23" spans="1:8" ht="20.149999999999999" customHeight="1" x14ac:dyDescent="0.35">
      <c r="A23" s="34" t="s">
        <v>34</v>
      </c>
      <c r="B23"/>
    </row>
    <row r="24" spans="1:8" ht="20" customHeight="1" x14ac:dyDescent="0.35">
      <c r="A24" s="2" t="s">
        <v>1</v>
      </c>
      <c r="B24" s="2"/>
      <c r="C24" s="12"/>
      <c r="D24" s="12"/>
      <c r="E24" s="12"/>
      <c r="F24" s="12"/>
      <c r="G24" s="13"/>
      <c r="H24" s="12"/>
    </row>
    <row r="26" spans="1:8" ht="20" customHeight="1" x14ac:dyDescent="0.35">
      <c r="C26" s="14"/>
    </row>
    <row r="30" spans="1:8" ht="20" customHeight="1" x14ac:dyDescent="0.35">
      <c r="A30" s="7"/>
      <c r="B30" s="7"/>
    </row>
    <row r="31" spans="1:8" ht="20" customHeight="1" x14ac:dyDescent="0.35">
      <c r="A31" s="8"/>
      <c r="B31" s="8"/>
      <c r="C31" s="8"/>
      <c r="D31" s="8"/>
      <c r="E31" s="8"/>
      <c r="F31" s="8"/>
    </row>
  </sheetData>
  <hyperlinks>
    <hyperlink ref="A24" location="'Table of Contents'!A1" display="Return to Contents" xr:uid="{E6D83C8C-C721-4BF4-A298-5607D77B2805}"/>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E0855-E621-4841-BC67-B14BCEF71EF2}">
  <dimension ref="A1:H18"/>
  <sheetViews>
    <sheetView showGridLines="0" zoomScaleNormal="100" workbookViewId="0"/>
  </sheetViews>
  <sheetFormatPr defaultColWidth="8.4609375" defaultRowHeight="20" customHeight="1" x14ac:dyDescent="0.35"/>
  <cols>
    <col min="1" max="1" width="17.53515625" style="5" customWidth="1"/>
    <col min="2" max="7" width="8.53515625" style="5" customWidth="1"/>
    <col min="8" max="8" width="8.765625" style="5" bestFit="1" customWidth="1"/>
    <col min="9" max="16384" width="8.4609375" style="5"/>
  </cols>
  <sheetData>
    <row r="1" spans="1:8" ht="20" customHeight="1" x14ac:dyDescent="0.35">
      <c r="A1" s="4" t="s">
        <v>117</v>
      </c>
      <c r="B1" s="4"/>
      <c r="C1" s="6"/>
      <c r="D1" s="6"/>
      <c r="E1" s="6"/>
      <c r="F1" s="6"/>
      <c r="G1" s="6"/>
    </row>
    <row r="2" spans="1:8" ht="20" customHeight="1" x14ac:dyDescent="0.35">
      <c r="A2" t="s">
        <v>2</v>
      </c>
      <c r="B2"/>
      <c r="C2" s="6"/>
      <c r="D2" s="6"/>
      <c r="E2" s="6"/>
      <c r="F2" s="6"/>
      <c r="G2" s="6"/>
    </row>
    <row r="3" spans="1:8" ht="20" customHeight="1" x14ac:dyDescent="0.35">
      <c r="A3" t="s">
        <v>3</v>
      </c>
      <c r="B3"/>
      <c r="C3" s="6"/>
      <c r="D3" s="6"/>
      <c r="E3" s="6"/>
      <c r="F3" s="6"/>
      <c r="G3" s="6"/>
    </row>
    <row r="4" spans="1:8" s="9" customFormat="1" ht="20" customHeight="1" x14ac:dyDescent="0.35">
      <c r="A4" s="49" t="s">
        <v>4</v>
      </c>
      <c r="B4" s="32" t="s">
        <v>9</v>
      </c>
      <c r="C4" s="50" t="s">
        <v>10</v>
      </c>
      <c r="D4" s="32" t="s">
        <v>11</v>
      </c>
      <c r="E4" s="32" t="s">
        <v>12</v>
      </c>
      <c r="F4" s="32" t="s">
        <v>13</v>
      </c>
      <c r="G4" s="84" t="s">
        <v>14</v>
      </c>
      <c r="H4" s="32"/>
    </row>
    <row r="5" spans="1:8" ht="20" customHeight="1" x14ac:dyDescent="0.35">
      <c r="A5" s="53" t="s">
        <v>51</v>
      </c>
      <c r="B5" s="77" t="s">
        <v>16</v>
      </c>
      <c r="C5" s="77">
        <v>52.192312744523157</v>
      </c>
      <c r="D5" s="77">
        <v>185.4801996299785</v>
      </c>
      <c r="E5" s="77">
        <v>196.63637076430024</v>
      </c>
      <c r="F5" s="77">
        <v>205.65081219107577</v>
      </c>
      <c r="G5" s="77">
        <v>215.43311881891296</v>
      </c>
      <c r="H5" s="77"/>
    </row>
    <row r="6" spans="1:8" ht="20" customHeight="1" x14ac:dyDescent="0.35">
      <c r="A6" s="53" t="s">
        <v>52</v>
      </c>
      <c r="B6" s="78" t="s">
        <v>16</v>
      </c>
      <c r="C6" s="79">
        <v>-36.324341037888189</v>
      </c>
      <c r="D6" s="79">
        <v>-11.348990251248779</v>
      </c>
      <c r="E6" s="79">
        <v>-10.928809723958238</v>
      </c>
      <c r="F6" s="79">
        <v>-10.859942613615658</v>
      </c>
      <c r="G6" s="77">
        <v>-11.592982323297747</v>
      </c>
      <c r="H6" s="79"/>
    </row>
    <row r="7" spans="1:8" ht="20" customHeight="1" x14ac:dyDescent="0.35">
      <c r="A7" s="55" t="s">
        <v>53</v>
      </c>
      <c r="B7" s="80">
        <v>4.6385689796151439</v>
      </c>
      <c r="C7" s="79">
        <v>31.700352302494935</v>
      </c>
      <c r="D7" s="79">
        <v>29.039229645842084</v>
      </c>
      <c r="E7" s="79">
        <v>32.36083334473966</v>
      </c>
      <c r="F7" s="79">
        <v>32.079851935608644</v>
      </c>
      <c r="G7" s="77">
        <v>33.035338582618806</v>
      </c>
      <c r="H7" s="79"/>
    </row>
    <row r="8" spans="1:8" ht="20" customHeight="1" x14ac:dyDescent="0.35">
      <c r="A8" s="81" t="s">
        <v>54</v>
      </c>
      <c r="B8" s="82" t="s">
        <v>16</v>
      </c>
      <c r="C8" s="83">
        <v>5.993731324036716</v>
      </c>
      <c r="D8" s="83">
        <v>3.6277984132562509</v>
      </c>
      <c r="E8" s="83">
        <v>3.7095104292663876</v>
      </c>
      <c r="F8" s="83">
        <v>3.7859233174535163</v>
      </c>
      <c r="G8" s="77">
        <v>3.8695749904742627</v>
      </c>
      <c r="H8" s="79"/>
    </row>
    <row r="9" spans="1:8" ht="20" customHeight="1" x14ac:dyDescent="0.35">
      <c r="A9" s="53" t="s">
        <v>55</v>
      </c>
      <c r="B9" s="85">
        <v>4.6385689796151439</v>
      </c>
      <c r="C9" s="77">
        <v>53.562055333166619</v>
      </c>
      <c r="D9" s="77">
        <v>206.79823743782805</v>
      </c>
      <c r="E9" s="77">
        <v>221.77790481434806</v>
      </c>
      <c r="F9" s="77">
        <v>230.65664483052228</v>
      </c>
      <c r="G9" s="86">
        <v>240.74505006870828</v>
      </c>
    </row>
    <row r="10" spans="1:8" ht="20" customHeight="1" x14ac:dyDescent="0.35">
      <c r="A10" t="s">
        <v>38</v>
      </c>
      <c r="B10"/>
      <c r="C10" s="10"/>
      <c r="D10" s="10"/>
      <c r="E10" s="10"/>
      <c r="F10" s="10"/>
      <c r="G10" s="10"/>
      <c r="H10" s="10"/>
    </row>
    <row r="11" spans="1:8" ht="20" customHeight="1" x14ac:dyDescent="0.35">
      <c r="A11" s="2" t="s">
        <v>1</v>
      </c>
      <c r="B11" s="2"/>
      <c r="C11" s="12"/>
      <c r="D11" s="12"/>
      <c r="E11" s="12"/>
      <c r="F11" s="12"/>
      <c r="G11" s="13"/>
      <c r="H11" s="12"/>
    </row>
    <row r="13" spans="1:8" ht="20" customHeight="1" x14ac:dyDescent="0.35">
      <c r="C13" s="14"/>
    </row>
    <row r="17" spans="1:6" ht="20" customHeight="1" x14ac:dyDescent="0.35">
      <c r="A17" s="7"/>
      <c r="B17" s="7"/>
    </row>
    <row r="18" spans="1:6" ht="20" customHeight="1" x14ac:dyDescent="0.35">
      <c r="A18" s="8"/>
      <c r="B18" s="8"/>
      <c r="C18" s="8"/>
      <c r="D18" s="8"/>
      <c r="E18" s="8"/>
      <c r="F18" s="8"/>
    </row>
  </sheetData>
  <hyperlinks>
    <hyperlink ref="A11" location="'Table of Contents'!A1" display="Return to Contents" xr:uid="{55F4ADB4-0598-4EEE-8AE3-97E06BDDBEBF}"/>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C7209-544E-4B73-9FB9-1BB2E294DF7E}">
  <sheetPr>
    <tabColor rgb="FF397E77"/>
  </sheetPr>
  <dimension ref="A1:A2"/>
  <sheetViews>
    <sheetView showGridLines="0" workbookViewId="0"/>
  </sheetViews>
  <sheetFormatPr defaultColWidth="8.4609375" defaultRowHeight="20" customHeight="1" x14ac:dyDescent="0.35"/>
  <cols>
    <col min="1" max="1" width="18.4609375" style="5" customWidth="1"/>
    <col min="2" max="16384" width="8.4609375" style="5"/>
  </cols>
  <sheetData>
    <row r="1" spans="1:1" ht="20" customHeight="1" x14ac:dyDescent="0.35">
      <c r="A1" s="2" t="s">
        <v>1</v>
      </c>
    </row>
    <row r="2" spans="1:1" ht="20" customHeight="1" x14ac:dyDescent="0.3">
      <c r="A2" s="1"/>
    </row>
  </sheetData>
  <hyperlinks>
    <hyperlink ref="A1:A2" location="Contents!A1" display="Return to Contents" xr:uid="{C70F1F2F-6EC0-47BD-9806-2330E52F3B06}"/>
    <hyperlink ref="A1" location="'Table of Contents'!A1" display="Return to Contents" xr:uid="{E7D783F9-72C7-4F04-AABA-0CCB73A8E5D9}"/>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E7C18-8666-4F61-95C3-41A890E8D86F}">
  <dimension ref="A1:H18"/>
  <sheetViews>
    <sheetView showGridLines="0" zoomScaleNormal="100" workbookViewId="0"/>
  </sheetViews>
  <sheetFormatPr defaultColWidth="8.4609375" defaultRowHeight="20" customHeight="1" x14ac:dyDescent="0.35"/>
  <cols>
    <col min="1" max="1" width="32" style="5" customWidth="1"/>
    <col min="2" max="2" width="10.23046875" style="5" bestFit="1" customWidth="1"/>
    <col min="3" max="8" width="7.4609375" style="5" bestFit="1" customWidth="1"/>
    <col min="9" max="16384" width="8.4609375" style="5"/>
  </cols>
  <sheetData>
    <row r="1" spans="1:8" ht="20" customHeight="1" x14ac:dyDescent="0.35">
      <c r="A1" s="4" t="s">
        <v>118</v>
      </c>
      <c r="B1" s="6"/>
      <c r="C1" s="6"/>
      <c r="D1" s="6"/>
      <c r="E1" s="6"/>
      <c r="F1" s="6"/>
    </row>
    <row r="2" spans="1:8" ht="20" customHeight="1" x14ac:dyDescent="0.35">
      <c r="A2" t="s">
        <v>2</v>
      </c>
      <c r="B2" s="6"/>
      <c r="C2" s="6"/>
      <c r="D2" s="6"/>
      <c r="E2" s="6"/>
      <c r="F2" s="6"/>
    </row>
    <row r="3" spans="1:8" ht="20" customHeight="1" x14ac:dyDescent="0.35">
      <c r="A3" t="s">
        <v>129</v>
      </c>
      <c r="B3" s="6"/>
      <c r="C3" s="6"/>
      <c r="D3" s="6"/>
      <c r="E3" s="6"/>
      <c r="F3" s="6"/>
    </row>
    <row r="4" spans="1:8" s="9" customFormat="1" ht="20" customHeight="1" x14ac:dyDescent="0.35">
      <c r="A4" s="33" t="s">
        <v>4</v>
      </c>
      <c r="B4" s="32" t="s">
        <v>8</v>
      </c>
      <c r="C4" s="32" t="s">
        <v>9</v>
      </c>
      <c r="D4" s="32" t="s">
        <v>10</v>
      </c>
      <c r="E4" s="32" t="s">
        <v>11</v>
      </c>
      <c r="F4" s="32" t="s">
        <v>12</v>
      </c>
      <c r="G4" s="32" t="s">
        <v>13</v>
      </c>
      <c r="H4" s="32" t="s">
        <v>14</v>
      </c>
    </row>
    <row r="5" spans="1:8" ht="20" customHeight="1" x14ac:dyDescent="0.35">
      <c r="A5" t="s">
        <v>17</v>
      </c>
      <c r="B5" s="35">
        <v>5299.1134922944275</v>
      </c>
      <c r="C5" s="35">
        <v>6282.9881971502937</v>
      </c>
      <c r="D5" s="35">
        <v>6861.2427872359094</v>
      </c>
      <c r="E5" s="35">
        <v>7253.0142051577413</v>
      </c>
      <c r="F5" s="35">
        <v>7615.7240243324413</v>
      </c>
      <c r="G5" s="35">
        <v>7998.7686335218759</v>
      </c>
      <c r="H5" s="35" t="s">
        <v>16</v>
      </c>
    </row>
    <row r="6" spans="1:8" ht="20" customHeight="1" x14ac:dyDescent="0.35">
      <c r="A6" t="s">
        <v>18</v>
      </c>
      <c r="B6" s="35">
        <v>5330.4657672000003</v>
      </c>
      <c r="C6" s="35">
        <v>6224.3153163899651</v>
      </c>
      <c r="D6" s="35">
        <v>6929.9959612092689</v>
      </c>
      <c r="E6" s="35">
        <v>7471.0085468860952</v>
      </c>
      <c r="F6" s="35">
        <v>7921.5275930005446</v>
      </c>
      <c r="G6" s="35">
        <v>8321.3774303684277</v>
      </c>
      <c r="H6" s="35">
        <v>8753.8352536520015</v>
      </c>
    </row>
    <row r="7" spans="1:8" ht="20" customHeight="1" x14ac:dyDescent="0.35">
      <c r="A7" s="36" t="s">
        <v>37</v>
      </c>
      <c r="B7" s="37">
        <v>31.352274905572813</v>
      </c>
      <c r="C7" s="37">
        <v>-58.672880760328553</v>
      </c>
      <c r="D7" s="37">
        <v>68.75317397335948</v>
      </c>
      <c r="E7" s="37">
        <v>217.9943417283539</v>
      </c>
      <c r="F7" s="37">
        <v>305.80356866810325</v>
      </c>
      <c r="G7" s="37">
        <v>322.60879684655174</v>
      </c>
      <c r="H7" s="37" t="s">
        <v>16</v>
      </c>
    </row>
    <row r="8" spans="1:8" ht="20.149999999999999" customHeight="1" x14ac:dyDescent="0.35">
      <c r="A8" s="26" t="s">
        <v>38</v>
      </c>
      <c r="B8" s="11"/>
      <c r="C8" s="11"/>
      <c r="D8" s="11"/>
      <c r="E8" s="11"/>
      <c r="F8" s="11"/>
      <c r="G8" s="11"/>
      <c r="H8" s="11"/>
    </row>
    <row r="9" spans="1:8" ht="20.149999999999999" customHeight="1" x14ac:dyDescent="0.35">
      <c r="A9" s="47" t="s">
        <v>152</v>
      </c>
      <c r="B9"/>
    </row>
    <row r="10" spans="1:8" ht="20.149999999999999" customHeight="1" x14ac:dyDescent="0.35">
      <c r="A10" s="26" t="s">
        <v>39</v>
      </c>
      <c r="B10"/>
    </row>
    <row r="11" spans="1:8" ht="20" customHeight="1" x14ac:dyDescent="0.35">
      <c r="A11" s="2" t="s">
        <v>1</v>
      </c>
      <c r="B11" s="12"/>
      <c r="C11" s="12"/>
      <c r="D11" s="12"/>
      <c r="E11" s="12"/>
      <c r="F11" s="13"/>
      <c r="G11" s="12"/>
      <c r="H11" s="12"/>
    </row>
    <row r="13" spans="1:8" ht="20" customHeight="1" x14ac:dyDescent="0.35">
      <c r="B13" s="14"/>
    </row>
    <row r="17" spans="1:5" ht="20" customHeight="1" x14ac:dyDescent="0.35">
      <c r="A17" s="7"/>
    </row>
    <row r="18" spans="1:5" ht="20" customHeight="1" x14ac:dyDescent="0.35">
      <c r="A18" s="8"/>
      <c r="B18" s="8"/>
      <c r="C18" s="8"/>
      <c r="D18" s="8"/>
      <c r="E18" s="8"/>
    </row>
  </sheetData>
  <hyperlinks>
    <hyperlink ref="A11" location="'Table of Contents'!A1" display="Return to Contents" xr:uid="{8451241B-7625-4860-AF4F-5A5BE0ADF038}"/>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A91DE-A84A-441B-8323-9845AA03F790}">
  <dimension ref="A1:BM35"/>
  <sheetViews>
    <sheetView showGridLines="0" zoomScaleNormal="100" zoomScaleSheetLayoutView="100" workbookViewId="0"/>
  </sheetViews>
  <sheetFormatPr defaultColWidth="8.765625" defaultRowHeight="20" customHeight="1" x14ac:dyDescent="0.35"/>
  <cols>
    <col min="1" max="1" width="22.3046875" customWidth="1"/>
    <col min="2" max="2" width="9.15234375" bestFit="1" customWidth="1"/>
    <col min="3" max="4" width="8.765625" bestFit="1" customWidth="1"/>
    <col min="5" max="5" width="8.69140625" bestFit="1" customWidth="1"/>
    <col min="6" max="6" width="9.15234375" bestFit="1" customWidth="1"/>
    <col min="7" max="8" width="8.765625" bestFit="1" customWidth="1"/>
    <col min="9" max="9" width="8.69140625" bestFit="1" customWidth="1"/>
    <col min="10" max="10" width="9.15234375" bestFit="1" customWidth="1"/>
    <col min="11" max="12" width="8.765625" bestFit="1" customWidth="1"/>
    <col min="13" max="13" width="8.69140625" bestFit="1" customWidth="1"/>
    <col min="14" max="14" width="9.15234375" bestFit="1" customWidth="1"/>
    <col min="15" max="16" width="8.765625" bestFit="1" customWidth="1"/>
    <col min="17" max="17" width="8.69140625" bestFit="1" customWidth="1"/>
    <col min="18" max="18" width="9.15234375" bestFit="1" customWidth="1"/>
    <col min="19" max="20" width="8.765625" bestFit="1" customWidth="1"/>
    <col min="21" max="21" width="8.69140625" bestFit="1" customWidth="1"/>
    <col min="22" max="22" width="9.15234375" bestFit="1" customWidth="1"/>
    <col min="23" max="24" width="8.765625" style="25" bestFit="1" customWidth="1"/>
    <col min="25" max="25" width="8.69140625" style="25" bestFit="1" customWidth="1"/>
    <col min="26" max="26" width="9.15234375" style="25" bestFit="1" customWidth="1"/>
    <col min="27" max="28" width="8.765625" style="25" bestFit="1" customWidth="1"/>
    <col min="29" max="29" width="8.69140625" style="25" bestFit="1" customWidth="1"/>
    <col min="30" max="31" width="8.84375" style="25"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3046875" customWidth="1"/>
    <col min="55" max="57" width="11.53515625" customWidth="1"/>
    <col min="58" max="58" width="15.53515625" customWidth="1"/>
    <col min="59" max="64" width="12.53515625" customWidth="1"/>
    <col min="65" max="65" width="17.53515625" customWidth="1"/>
  </cols>
  <sheetData>
    <row r="1" spans="1:65" s="5" customFormat="1" ht="20" customHeight="1" x14ac:dyDescent="0.3">
      <c r="A1" s="4" t="s">
        <v>119</v>
      </c>
      <c r="H1"/>
      <c r="W1" s="15"/>
      <c r="X1" s="15"/>
      <c r="Y1" s="15"/>
      <c r="Z1" s="15"/>
      <c r="AA1" s="15"/>
      <c r="AB1" s="15"/>
      <c r="AC1" s="15"/>
      <c r="AD1" s="15"/>
      <c r="AE1" s="15"/>
    </row>
    <row r="2" spans="1:65" s="5" customFormat="1" ht="20" customHeight="1" x14ac:dyDescent="0.3">
      <c r="A2" s="16" t="s">
        <v>56</v>
      </c>
      <c r="H2"/>
      <c r="W2" s="15"/>
      <c r="X2" s="15"/>
      <c r="Y2" s="15"/>
      <c r="Z2" s="15"/>
      <c r="AA2" s="15"/>
      <c r="AB2" s="15"/>
      <c r="AC2" s="15"/>
      <c r="AD2" s="15"/>
      <c r="AE2" s="15"/>
    </row>
    <row r="3" spans="1:65" s="5" customFormat="1" ht="20" customHeight="1" x14ac:dyDescent="0.3">
      <c r="A3" t="s">
        <v>57</v>
      </c>
      <c r="H3"/>
      <c r="W3" s="15"/>
      <c r="X3" s="15"/>
      <c r="Y3" s="15"/>
      <c r="Z3" s="15"/>
      <c r="AA3" s="15"/>
      <c r="AB3" s="15"/>
      <c r="AC3" s="15"/>
      <c r="AD3" s="15"/>
      <c r="AE3" s="15"/>
    </row>
    <row r="4" spans="1:65" s="5" customFormat="1" ht="20" customHeight="1" x14ac:dyDescent="0.3">
      <c r="A4" t="s">
        <v>120</v>
      </c>
      <c r="H4"/>
      <c r="K4" s="15"/>
      <c r="L4" s="15"/>
      <c r="M4" s="15"/>
      <c r="N4" s="15"/>
      <c r="O4" s="15"/>
      <c r="P4" s="15"/>
      <c r="Q4" s="15"/>
      <c r="R4" s="15"/>
      <c r="S4" s="15"/>
    </row>
    <row r="5" spans="1:65" s="21" customFormat="1" ht="20" customHeight="1" x14ac:dyDescent="0.25">
      <c r="A5" s="17"/>
      <c r="B5" s="17"/>
      <c r="C5" s="17"/>
      <c r="D5" s="17"/>
      <c r="E5" s="17"/>
      <c r="F5" s="17"/>
      <c r="G5" s="17"/>
      <c r="H5" s="17"/>
      <c r="I5" s="17"/>
      <c r="J5" s="17"/>
      <c r="K5" s="18"/>
      <c r="L5" s="18"/>
      <c r="M5" s="18"/>
      <c r="N5" s="18"/>
      <c r="O5" s="19"/>
      <c r="P5" s="19"/>
      <c r="Q5" s="19"/>
      <c r="R5" s="19"/>
      <c r="S5" s="19"/>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row>
    <row r="6" spans="1:65" s="21" customFormat="1" ht="20" customHeight="1" x14ac:dyDescent="0.3">
      <c r="A6" s="17"/>
      <c r="B6" s="17"/>
      <c r="C6" s="17"/>
      <c r="D6" s="17"/>
      <c r="E6" s="17"/>
      <c r="F6" s="17"/>
      <c r="G6" s="17"/>
      <c r="H6" s="17"/>
      <c r="I6" s="17"/>
      <c r="J6" s="17"/>
      <c r="K6" s="18"/>
      <c r="L6" s="18"/>
      <c r="M6" s="18"/>
      <c r="N6" s="18"/>
      <c r="O6" s="40"/>
      <c r="P6" s="40"/>
      <c r="Q6" s="40"/>
      <c r="R6" s="40"/>
      <c r="S6" s="40"/>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65" s="21" customFormat="1" ht="20" customHeight="1" x14ac:dyDescent="0.3">
      <c r="A7" s="17"/>
      <c r="B7" s="17"/>
      <c r="C7" s="17"/>
      <c r="D7" s="17"/>
      <c r="E7" s="17"/>
      <c r="F7" s="17"/>
      <c r="G7" s="17"/>
      <c r="H7" s="17"/>
      <c r="I7" s="17"/>
      <c r="J7" s="17"/>
      <c r="K7" s="18"/>
      <c r="L7" s="18"/>
      <c r="M7" s="18"/>
      <c r="N7" s="18"/>
      <c r="O7" s="42"/>
      <c r="P7" s="42"/>
      <c r="Q7" s="42"/>
      <c r="R7" s="42"/>
      <c r="S7" s="42"/>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row>
    <row r="8" spans="1:65" s="21" customFormat="1" ht="20" customHeight="1" x14ac:dyDescent="0.3">
      <c r="A8" s="17"/>
      <c r="B8" s="17"/>
      <c r="C8" s="17"/>
      <c r="D8" s="17"/>
      <c r="E8" s="17"/>
      <c r="F8" s="17"/>
      <c r="G8" s="17"/>
      <c r="H8" s="17"/>
      <c r="I8" s="17"/>
      <c r="J8" s="17"/>
      <c r="K8" s="18"/>
      <c r="L8" s="18"/>
      <c r="M8" s="18"/>
      <c r="N8" s="18"/>
      <c r="O8" s="40"/>
      <c r="P8" s="40"/>
      <c r="Q8" s="40"/>
      <c r="R8" s="40"/>
      <c r="S8" s="40"/>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65" s="21" customFormat="1" ht="20" customHeight="1" x14ac:dyDescent="0.3">
      <c r="A9" s="17"/>
      <c r="B9" s="17"/>
      <c r="C9" s="17"/>
      <c r="D9" s="17"/>
      <c r="E9" s="17"/>
      <c r="F9" s="17"/>
      <c r="G9" s="17"/>
      <c r="H9" s="17"/>
      <c r="I9" s="17"/>
      <c r="J9" s="17"/>
      <c r="K9" s="18"/>
      <c r="L9" s="18"/>
      <c r="M9" s="18"/>
      <c r="N9" s="18"/>
      <c r="O9" s="42"/>
      <c r="P9" s="42"/>
      <c r="Q9" s="42"/>
      <c r="R9" s="42"/>
      <c r="S9" s="42"/>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65" s="21" customFormat="1" ht="20" customHeight="1" x14ac:dyDescent="0.3">
      <c r="A10" s="17"/>
      <c r="B10" s="17"/>
      <c r="C10" s="17"/>
      <c r="D10" s="17"/>
      <c r="E10" s="17"/>
      <c r="F10" s="17"/>
      <c r="G10" s="17"/>
      <c r="H10" s="17"/>
      <c r="I10" s="17"/>
      <c r="J10" s="17"/>
      <c r="K10" s="18"/>
      <c r="L10" s="18"/>
      <c r="M10" s="18"/>
      <c r="N10" s="18"/>
      <c r="O10" s="42"/>
      <c r="P10" s="42"/>
      <c r="Q10" s="42"/>
      <c r="R10" s="42"/>
      <c r="S10" s="42"/>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65" s="21" customFormat="1" ht="20" customHeight="1" x14ac:dyDescent="0.3">
      <c r="A11" s="17"/>
      <c r="B11" s="17"/>
      <c r="C11" s="17"/>
      <c r="D11" s="17"/>
      <c r="E11" s="17"/>
      <c r="F11" s="17"/>
      <c r="G11" s="17"/>
      <c r="H11" s="17"/>
      <c r="I11" s="17"/>
      <c r="J11" s="17"/>
      <c r="K11" s="18"/>
      <c r="L11" s="18"/>
      <c r="M11" s="18"/>
      <c r="N11" s="18"/>
      <c r="O11" s="44"/>
      <c r="P11" s="44"/>
      <c r="Q11" s="44"/>
      <c r="R11" s="44"/>
      <c r="S11" s="44"/>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row>
    <row r="12" spans="1:65" s="21" customFormat="1" ht="20" customHeight="1" x14ac:dyDescent="0.3">
      <c r="A12" s="17"/>
      <c r="B12" s="17"/>
      <c r="C12" s="17"/>
      <c r="D12" s="17"/>
      <c r="E12" s="17"/>
      <c r="F12" s="17"/>
      <c r="G12" s="17"/>
      <c r="H12" s="17"/>
      <c r="I12" s="17"/>
      <c r="J12" s="17"/>
      <c r="K12" s="18"/>
      <c r="L12" s="18"/>
      <c r="M12" s="18"/>
      <c r="N12" s="18"/>
      <c r="O12" s="44"/>
      <c r="P12" s="44"/>
      <c r="Q12" s="44"/>
      <c r="R12" s="44"/>
      <c r="S12" s="44"/>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row>
    <row r="13" spans="1:65" s="21" customFormat="1" ht="20" customHeight="1" x14ac:dyDescent="0.3">
      <c r="A13" s="17"/>
      <c r="B13" s="17"/>
      <c r="C13" s="17"/>
      <c r="D13" s="17"/>
      <c r="E13" s="17"/>
      <c r="F13" s="17"/>
      <c r="G13" s="17"/>
      <c r="H13" s="17"/>
      <c r="I13" s="17"/>
      <c r="J13" s="17"/>
      <c r="K13" s="17"/>
      <c r="L13" s="17"/>
      <c r="M13" s="17"/>
      <c r="N13" s="17"/>
      <c r="O13" s="17"/>
      <c r="P13" s="17"/>
      <c r="Q13" s="17"/>
      <c r="R13" s="17"/>
      <c r="S13" s="17"/>
      <c r="T13" s="17"/>
      <c r="U13" s="17"/>
      <c r="V13" s="17"/>
      <c r="W13" s="18"/>
      <c r="X13" s="18"/>
      <c r="Y13" s="18"/>
      <c r="Z13" s="18"/>
      <c r="AA13" s="42"/>
      <c r="AB13" s="42"/>
      <c r="AC13" s="42"/>
      <c r="AD13" s="42"/>
      <c r="AE13" s="42"/>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row>
    <row r="14" spans="1:65" s="21" customFormat="1" ht="20" customHeight="1" x14ac:dyDescent="0.3">
      <c r="A14" s="17"/>
      <c r="B14" s="17"/>
      <c r="C14" s="17"/>
      <c r="D14" s="17"/>
      <c r="E14" s="17"/>
      <c r="F14" s="17"/>
      <c r="G14" s="17"/>
      <c r="H14" s="17"/>
      <c r="I14" s="17"/>
      <c r="J14" s="17"/>
      <c r="K14" s="17"/>
      <c r="L14" s="17"/>
      <c r="M14" s="17"/>
      <c r="N14" s="17"/>
      <c r="O14" s="17"/>
      <c r="P14" s="17"/>
      <c r="Q14" s="17"/>
      <c r="R14" s="17"/>
      <c r="S14" s="17"/>
      <c r="T14" s="17"/>
      <c r="U14" s="17"/>
      <c r="V14" s="17"/>
      <c r="W14" s="18"/>
      <c r="X14" s="18"/>
      <c r="Y14" s="18"/>
      <c r="Z14" s="18"/>
      <c r="AA14" s="42"/>
      <c r="AB14" s="42"/>
      <c r="AC14" s="42"/>
      <c r="AD14" s="42"/>
      <c r="AE14" s="42"/>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row>
    <row r="15" spans="1:65" s="21" customFormat="1" ht="20" customHeight="1" x14ac:dyDescent="0.35">
      <c r="A15" s="17"/>
      <c r="B15" s="17"/>
      <c r="C15" s="17"/>
      <c r="D15" s="17"/>
      <c r="E15" s="17"/>
      <c r="F15" s="17"/>
      <c r="G15" s="17"/>
      <c r="H15" s="17"/>
      <c r="I15" s="17"/>
      <c r="J15" s="17"/>
      <c r="K15" s="17"/>
      <c r="L15" s="17"/>
      <c r="M15" s="17"/>
      <c r="N15" s="17"/>
      <c r="O15" s="17"/>
      <c r="P15" s="17"/>
      <c r="Q15" s="17"/>
      <c r="R15" s="17"/>
      <c r="S15" s="17"/>
      <c r="T15" s="17"/>
      <c r="U15" s="17"/>
      <c r="V15" s="17"/>
      <c r="W15" s="18"/>
      <c r="X15" s="18"/>
      <c r="Y15" s="18"/>
      <c r="Z15" s="18"/>
      <c r="AA15" s="22"/>
      <c r="AB15" s="22"/>
      <c r="AC15" s="22"/>
      <c r="AD15" s="22"/>
      <c r="AE15" s="22"/>
    </row>
    <row r="16" spans="1:65" s="21" customFormat="1" ht="20" customHeight="1" x14ac:dyDescent="0.35">
      <c r="A16" s="17"/>
      <c r="B16" s="17"/>
      <c r="C16" s="17"/>
      <c r="D16" s="17"/>
      <c r="E16" s="17"/>
      <c r="F16" s="17"/>
      <c r="G16" s="17"/>
      <c r="H16" s="17"/>
      <c r="I16" s="17"/>
      <c r="J16" s="17"/>
      <c r="K16" s="17"/>
      <c r="L16" s="17"/>
      <c r="M16" s="17"/>
      <c r="N16" s="17"/>
      <c r="O16" s="17"/>
      <c r="P16" s="17"/>
      <c r="Q16" s="17"/>
      <c r="R16" s="17"/>
      <c r="S16" s="17"/>
      <c r="T16" s="17"/>
      <c r="U16" s="17"/>
      <c r="V16" s="17"/>
      <c r="W16" s="18"/>
      <c r="X16" s="18"/>
      <c r="Y16" s="18"/>
      <c r="Z16" s="18"/>
      <c r="AA16" s="22"/>
      <c r="AB16" s="22"/>
      <c r="AC16" s="22"/>
      <c r="AD16" s="22"/>
      <c r="AE16" s="22"/>
    </row>
    <row r="17" spans="1:41" s="21" customFormat="1" ht="20" customHeight="1" x14ac:dyDescent="0.35">
      <c r="A17" s="17"/>
      <c r="B17" s="17"/>
      <c r="C17" s="17"/>
      <c r="D17" s="17"/>
      <c r="E17" s="17"/>
      <c r="F17" s="17"/>
      <c r="G17" s="17"/>
      <c r="H17" s="17"/>
      <c r="I17" s="17"/>
      <c r="J17" s="17"/>
      <c r="K17" s="17"/>
      <c r="L17" s="17"/>
      <c r="M17" s="17"/>
      <c r="N17" s="17"/>
      <c r="O17" s="17"/>
      <c r="P17" s="17"/>
      <c r="Q17" s="17"/>
      <c r="R17" s="17"/>
      <c r="S17" s="17"/>
      <c r="T17" s="17"/>
      <c r="U17" s="17"/>
      <c r="V17" s="17"/>
      <c r="W17" s="18"/>
      <c r="X17" s="18"/>
      <c r="Y17" s="18"/>
      <c r="Z17" s="18"/>
      <c r="AA17" s="22"/>
      <c r="AB17" s="22"/>
      <c r="AC17" s="22"/>
      <c r="AD17" s="22"/>
      <c r="AE17" s="22"/>
    </row>
    <row r="18" spans="1:41" s="24" customFormat="1" ht="20" customHeight="1" x14ac:dyDescent="0.35">
      <c r="A18" s="38" t="s">
        <v>4</v>
      </c>
      <c r="B18" s="3" t="s">
        <v>40</v>
      </c>
      <c r="C18" s="3" t="s">
        <v>41</v>
      </c>
      <c r="D18" s="3" t="s">
        <v>42</v>
      </c>
      <c r="E18" s="3" t="s">
        <v>26</v>
      </c>
      <c r="F18" s="3" t="s">
        <v>9</v>
      </c>
      <c r="G18" s="3" t="s">
        <v>10</v>
      </c>
      <c r="H18" s="3" t="s">
        <v>11</v>
      </c>
      <c r="I18" s="3" t="s">
        <v>12</v>
      </c>
      <c r="J18" s="3" t="s">
        <v>13</v>
      </c>
      <c r="K18" s="3" t="s">
        <v>14</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3"/>
    </row>
    <row r="19" spans="1:41" ht="20" customHeight="1" x14ac:dyDescent="0.35">
      <c r="A19" s="51" t="s">
        <v>30</v>
      </c>
      <c r="B19" s="66" t="s">
        <v>16</v>
      </c>
      <c r="C19" s="66" t="s">
        <v>16</v>
      </c>
      <c r="D19" s="66" t="s">
        <v>16</v>
      </c>
      <c r="E19" s="66" t="s">
        <v>16</v>
      </c>
      <c r="F19" s="66" t="s">
        <v>16</v>
      </c>
      <c r="G19" s="66" t="s">
        <v>16</v>
      </c>
      <c r="H19" s="66" t="s">
        <v>16</v>
      </c>
      <c r="I19" s="66" t="s">
        <v>16</v>
      </c>
      <c r="J19" s="66" t="s">
        <v>16</v>
      </c>
      <c r="K19" s="66" t="s">
        <v>16</v>
      </c>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1" ht="19.5" customHeight="1" x14ac:dyDescent="0.35">
      <c r="A20" t="s">
        <v>43</v>
      </c>
      <c r="B20" s="35">
        <v>-55.093275502937558</v>
      </c>
      <c r="C20" s="35">
        <v>-29.965168915823597</v>
      </c>
      <c r="D20" s="35">
        <v>-38.29589044150498</v>
      </c>
      <c r="E20" s="35">
        <v>-176.081346490138</v>
      </c>
      <c r="F20" s="35">
        <v>-253.23538004576039</v>
      </c>
      <c r="G20" s="35">
        <v>-255.17428574969654</v>
      </c>
      <c r="H20" s="35">
        <v>-251.61731534589308</v>
      </c>
      <c r="I20" s="35" t="s">
        <v>16</v>
      </c>
      <c r="J20" s="35" t="s">
        <v>16</v>
      </c>
      <c r="K20" s="35" t="s">
        <v>16</v>
      </c>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1" ht="20" customHeight="1" x14ac:dyDescent="0.35">
      <c r="A21" t="s">
        <v>44</v>
      </c>
      <c r="B21" s="35" t="e">
        <v>#N/A</v>
      </c>
      <c r="C21" s="35">
        <v>16.785082440274437</v>
      </c>
      <c r="D21" s="35">
        <v>-11.211045666133032</v>
      </c>
      <c r="E21" s="35">
        <v>-193.99902604513409</v>
      </c>
      <c r="F21" s="35">
        <v>-420.80525731833222</v>
      </c>
      <c r="G21" s="35">
        <v>-584.44305619546867</v>
      </c>
      <c r="H21" s="35">
        <v>-688.95711537800344</v>
      </c>
      <c r="I21" s="35">
        <v>-774.71727319423371</v>
      </c>
      <c r="J21" s="35" t="s">
        <v>16</v>
      </c>
      <c r="K21" s="35" t="s">
        <v>16</v>
      </c>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row>
    <row r="22" spans="1:41" ht="20" customHeight="1" x14ac:dyDescent="0.35">
      <c r="A22" t="s">
        <v>17</v>
      </c>
      <c r="B22" s="35" t="e">
        <v>#N/A</v>
      </c>
      <c r="C22" s="35" t="e">
        <v>#N/A</v>
      </c>
      <c r="D22" s="35">
        <v>-12.095850908495532</v>
      </c>
      <c r="E22" s="35">
        <v>-225.15281067422998</v>
      </c>
      <c r="F22" s="35">
        <v>-367.88300794606533</v>
      </c>
      <c r="G22" s="35">
        <v>-477.76827098348338</v>
      </c>
      <c r="H22" s="35">
        <v>-540.11660466834121</v>
      </c>
      <c r="I22" s="35">
        <v>-589.53040636368723</v>
      </c>
      <c r="J22" s="35">
        <v>-694.09266855246278</v>
      </c>
      <c r="K22" s="35" t="s">
        <v>16</v>
      </c>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row>
    <row r="23" spans="1:41" ht="20" customHeight="1" x14ac:dyDescent="0.35">
      <c r="A23" t="s">
        <v>18</v>
      </c>
      <c r="B23" s="35" t="e">
        <v>#N/A</v>
      </c>
      <c r="C23" s="35" t="e">
        <v>#N/A</v>
      </c>
      <c r="D23" s="35" t="e">
        <v>#N/A</v>
      </c>
      <c r="E23" s="35">
        <v>-197.62942621520051</v>
      </c>
      <c r="F23" s="35">
        <v>-262.9385409391889</v>
      </c>
      <c r="G23" s="35">
        <v>-529.01271804621865</v>
      </c>
      <c r="H23" s="35">
        <v>-619.01746148122857</v>
      </c>
      <c r="I23" s="35">
        <v>-616.34088413797417</v>
      </c>
      <c r="J23" s="35">
        <v>-600.56651401659292</v>
      </c>
      <c r="K23" s="35">
        <v>-567.57076139596302</v>
      </c>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row>
    <row r="24" spans="1:41" ht="20" customHeight="1" x14ac:dyDescent="0.35">
      <c r="A24" t="s">
        <v>6</v>
      </c>
      <c r="B24" s="35">
        <v>-55.093275502936649</v>
      </c>
      <c r="C24" s="35">
        <v>16.744388258987073</v>
      </c>
      <c r="D24" s="35">
        <v>-14.206430160079902</v>
      </c>
      <c r="E24" s="35">
        <v>-197.62942621520116</v>
      </c>
      <c r="F24" s="35" t="s">
        <v>16</v>
      </c>
      <c r="G24" s="35" t="s">
        <v>16</v>
      </c>
      <c r="H24" s="35" t="s">
        <v>16</v>
      </c>
      <c r="I24" s="35" t="s">
        <v>16</v>
      </c>
      <c r="J24" s="35" t="s">
        <v>16</v>
      </c>
      <c r="K24" s="35" t="s">
        <v>16</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row>
    <row r="25" spans="1:41" ht="20" customHeight="1" x14ac:dyDescent="0.35">
      <c r="A25" s="51" t="s">
        <v>45</v>
      </c>
      <c r="B25" s="87" t="s">
        <v>16</v>
      </c>
      <c r="C25" s="87" t="s">
        <v>16</v>
      </c>
      <c r="D25" s="87" t="s">
        <v>16</v>
      </c>
      <c r="E25" s="87" t="s">
        <v>16</v>
      </c>
      <c r="F25" s="87" t="s">
        <v>16</v>
      </c>
      <c r="G25" s="87" t="s">
        <v>16</v>
      </c>
      <c r="H25" s="87" t="s">
        <v>16</v>
      </c>
      <c r="I25" s="87" t="s">
        <v>16</v>
      </c>
      <c r="J25" s="87" t="s">
        <v>16</v>
      </c>
      <c r="K25" s="87" t="s">
        <v>16</v>
      </c>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row>
    <row r="26" spans="1:41" ht="20" customHeight="1" x14ac:dyDescent="0.35">
      <c r="A26" t="s">
        <v>43</v>
      </c>
      <c r="B26" s="35">
        <v>-327.853301100507</v>
      </c>
      <c r="C26" s="35">
        <v>-366.78997956695594</v>
      </c>
      <c r="D26" s="35">
        <v>-477.81975772812257</v>
      </c>
      <c r="E26" s="35">
        <v>-759.28153380026652</v>
      </c>
      <c r="F26" s="35">
        <v>-831.85806775762376</v>
      </c>
      <c r="G26" s="35">
        <v>-835.54685088933547</v>
      </c>
      <c r="H26" s="35">
        <v>-840.25340432750363</v>
      </c>
      <c r="I26" s="35" t="s">
        <v>16</v>
      </c>
      <c r="J26" s="35" t="s">
        <v>16</v>
      </c>
      <c r="K26" s="35" t="s">
        <v>16</v>
      </c>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row>
    <row r="27" spans="1:41" ht="20" customHeight="1" x14ac:dyDescent="0.35">
      <c r="A27" t="s">
        <v>44</v>
      </c>
      <c r="B27" s="35" t="e">
        <v>#N/A</v>
      </c>
      <c r="C27" s="35">
        <v>-339.59668512187591</v>
      </c>
      <c r="D27" s="35">
        <v>-483.92025736967935</v>
      </c>
      <c r="E27" s="35">
        <v>-883.97013938474265</v>
      </c>
      <c r="F27" s="35">
        <v>-1157.0509910194114</v>
      </c>
      <c r="G27" s="35">
        <v>-1323.127944603204</v>
      </c>
      <c r="H27" s="35">
        <v>-1436.466035701993</v>
      </c>
      <c r="I27" s="35">
        <v>-1528.4392473039679</v>
      </c>
      <c r="J27" s="35" t="s">
        <v>16</v>
      </c>
      <c r="K27" s="35" t="s">
        <v>16</v>
      </c>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1" ht="20" customHeight="1" x14ac:dyDescent="0.35">
      <c r="A28" t="s">
        <v>17</v>
      </c>
      <c r="B28" s="35" t="e">
        <v>#N/A</v>
      </c>
      <c r="C28" s="35" t="e">
        <v>#N/A</v>
      </c>
      <c r="D28" s="35">
        <v>-468.65414144849547</v>
      </c>
      <c r="E28" s="35">
        <v>-894.19873388284668</v>
      </c>
      <c r="F28" s="35">
        <v>-1091.5200118710591</v>
      </c>
      <c r="G28" s="35">
        <v>-1236.4101247256067</v>
      </c>
      <c r="H28" s="35">
        <v>-1322.0510465931266</v>
      </c>
      <c r="I28" s="35">
        <v>-1384.4932757750821</v>
      </c>
      <c r="J28" s="35">
        <v>-1501.6930759002935</v>
      </c>
      <c r="K28" s="35" t="s">
        <v>16</v>
      </c>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1" ht="20" customHeight="1" x14ac:dyDescent="0.35">
      <c r="A29" t="s">
        <v>18</v>
      </c>
      <c r="B29" s="35" t="e">
        <v>#N/A</v>
      </c>
      <c r="C29" s="35" t="e">
        <v>#N/A</v>
      </c>
      <c r="D29" s="35" t="e">
        <v>#N/A</v>
      </c>
      <c r="E29" s="35">
        <v>-898.59997721520085</v>
      </c>
      <c r="F29" s="35">
        <v>-1042.0803356518718</v>
      </c>
      <c r="G29" s="35">
        <v>-1333.9841172473934</v>
      </c>
      <c r="H29" s="35">
        <v>-1453.0859394870104</v>
      </c>
      <c r="I29" s="35">
        <v>-1474.5917498881163</v>
      </c>
      <c r="J29" s="35">
        <v>-1475.8603110928061</v>
      </c>
      <c r="K29" s="35">
        <v>-1462.9946903517211</v>
      </c>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row>
    <row r="30" spans="1:41" ht="20" customHeight="1" x14ac:dyDescent="0.35">
      <c r="A30" t="s">
        <v>6</v>
      </c>
      <c r="B30" s="35">
        <v>-327.85330110050609</v>
      </c>
      <c r="C30" s="35">
        <v>-339.63737930316256</v>
      </c>
      <c r="D30" s="35">
        <v>-480.76472070008003</v>
      </c>
      <c r="E30" s="35">
        <v>-898.59997721520085</v>
      </c>
      <c r="F30" s="39" t="s">
        <v>16</v>
      </c>
      <c r="G30" s="39" t="s">
        <v>16</v>
      </c>
      <c r="H30" s="39" t="s">
        <v>16</v>
      </c>
      <c r="I30" s="39" t="s">
        <v>16</v>
      </c>
      <c r="J30" s="39" t="s">
        <v>16</v>
      </c>
      <c r="K30" s="39" t="s">
        <v>16</v>
      </c>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row>
    <row r="31" spans="1:41" s="26" customFormat="1" ht="20.149999999999999" customHeight="1" x14ac:dyDescent="0.35">
      <c r="A31" s="88" t="s">
        <v>58</v>
      </c>
      <c r="B31" s="89"/>
    </row>
    <row r="32" spans="1:41" s="26" customFormat="1" ht="20.149999999999999" customHeight="1" x14ac:dyDescent="0.35">
      <c r="A32" s="31" t="s">
        <v>59</v>
      </c>
      <c r="B32" s="89"/>
    </row>
    <row r="33" spans="1:31" ht="20.149999999999999" customHeight="1" x14ac:dyDescent="0.35">
      <c r="A33" s="31" t="s">
        <v>60</v>
      </c>
      <c r="B33" s="88"/>
      <c r="W33"/>
      <c r="X33"/>
      <c r="Y33"/>
      <c r="Z33"/>
      <c r="AA33"/>
      <c r="AB33"/>
      <c r="AC33"/>
      <c r="AD33"/>
      <c r="AE33"/>
    </row>
    <row r="34" spans="1:31" ht="20.149999999999999" customHeight="1" x14ac:dyDescent="0.35">
      <c r="A34" t="s">
        <v>61</v>
      </c>
      <c r="B34" s="88"/>
      <c r="W34"/>
      <c r="X34"/>
      <c r="Y34"/>
      <c r="Z34"/>
      <c r="AA34"/>
      <c r="AB34"/>
      <c r="AC34"/>
      <c r="AD34"/>
      <c r="AE34"/>
    </row>
    <row r="35" spans="1:31" s="5" customFormat="1" ht="20" customHeight="1" x14ac:dyDescent="0.35">
      <c r="A35" s="2" t="s">
        <v>1</v>
      </c>
      <c r="B35" s="12"/>
      <c r="C35" s="12"/>
      <c r="D35" s="12"/>
      <c r="E35" s="12"/>
      <c r="F35" s="13"/>
      <c r="G35" s="12"/>
      <c r="H35" s="12"/>
    </row>
  </sheetData>
  <hyperlinks>
    <hyperlink ref="A35" location="'Table of Contents'!A1" display="Return to Contents" xr:uid="{14EC832A-7922-4C2C-9C6B-076DCC3FE046}"/>
    <hyperlink ref="A32" r:id="rId1" tooltip="https://fiscalcommission.scot/publication-categories/scotlands-economic-and-fiscal-forecasts/" display="https://fiscalcommission.scot/publication-categories/scotlands-economic-and-fiscal-forecasts/" xr:uid="{8B1DB713-96FB-4EC2-8A5A-FA1288FCFFDD}"/>
    <hyperlink ref="A33" r:id="rId2" tooltip="https://www.gov.scot/publications/fiscal-framework-outturn-report-data-annex/" display="https://www.gov.scot/publications/fiscal-framework-outturn-report-data-annex/" xr:uid="{75B1D47A-2793-4BC4-9332-F4A5ECBCA40E}"/>
  </hyperlinks>
  <pageMargins left="0.7" right="0.7" top="0.75" bottom="0.75" header="0.3" footer="0.3"/>
  <pageSetup paperSize="9"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609375" defaultRowHeight="20" customHeight="1" x14ac:dyDescent="0.35"/>
  <cols>
    <col min="1" max="1" width="18.4609375" style="5" customWidth="1"/>
    <col min="2" max="16384" width="8.4609375" style="5"/>
  </cols>
  <sheetData>
    <row r="1" spans="1:1" ht="20" customHeight="1" x14ac:dyDescent="0.35">
      <c r="A1" s="2" t="s">
        <v>1</v>
      </c>
    </row>
    <row r="2" spans="1:1" ht="20" customHeight="1" x14ac:dyDescent="0.3">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6E273-C12C-41BB-B49A-9CD9B9C43837}">
  <dimension ref="A1:K26"/>
  <sheetViews>
    <sheetView showGridLines="0" workbookViewId="0"/>
  </sheetViews>
  <sheetFormatPr defaultRowHeight="20" customHeight="1" x14ac:dyDescent="0.35"/>
  <cols>
    <col min="1" max="1" width="44.921875" customWidth="1"/>
  </cols>
  <sheetData>
    <row r="1" spans="1:11" ht="20" customHeight="1" x14ac:dyDescent="0.35">
      <c r="A1" s="91" t="s">
        <v>107</v>
      </c>
      <c r="B1" s="6"/>
      <c r="C1" s="6"/>
    </row>
    <row r="2" spans="1:11" ht="20" customHeight="1" x14ac:dyDescent="0.35">
      <c r="A2" t="s">
        <v>2</v>
      </c>
      <c r="B2" s="6"/>
      <c r="C2" s="6"/>
    </row>
    <row r="3" spans="1:11" ht="20" customHeight="1" x14ac:dyDescent="0.35">
      <c r="A3" t="s">
        <v>24</v>
      </c>
      <c r="B3" s="6"/>
      <c r="C3" s="6"/>
    </row>
    <row r="4" spans="1:11" ht="20" customHeight="1" x14ac:dyDescent="0.35">
      <c r="A4" s="67" t="s">
        <v>50</v>
      </c>
      <c r="B4" s="68" t="s">
        <v>9</v>
      </c>
      <c r="C4" s="68" t="s">
        <v>10</v>
      </c>
    </row>
    <row r="5" spans="1:11" ht="20" customHeight="1" x14ac:dyDescent="0.35">
      <c r="A5" s="29" t="s">
        <v>46</v>
      </c>
      <c r="B5" s="94">
        <v>56214.82</v>
      </c>
      <c r="C5" s="94">
        <v>58771.969999999994</v>
      </c>
    </row>
    <row r="6" spans="1:11" ht="20" customHeight="1" x14ac:dyDescent="0.35">
      <c r="A6" s="96" t="s">
        <v>62</v>
      </c>
      <c r="B6" s="75" t="s">
        <v>16</v>
      </c>
      <c r="C6" s="76">
        <v>4.5</v>
      </c>
    </row>
    <row r="7" spans="1:11" ht="20" customHeight="1" x14ac:dyDescent="0.35">
      <c r="A7" s="96" t="s">
        <v>47</v>
      </c>
      <c r="B7" s="69" t="s">
        <v>16</v>
      </c>
      <c r="C7" s="74">
        <v>2.1125463999204452</v>
      </c>
    </row>
    <row r="8" spans="1:11" ht="20" customHeight="1" x14ac:dyDescent="0.35">
      <c r="A8" s="29" t="s">
        <v>48</v>
      </c>
      <c r="B8" s="95">
        <v>49812.87</v>
      </c>
      <c r="C8" s="95">
        <v>51428.569999999992</v>
      </c>
      <c r="G8" s="92"/>
      <c r="H8" s="92"/>
      <c r="I8" s="92"/>
      <c r="J8" s="92"/>
      <c r="K8" s="92"/>
    </row>
    <row r="9" spans="1:11" ht="20" customHeight="1" x14ac:dyDescent="0.35">
      <c r="A9" s="96" t="s">
        <v>62</v>
      </c>
      <c r="B9" s="75" t="s">
        <v>16</v>
      </c>
      <c r="C9" s="76">
        <v>3.2</v>
      </c>
      <c r="G9" s="92"/>
      <c r="H9" s="92"/>
      <c r="I9" s="92"/>
      <c r="J9" s="92"/>
      <c r="K9" s="92"/>
    </row>
    <row r="10" spans="1:11" ht="20" customHeight="1" x14ac:dyDescent="0.35">
      <c r="A10" s="96" t="s">
        <v>47</v>
      </c>
      <c r="B10" s="69" t="s">
        <v>16</v>
      </c>
      <c r="C10" s="74">
        <v>0.83760844895772735</v>
      </c>
      <c r="G10" s="92"/>
      <c r="H10" s="92"/>
      <c r="I10" s="72"/>
      <c r="J10" s="72"/>
      <c r="K10" s="92"/>
    </row>
    <row r="11" spans="1:11" ht="20" customHeight="1" x14ac:dyDescent="0.35">
      <c r="A11" s="29" t="s">
        <v>49</v>
      </c>
      <c r="B11" s="95">
        <v>6401.95</v>
      </c>
      <c r="C11" s="95">
        <v>7343.5020000000004</v>
      </c>
      <c r="G11" s="92"/>
      <c r="H11" s="92"/>
      <c r="I11" s="72"/>
      <c r="J11" s="72"/>
      <c r="K11" s="92"/>
    </row>
    <row r="12" spans="1:11" ht="20" customHeight="1" x14ac:dyDescent="0.35">
      <c r="A12" s="96" t="s">
        <v>62</v>
      </c>
      <c r="B12" s="75" t="s">
        <v>16</v>
      </c>
      <c r="C12" s="76">
        <v>14.7</v>
      </c>
      <c r="G12" s="92"/>
      <c r="H12" s="92"/>
      <c r="I12" s="72"/>
      <c r="J12" s="72"/>
      <c r="K12" s="92"/>
    </row>
    <row r="13" spans="1:11" ht="20" customHeight="1" x14ac:dyDescent="0.35">
      <c r="A13" s="96" t="s">
        <v>47</v>
      </c>
      <c r="B13" s="75" t="s">
        <v>16</v>
      </c>
      <c r="C13" s="76">
        <v>12.032706260024618</v>
      </c>
      <c r="G13" s="92"/>
      <c r="H13" s="92"/>
      <c r="I13" s="72"/>
      <c r="J13" s="72"/>
      <c r="K13" s="92"/>
    </row>
    <row r="14" spans="1:11" ht="20" customHeight="1" x14ac:dyDescent="0.35">
      <c r="A14" s="29" t="s">
        <v>63</v>
      </c>
      <c r="B14" s="95">
        <v>43606.051910839604</v>
      </c>
      <c r="C14" s="95">
        <v>44498.582097400635</v>
      </c>
      <c r="G14" s="92"/>
      <c r="H14" s="92"/>
      <c r="I14" s="72"/>
      <c r="J14" s="73"/>
      <c r="K14" s="92"/>
    </row>
    <row r="15" spans="1:11" ht="20" customHeight="1" x14ac:dyDescent="0.35">
      <c r="A15" s="96" t="s">
        <v>62</v>
      </c>
      <c r="B15" s="75" t="s">
        <v>16</v>
      </c>
      <c r="C15" s="90">
        <v>2.0468034766962351</v>
      </c>
      <c r="G15" s="92"/>
      <c r="H15" s="92"/>
      <c r="I15" s="72"/>
      <c r="J15" s="73"/>
      <c r="K15" s="92"/>
    </row>
    <row r="16" spans="1:11" ht="20" customHeight="1" x14ac:dyDescent="0.35">
      <c r="A16" s="96" t="s">
        <v>47</v>
      </c>
      <c r="B16" s="69" t="s">
        <v>16</v>
      </c>
      <c r="C16" s="74">
        <v>-0.33126057001602316</v>
      </c>
      <c r="G16" s="92"/>
      <c r="H16" s="92"/>
      <c r="I16" s="92"/>
      <c r="J16" s="92"/>
      <c r="K16" s="92"/>
    </row>
    <row r="17" spans="1:3" ht="20" customHeight="1" x14ac:dyDescent="0.35">
      <c r="A17" t="s">
        <v>5</v>
      </c>
      <c r="B17" s="69"/>
      <c r="C17" s="70"/>
    </row>
    <row r="18" spans="1:3" ht="20" customHeight="1" x14ac:dyDescent="0.35">
      <c r="A18" t="s">
        <v>64</v>
      </c>
      <c r="B18" s="69"/>
      <c r="C18" s="70"/>
    </row>
    <row r="19" spans="1:3" ht="20" customHeight="1" x14ac:dyDescent="0.35">
      <c r="A19" t="s">
        <v>65</v>
      </c>
      <c r="B19" s="71"/>
      <c r="C19" s="71"/>
    </row>
    <row r="20" spans="1:3" ht="20" customHeight="1" x14ac:dyDescent="0.35">
      <c r="A20" s="31" t="s">
        <v>1</v>
      </c>
      <c r="B20" s="93"/>
      <c r="C20" s="93"/>
    </row>
    <row r="25" spans="1:3" ht="20" customHeight="1" x14ac:dyDescent="0.35">
      <c r="A25" s="92"/>
      <c r="B25" s="72"/>
      <c r="C25" s="72"/>
    </row>
    <row r="26" spans="1:3" ht="20" customHeight="1" x14ac:dyDescent="0.35">
      <c r="A26" s="92"/>
      <c r="B26" s="72"/>
      <c r="C26" s="73"/>
    </row>
  </sheetData>
  <phoneticPr fontId="10" type="noConversion"/>
  <hyperlinks>
    <hyperlink ref="A20" location="'Table of Contents'!A1" display="Return to Contents" xr:uid="{5502D26C-2767-4A69-9420-47B40288ACE8}"/>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5519-26A1-417A-B990-B8C8C5E96C76}">
  <dimension ref="A1:K30"/>
  <sheetViews>
    <sheetView showGridLines="0" workbookViewId="0"/>
  </sheetViews>
  <sheetFormatPr defaultRowHeight="20" customHeight="1" x14ac:dyDescent="0.35"/>
  <cols>
    <col min="1" max="1" width="44.23046875" customWidth="1"/>
    <col min="2" max="2" width="12.69140625" customWidth="1"/>
    <col min="4" max="4" width="11.765625" customWidth="1"/>
    <col min="5" max="5" width="15.4609375" customWidth="1"/>
  </cols>
  <sheetData>
    <row r="1" spans="1:11" ht="20" customHeight="1" x14ac:dyDescent="0.35">
      <c r="A1" s="91" t="s">
        <v>108</v>
      </c>
      <c r="B1" s="6"/>
      <c r="C1" s="6"/>
    </row>
    <row r="2" spans="1:11" ht="20" customHeight="1" x14ac:dyDescent="0.35">
      <c r="A2" t="s">
        <v>2</v>
      </c>
      <c r="B2" s="6"/>
      <c r="C2" s="6"/>
    </row>
    <row r="3" spans="1:11" ht="20" customHeight="1" x14ac:dyDescent="0.35">
      <c r="A3" t="s">
        <v>66</v>
      </c>
      <c r="B3" s="6"/>
      <c r="C3" s="6"/>
    </row>
    <row r="4" spans="1:11" ht="46.5" x14ac:dyDescent="0.35">
      <c r="A4" s="67" t="s">
        <v>67</v>
      </c>
      <c r="B4" s="50" t="s">
        <v>123</v>
      </c>
      <c r="C4" s="50" t="s">
        <v>68</v>
      </c>
      <c r="D4" s="50" t="s">
        <v>149</v>
      </c>
      <c r="E4" s="50" t="s">
        <v>132</v>
      </c>
    </row>
    <row r="5" spans="1:11" ht="20" customHeight="1" x14ac:dyDescent="0.35">
      <c r="A5" t="s">
        <v>69</v>
      </c>
      <c r="B5" s="97">
        <v>39.279044721451669</v>
      </c>
      <c r="C5" s="69">
        <v>19076.758999999998</v>
      </c>
      <c r="D5" s="116">
        <v>20200.499</v>
      </c>
      <c r="E5" s="98">
        <v>3.4271042637844085</v>
      </c>
    </row>
    <row r="6" spans="1:11" ht="20" customHeight="1" x14ac:dyDescent="0.35">
      <c r="A6" t="s">
        <v>70</v>
      </c>
      <c r="B6" s="97">
        <v>25.601936976851785</v>
      </c>
      <c r="C6" s="69">
        <v>12530.049000000001</v>
      </c>
      <c r="D6" s="116">
        <v>13166.611000000001</v>
      </c>
      <c r="E6" s="98">
        <v>2.6326232676689543</v>
      </c>
    </row>
    <row r="7" spans="1:11" ht="20" customHeight="1" x14ac:dyDescent="0.35">
      <c r="A7" t="s">
        <v>71</v>
      </c>
      <c r="B7" s="97">
        <v>14.528804177273773</v>
      </c>
      <c r="C7" s="69">
        <v>6763.9650000000001</v>
      </c>
      <c r="D7" s="116">
        <v>7471.9</v>
      </c>
      <c r="E7" s="98">
        <v>7.8914455991556665</v>
      </c>
    </row>
    <row r="8" spans="1:11" ht="20" customHeight="1" x14ac:dyDescent="0.35">
      <c r="A8" t="s">
        <v>133</v>
      </c>
      <c r="B8" s="97">
        <v>6.7943621496407927</v>
      </c>
      <c r="C8" s="69">
        <v>3339.0590000000002</v>
      </c>
      <c r="D8" s="116">
        <v>3494.2170000000001</v>
      </c>
      <c r="E8" s="98">
        <v>2.2094144968538343</v>
      </c>
      <c r="G8" s="92"/>
      <c r="H8" s="92"/>
      <c r="I8" s="92"/>
      <c r="J8" s="92"/>
      <c r="K8" s="92"/>
    </row>
    <row r="9" spans="1:11" ht="20" customHeight="1" x14ac:dyDescent="0.35">
      <c r="A9" t="s">
        <v>72</v>
      </c>
      <c r="B9" s="97">
        <v>6.2107346860766999</v>
      </c>
      <c r="C9" s="69">
        <v>3028.489</v>
      </c>
      <c r="D9" s="116">
        <v>3194.0680000000002</v>
      </c>
      <c r="E9" s="98">
        <v>3.0272714173423587</v>
      </c>
      <c r="G9" s="92"/>
      <c r="H9" s="92"/>
      <c r="I9" s="92"/>
      <c r="J9" s="92"/>
      <c r="K9" s="92"/>
    </row>
    <row r="10" spans="1:11" ht="20" customHeight="1" x14ac:dyDescent="0.35">
      <c r="A10" t="s">
        <v>73</v>
      </c>
      <c r="B10" s="97">
        <v>3.0045782484673831</v>
      </c>
      <c r="C10" s="75">
        <v>1484.229</v>
      </c>
      <c r="D10" s="116">
        <v>1545.2</v>
      </c>
      <c r="E10" s="98">
        <v>2.4569710826235047</v>
      </c>
      <c r="G10" s="92"/>
      <c r="H10" s="92"/>
      <c r="I10" s="72"/>
      <c r="J10" s="72"/>
      <c r="K10" s="92"/>
    </row>
    <row r="11" spans="1:11" ht="20" customHeight="1" x14ac:dyDescent="0.35">
      <c r="A11" t="s">
        <v>75</v>
      </c>
      <c r="B11" s="97">
        <v>1.7807376161821624</v>
      </c>
      <c r="C11" s="75">
        <v>923.25400000000002</v>
      </c>
      <c r="D11" s="116">
        <v>915.80100000000004</v>
      </c>
      <c r="E11" s="98">
        <v>-3.0922526692044427</v>
      </c>
      <c r="G11" s="92"/>
      <c r="H11" s="92"/>
      <c r="I11" s="72"/>
      <c r="J11" s="72"/>
      <c r="K11" s="92"/>
    </row>
    <row r="12" spans="1:11" ht="20" customHeight="1" x14ac:dyDescent="0.35">
      <c r="A12" t="s">
        <v>74</v>
      </c>
      <c r="B12" s="97">
        <v>1.1911756633517465</v>
      </c>
      <c r="C12" s="75">
        <v>577.44100000000003</v>
      </c>
      <c r="D12" s="116">
        <v>612.6</v>
      </c>
      <c r="E12" s="98">
        <v>3.6956980376889659</v>
      </c>
      <c r="G12" s="92"/>
      <c r="H12" s="92"/>
      <c r="I12" s="72"/>
      <c r="J12" s="72"/>
      <c r="K12" s="92"/>
    </row>
    <row r="13" spans="1:11" ht="20" customHeight="1" x14ac:dyDescent="0.35">
      <c r="A13" t="s">
        <v>77</v>
      </c>
      <c r="B13" s="97">
        <v>0.62475277417442499</v>
      </c>
      <c r="C13" s="69">
        <v>287.36</v>
      </c>
      <c r="D13" s="116">
        <v>321.29899999999998</v>
      </c>
      <c r="E13" s="98">
        <v>9.3423463183538225</v>
      </c>
      <c r="G13" s="92"/>
      <c r="H13" s="92"/>
      <c r="I13" s="72"/>
      <c r="J13" s="72"/>
      <c r="K13" s="92"/>
    </row>
    <row r="14" spans="1:11" ht="20" customHeight="1" x14ac:dyDescent="0.35">
      <c r="A14" t="s">
        <v>134</v>
      </c>
      <c r="B14" s="97">
        <v>0.43789219619133746</v>
      </c>
      <c r="C14" s="69">
        <v>205.22399999999999</v>
      </c>
      <c r="D14" s="116">
        <v>225.2</v>
      </c>
      <c r="E14" s="98">
        <v>7.2936661912561096</v>
      </c>
      <c r="G14" s="92"/>
      <c r="H14" s="92"/>
      <c r="I14" s="72"/>
      <c r="J14" s="73"/>
      <c r="K14" s="92"/>
    </row>
    <row r="15" spans="1:11" ht="20" customHeight="1" x14ac:dyDescent="0.35">
      <c r="A15" t="s">
        <v>76</v>
      </c>
      <c r="B15" s="97">
        <v>0.25647415931455331</v>
      </c>
      <c r="C15" s="75">
        <v>116.045</v>
      </c>
      <c r="D15" s="116">
        <v>131.9</v>
      </c>
      <c r="E15" s="98">
        <v>11.057109656491937</v>
      </c>
      <c r="G15" s="92"/>
      <c r="H15" s="92"/>
      <c r="I15" s="72"/>
      <c r="J15" s="73"/>
      <c r="K15" s="92"/>
    </row>
    <row r="16" spans="1:11" ht="20" customHeight="1" x14ac:dyDescent="0.35">
      <c r="A16" t="s">
        <v>78</v>
      </c>
      <c r="B16" s="97">
        <v>0.28950663102369378</v>
      </c>
      <c r="C16" s="69">
        <v>136.9</v>
      </c>
      <c r="D16" s="116">
        <v>148.88800000000001</v>
      </c>
      <c r="E16" s="98">
        <v>6.4385135121637349</v>
      </c>
      <c r="G16" s="92"/>
      <c r="H16" s="92"/>
      <c r="I16" s="92"/>
      <c r="J16" s="92"/>
      <c r="K16" s="92"/>
    </row>
    <row r="17" spans="1:11" ht="20" customHeight="1" x14ac:dyDescent="0.35">
      <c r="A17" s="99" t="s">
        <v>79</v>
      </c>
      <c r="B17" s="100">
        <v>100.00000000000003</v>
      </c>
      <c r="C17" s="101">
        <v>48468.774000000005</v>
      </c>
      <c r="D17" s="101">
        <v>51428.18299999999</v>
      </c>
      <c r="E17" s="102">
        <v>3.663652963820252</v>
      </c>
      <c r="G17" s="92"/>
      <c r="H17" s="92"/>
      <c r="I17" s="92"/>
      <c r="J17" s="92"/>
      <c r="K17" s="92"/>
    </row>
    <row r="18" spans="1:11" ht="20" customHeight="1" x14ac:dyDescent="0.35">
      <c r="A18" t="s">
        <v>124</v>
      </c>
      <c r="B18" s="103" t="s">
        <v>16</v>
      </c>
      <c r="C18" s="104">
        <v>49813.339450461295</v>
      </c>
      <c r="D18" s="104">
        <v>51428.18299999999</v>
      </c>
      <c r="E18" s="102">
        <v>0.83689147878229786</v>
      </c>
      <c r="G18" s="92"/>
      <c r="H18" s="92"/>
      <c r="I18" s="92"/>
      <c r="J18" s="92"/>
      <c r="K18" s="92"/>
    </row>
    <row r="19" spans="1:11" ht="20" customHeight="1" x14ac:dyDescent="0.35">
      <c r="A19" t="s">
        <v>127</v>
      </c>
      <c r="B19" s="69"/>
      <c r="C19" s="74"/>
      <c r="G19" s="92"/>
      <c r="H19" s="92"/>
      <c r="I19" s="92"/>
      <c r="J19" s="92"/>
      <c r="K19" s="92"/>
    </row>
    <row r="20" spans="1:11" ht="20" customHeight="1" x14ac:dyDescent="0.35">
      <c r="A20" s="47" t="s">
        <v>80</v>
      </c>
      <c r="B20" s="69"/>
      <c r="C20" s="70"/>
    </row>
    <row r="21" spans="1:11" ht="20" customHeight="1" x14ac:dyDescent="0.35">
      <c r="A21" t="s">
        <v>81</v>
      </c>
      <c r="B21" s="69"/>
      <c r="C21" s="70"/>
    </row>
    <row r="22" spans="1:11" ht="20" customHeight="1" x14ac:dyDescent="0.35">
      <c r="A22" s="47" t="s">
        <v>125</v>
      </c>
      <c r="B22" s="71"/>
      <c r="C22" s="71"/>
    </row>
    <row r="23" spans="1:11" ht="20" customHeight="1" x14ac:dyDescent="0.35">
      <c r="A23" s="47" t="s">
        <v>126</v>
      </c>
      <c r="B23" s="69"/>
      <c r="C23" s="70"/>
    </row>
    <row r="24" spans="1:11" ht="20" customHeight="1" x14ac:dyDescent="0.35">
      <c r="A24" s="31" t="s">
        <v>1</v>
      </c>
      <c r="B24" s="93"/>
      <c r="C24" s="93"/>
    </row>
    <row r="29" spans="1:11" ht="20" customHeight="1" x14ac:dyDescent="0.35">
      <c r="A29" s="92"/>
      <c r="B29" s="72"/>
      <c r="C29" s="72"/>
    </row>
    <row r="30" spans="1:11" ht="20" customHeight="1" x14ac:dyDescent="0.35">
      <c r="A30" s="92"/>
      <c r="B30" s="72"/>
      <c r="C30" s="73"/>
    </row>
  </sheetData>
  <phoneticPr fontId="10" type="noConversion"/>
  <hyperlinks>
    <hyperlink ref="A24" location="'Table of Contents'!A1" display="Return to Contents" xr:uid="{C181981A-381D-455F-97B0-5C85DB33659F}"/>
  </hyperlink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659C-8040-4F5C-980E-62592E0FEF57}">
  <dimension ref="A1:K27"/>
  <sheetViews>
    <sheetView showGridLines="0" workbookViewId="0"/>
  </sheetViews>
  <sheetFormatPr defaultRowHeight="20" customHeight="1" x14ac:dyDescent="0.35"/>
  <cols>
    <col min="1" max="1" width="31" customWidth="1"/>
    <col min="2" max="2" width="11.3046875" bestFit="1" customWidth="1"/>
    <col min="3" max="6" width="8.53515625" customWidth="1"/>
  </cols>
  <sheetData>
    <row r="1" spans="1:11" ht="20" customHeight="1" x14ac:dyDescent="0.35">
      <c r="A1" s="91" t="s">
        <v>109</v>
      </c>
      <c r="B1" s="6"/>
      <c r="C1" s="6"/>
    </row>
    <row r="2" spans="1:11" ht="20" customHeight="1" x14ac:dyDescent="0.35">
      <c r="A2" t="s">
        <v>2</v>
      </c>
      <c r="B2" s="6"/>
      <c r="C2" s="6"/>
    </row>
    <row r="3" spans="1:11" ht="20" customHeight="1" x14ac:dyDescent="0.35">
      <c r="A3" t="s">
        <v>82</v>
      </c>
      <c r="B3" s="6"/>
      <c r="C3" s="6"/>
    </row>
    <row r="4" spans="1:11" ht="46.5" x14ac:dyDescent="0.35">
      <c r="A4" s="67" t="s">
        <v>83</v>
      </c>
      <c r="B4" s="50" t="s">
        <v>84</v>
      </c>
      <c r="C4" s="50" t="s">
        <v>85</v>
      </c>
      <c r="D4" s="50" t="s">
        <v>86</v>
      </c>
      <c r="E4" s="105" t="s">
        <v>68</v>
      </c>
      <c r="F4" s="117" t="s">
        <v>149</v>
      </c>
    </row>
    <row r="5" spans="1:11" ht="20" customHeight="1" x14ac:dyDescent="0.35">
      <c r="A5" t="s">
        <v>87</v>
      </c>
      <c r="B5" s="97">
        <v>38.7150646910736</v>
      </c>
      <c r="C5" s="69">
        <v>100</v>
      </c>
      <c r="D5" s="106">
        <v>102</v>
      </c>
      <c r="E5" s="106">
        <v>104.02782481215438</v>
      </c>
      <c r="F5" s="118">
        <v>107.54011846039558</v>
      </c>
    </row>
    <row r="6" spans="1:11" ht="20" customHeight="1" x14ac:dyDescent="0.35">
      <c r="A6" t="s">
        <v>88</v>
      </c>
      <c r="B6" s="97">
        <v>26.737304210310786</v>
      </c>
      <c r="C6" s="69">
        <v>100</v>
      </c>
      <c r="D6" s="106">
        <v>97</v>
      </c>
      <c r="E6" s="106">
        <v>98.700390473322628</v>
      </c>
      <c r="F6" s="118">
        <v>101.57068545732653</v>
      </c>
    </row>
    <row r="7" spans="1:11" ht="20" customHeight="1" x14ac:dyDescent="0.35">
      <c r="A7" t="s">
        <v>89</v>
      </c>
      <c r="B7" s="97">
        <v>14.874445514111207</v>
      </c>
      <c r="C7" s="69">
        <v>100</v>
      </c>
      <c r="D7" s="106">
        <v>112</v>
      </c>
      <c r="E7" s="106">
        <v>125.16249510031896</v>
      </c>
      <c r="F7" s="118">
        <v>135.8133631913025</v>
      </c>
    </row>
    <row r="8" spans="1:11" ht="20" customHeight="1" x14ac:dyDescent="0.35">
      <c r="A8" t="s">
        <v>90</v>
      </c>
      <c r="B8" s="97">
        <v>7.2291815377028996</v>
      </c>
      <c r="C8" s="69">
        <v>100</v>
      </c>
      <c r="D8" s="106">
        <v>95</v>
      </c>
      <c r="E8" s="106">
        <v>97.232865834363892</v>
      </c>
      <c r="F8" s="118">
        <v>98.705555193920603</v>
      </c>
      <c r="G8" s="92"/>
      <c r="H8" s="92"/>
      <c r="I8" s="92"/>
      <c r="J8" s="92"/>
      <c r="K8" s="92"/>
    </row>
    <row r="9" spans="1:11" ht="20" customHeight="1" x14ac:dyDescent="0.35">
      <c r="A9" t="s">
        <v>91</v>
      </c>
      <c r="B9" s="97">
        <v>6.4585275763699599</v>
      </c>
      <c r="C9" s="69">
        <v>100</v>
      </c>
      <c r="D9" s="106">
        <v>94</v>
      </c>
      <c r="E9" s="106">
        <v>99.770882688285184</v>
      </c>
      <c r="F9" s="118">
        <v>101.61332159796106</v>
      </c>
      <c r="G9" s="92"/>
      <c r="H9" s="92"/>
      <c r="I9" s="92"/>
      <c r="J9" s="92"/>
      <c r="K9" s="92"/>
    </row>
    <row r="10" spans="1:11" ht="20" customHeight="1" x14ac:dyDescent="0.35">
      <c r="A10" t="s">
        <v>73</v>
      </c>
      <c r="B10" s="97">
        <v>3.0063737318015944</v>
      </c>
      <c r="C10" s="69">
        <v>100</v>
      </c>
      <c r="D10" s="106">
        <v>96</v>
      </c>
      <c r="E10" s="106">
        <v>101.37352162373953</v>
      </c>
      <c r="F10" s="118">
        <v>105.57824860284846</v>
      </c>
      <c r="G10" s="92"/>
      <c r="H10" s="92"/>
      <c r="I10" s="72"/>
      <c r="J10" s="72"/>
      <c r="K10" s="92"/>
    </row>
    <row r="11" spans="1:11" ht="20" customHeight="1" x14ac:dyDescent="0.35">
      <c r="A11" t="s">
        <v>92</v>
      </c>
      <c r="B11" s="97">
        <v>1.9695490437457841</v>
      </c>
      <c r="C11" s="69">
        <v>100</v>
      </c>
      <c r="D11" s="106">
        <v>90</v>
      </c>
      <c r="E11" s="106">
        <v>96.530424864844619</v>
      </c>
      <c r="F11" s="118">
        <v>91.096551226261596</v>
      </c>
      <c r="G11" s="92"/>
      <c r="H11" s="92"/>
      <c r="I11" s="72"/>
      <c r="J11" s="72"/>
      <c r="K11" s="92"/>
    </row>
    <row r="12" spans="1:11" ht="20" customHeight="1" x14ac:dyDescent="0.35">
      <c r="A12" t="s">
        <v>93</v>
      </c>
      <c r="B12" s="97">
        <v>1.0095536948841561</v>
      </c>
      <c r="C12" s="69">
        <v>100</v>
      </c>
      <c r="D12" s="106">
        <v>95</v>
      </c>
      <c r="E12" s="106">
        <v>97.553285365146692</v>
      </c>
      <c r="F12" s="118">
        <v>107.65988172777247</v>
      </c>
      <c r="G12" s="92"/>
      <c r="H12" s="92"/>
      <c r="I12" s="72"/>
      <c r="J12" s="72"/>
      <c r="K12" s="92"/>
    </row>
    <row r="13" spans="1:11" ht="20" customHeight="1" x14ac:dyDescent="0.35">
      <c r="A13" s="99" t="s">
        <v>94</v>
      </c>
      <c r="B13" s="100">
        <v>99.999999999999986</v>
      </c>
      <c r="C13" s="104">
        <v>100</v>
      </c>
      <c r="D13" s="104">
        <v>100</v>
      </c>
      <c r="E13" s="104">
        <v>103.86172233431617</v>
      </c>
      <c r="F13" s="101">
        <v>107.63820761344138</v>
      </c>
      <c r="G13" s="92"/>
      <c r="H13" s="92"/>
      <c r="I13" s="72"/>
      <c r="J13" s="72"/>
      <c r="K13" s="92"/>
    </row>
    <row r="14" spans="1:11" ht="20" customHeight="1" x14ac:dyDescent="0.35">
      <c r="A14" t="s">
        <v>5</v>
      </c>
      <c r="G14" s="92"/>
      <c r="H14" s="92"/>
      <c r="I14" s="92"/>
      <c r="J14" s="92"/>
      <c r="K14" s="92"/>
    </row>
    <row r="15" spans="1:11" ht="20" customHeight="1" x14ac:dyDescent="0.35">
      <c r="A15" t="s">
        <v>64</v>
      </c>
      <c r="F15" s="119"/>
    </row>
    <row r="16" spans="1:11" ht="20" customHeight="1" x14ac:dyDescent="0.35">
      <c r="A16" t="s">
        <v>36</v>
      </c>
    </row>
    <row r="17" spans="1:3" ht="20" customHeight="1" x14ac:dyDescent="0.35">
      <c r="A17" s="53" t="s">
        <v>135</v>
      </c>
    </row>
    <row r="18" spans="1:3" ht="20" customHeight="1" x14ac:dyDescent="0.35">
      <c r="A18" s="125" t="s">
        <v>148</v>
      </c>
    </row>
    <row r="19" spans="1:3" ht="20" customHeight="1" x14ac:dyDescent="0.35">
      <c r="A19" s="47" t="s">
        <v>136</v>
      </c>
    </row>
    <row r="20" spans="1:3" ht="20" customHeight="1" x14ac:dyDescent="0.35">
      <c r="A20" s="53" t="s">
        <v>131</v>
      </c>
    </row>
    <row r="21" spans="1:3" ht="20" customHeight="1" x14ac:dyDescent="0.35">
      <c r="A21" s="31" t="s">
        <v>1</v>
      </c>
      <c r="B21" s="93"/>
      <c r="C21" s="93"/>
    </row>
    <row r="26" spans="1:3" ht="20" customHeight="1" x14ac:dyDescent="0.35">
      <c r="A26" s="92"/>
      <c r="B26" s="72"/>
      <c r="C26" s="72"/>
    </row>
    <row r="27" spans="1:3" ht="20" customHeight="1" x14ac:dyDescent="0.35">
      <c r="A27" s="92"/>
      <c r="B27" s="72"/>
      <c r="C27" s="73"/>
    </row>
  </sheetData>
  <hyperlinks>
    <hyperlink ref="A21" location="'Table of Contents'!A1" display="Return to Contents" xr:uid="{FC0FD8EC-1A32-41E9-86A6-30E7BB9FCB5D}"/>
    <hyperlink ref="A18" r:id="rId1" display="Figures prior to 2024-25 include presentational adjustments for the Verity House Agreement. Figures up to and including 2024-25 also include COFOG baseline adjustments to align with the new 2025-26 Budget structure. See Annex A of our January 2024 Spending Trends in the 2024-25 Budget paper for more details." xr:uid="{32851FED-63BC-4966-A197-3D6B191E419B}"/>
  </hyperlinks>
  <pageMargins left="0.7" right="0.7" top="0.75" bottom="0.75" header="0.3" footer="0.3"/>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A6C92-ECED-48BA-BAF9-BE71B8C40580}">
  <dimension ref="A1:BM26"/>
  <sheetViews>
    <sheetView showGridLines="0" zoomScaleNormal="100" zoomScaleSheetLayoutView="100" workbookViewId="0"/>
  </sheetViews>
  <sheetFormatPr defaultColWidth="8.765625" defaultRowHeight="20" customHeight="1" x14ac:dyDescent="0.35"/>
  <cols>
    <col min="1" max="1" width="22.3046875" customWidth="1"/>
    <col min="2" max="2" width="9.15234375" bestFit="1" customWidth="1"/>
    <col min="3" max="4" width="8.765625" bestFit="1" customWidth="1"/>
    <col min="5" max="5" width="8.69140625" bestFit="1" customWidth="1"/>
    <col min="6" max="6" width="9.15234375" bestFit="1" customWidth="1"/>
    <col min="7" max="8" width="8.765625" bestFit="1" customWidth="1"/>
    <col min="9" max="9" width="8.69140625" bestFit="1" customWidth="1"/>
    <col min="10" max="10" width="9.15234375" bestFit="1" customWidth="1"/>
    <col min="11" max="12" width="8.765625" bestFit="1" customWidth="1"/>
    <col min="13" max="13" width="8.69140625" bestFit="1" customWidth="1"/>
    <col min="14" max="14" width="9.15234375" bestFit="1" customWidth="1"/>
    <col min="15" max="16" width="8.765625" bestFit="1" customWidth="1"/>
    <col min="17" max="17" width="8.69140625" bestFit="1" customWidth="1"/>
    <col min="18" max="18" width="9.15234375" bestFit="1" customWidth="1"/>
    <col min="19" max="20" width="8.765625" bestFit="1" customWidth="1"/>
    <col min="21" max="21" width="8.69140625" bestFit="1" customWidth="1"/>
    <col min="22" max="22" width="9.15234375" bestFit="1" customWidth="1"/>
    <col min="23" max="24" width="8.765625" style="25" bestFit="1" customWidth="1"/>
    <col min="25" max="25" width="8.69140625" style="25" bestFit="1" customWidth="1"/>
    <col min="26" max="26" width="9.15234375" style="25" bestFit="1" customWidth="1"/>
    <col min="27" max="28" width="8.765625" style="25" bestFit="1" customWidth="1"/>
    <col min="29" max="29" width="8.69140625" style="25" bestFit="1" customWidth="1"/>
    <col min="30" max="31" width="8.84375" style="25"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3046875" customWidth="1"/>
    <col min="55" max="57" width="11.53515625" customWidth="1"/>
    <col min="58" max="58" width="15.53515625" customWidth="1"/>
    <col min="59" max="64" width="12.53515625" customWidth="1"/>
    <col min="65" max="65" width="17.53515625" customWidth="1"/>
  </cols>
  <sheetData>
    <row r="1" spans="1:65" s="5" customFormat="1" ht="20" customHeight="1" x14ac:dyDescent="0.3">
      <c r="A1" s="4" t="s">
        <v>110</v>
      </c>
      <c r="H1"/>
      <c r="W1" s="15"/>
      <c r="X1" s="15"/>
      <c r="Y1" s="15"/>
      <c r="Z1" s="15"/>
      <c r="AA1" s="15"/>
      <c r="AB1" s="15"/>
      <c r="AC1" s="15"/>
      <c r="AD1" s="15"/>
      <c r="AE1" s="15"/>
    </row>
    <row r="2" spans="1:65" s="5" customFormat="1" ht="20" customHeight="1" x14ac:dyDescent="0.3">
      <c r="A2" s="16" t="s">
        <v>95</v>
      </c>
      <c r="H2"/>
      <c r="W2" s="15"/>
      <c r="X2" s="15"/>
      <c r="Y2" s="15"/>
      <c r="Z2" s="15"/>
      <c r="AA2" s="15"/>
      <c r="AB2" s="15"/>
      <c r="AC2" s="15"/>
      <c r="AD2" s="15"/>
      <c r="AE2" s="15"/>
    </row>
    <row r="3" spans="1:65" s="5" customFormat="1" ht="20" customHeight="1" x14ac:dyDescent="0.3">
      <c r="A3" t="s">
        <v>150</v>
      </c>
      <c r="H3"/>
      <c r="W3" s="15"/>
      <c r="X3" s="15"/>
      <c r="Y3" s="15"/>
      <c r="Z3" s="15"/>
      <c r="AA3" s="15"/>
      <c r="AB3" s="15"/>
      <c r="AC3" s="15"/>
      <c r="AD3" s="15"/>
      <c r="AE3" s="15"/>
    </row>
    <row r="4" spans="1:65" s="5" customFormat="1" ht="20" customHeight="1" x14ac:dyDescent="0.3">
      <c r="A4" t="s">
        <v>111</v>
      </c>
      <c r="H4"/>
      <c r="K4" s="15"/>
      <c r="L4" s="15"/>
      <c r="M4" s="15"/>
      <c r="N4" s="15"/>
      <c r="O4" s="15"/>
      <c r="P4" s="15"/>
      <c r="Q4" s="15"/>
      <c r="R4" s="15"/>
      <c r="S4" s="15"/>
    </row>
    <row r="5" spans="1:65" s="21" customFormat="1" ht="20" customHeight="1" x14ac:dyDescent="0.25">
      <c r="A5" s="17"/>
      <c r="B5" s="17"/>
      <c r="C5" s="17"/>
      <c r="D5" s="17"/>
      <c r="E5" s="17"/>
      <c r="F5" s="17"/>
      <c r="G5" s="17"/>
      <c r="H5" s="17"/>
      <c r="I5" s="17"/>
      <c r="J5" s="17"/>
      <c r="K5" s="18"/>
      <c r="L5" s="18"/>
      <c r="M5" s="18"/>
      <c r="N5" s="18"/>
      <c r="O5" s="19"/>
      <c r="P5" s="19"/>
      <c r="Q5" s="19"/>
      <c r="R5" s="19"/>
      <c r="S5" s="19"/>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row>
    <row r="6" spans="1:65" s="21" customFormat="1" ht="20" customHeight="1" x14ac:dyDescent="0.3">
      <c r="A6" s="17"/>
      <c r="B6" s="17"/>
      <c r="C6" s="17"/>
      <c r="D6" s="17"/>
      <c r="E6" s="17"/>
      <c r="F6" s="17"/>
      <c r="G6" s="17"/>
      <c r="H6" s="17"/>
      <c r="I6" s="17"/>
      <c r="J6" s="17"/>
      <c r="K6" s="18"/>
      <c r="L6" s="18"/>
      <c r="M6" s="18"/>
      <c r="N6" s="18"/>
      <c r="O6" s="40"/>
      <c r="P6" s="40"/>
      <c r="Q6" s="40"/>
      <c r="R6" s="40"/>
      <c r="S6" s="40"/>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65" s="21" customFormat="1" ht="20" customHeight="1" x14ac:dyDescent="0.3">
      <c r="A7" s="17"/>
      <c r="B7" s="17"/>
      <c r="C7" s="17"/>
      <c r="D7" s="17"/>
      <c r="E7" s="17"/>
      <c r="F7" s="17"/>
      <c r="G7" s="17"/>
      <c r="H7" s="17"/>
      <c r="I7" s="17"/>
      <c r="J7" s="17"/>
      <c r="K7" s="18"/>
      <c r="L7" s="18"/>
      <c r="M7" s="18"/>
      <c r="N7" s="18"/>
      <c r="O7" s="42"/>
      <c r="P7" s="42"/>
      <c r="Q7" s="42"/>
      <c r="R7" s="42"/>
      <c r="S7" s="42"/>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row>
    <row r="8" spans="1:65" s="21" customFormat="1" ht="20" customHeight="1" x14ac:dyDescent="0.3">
      <c r="A8" s="17"/>
      <c r="B8" s="17"/>
      <c r="C8" s="17"/>
      <c r="D8" s="17"/>
      <c r="E8" s="17"/>
      <c r="F8" s="17"/>
      <c r="G8" s="17"/>
      <c r="H8" s="17"/>
      <c r="I8" s="17"/>
      <c r="J8" s="17"/>
      <c r="K8" s="18"/>
      <c r="L8" s="18"/>
      <c r="M8" s="18"/>
      <c r="N8" s="18"/>
      <c r="O8" s="40"/>
      <c r="P8" s="40"/>
      <c r="Q8" s="40"/>
      <c r="R8" s="40"/>
      <c r="S8" s="40"/>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65" s="21" customFormat="1" ht="20" customHeight="1" x14ac:dyDescent="0.3">
      <c r="A9" s="17"/>
      <c r="B9" s="17"/>
      <c r="C9" s="17"/>
      <c r="D9" s="17"/>
      <c r="E9" s="17"/>
      <c r="F9" s="17"/>
      <c r="G9" s="17"/>
      <c r="H9" s="17"/>
      <c r="I9" s="17"/>
      <c r="J9" s="17"/>
      <c r="K9" s="18"/>
      <c r="L9" s="18"/>
      <c r="M9" s="18"/>
      <c r="N9" s="18"/>
      <c r="O9" s="42"/>
      <c r="P9" s="42"/>
      <c r="Q9" s="42"/>
      <c r="R9" s="42"/>
      <c r="S9" s="42"/>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65" s="21" customFormat="1" ht="20" customHeight="1" x14ac:dyDescent="0.3">
      <c r="A10" s="17"/>
      <c r="B10" s="17"/>
      <c r="C10" s="17"/>
      <c r="D10" s="17"/>
      <c r="E10" s="17"/>
      <c r="F10" s="17"/>
      <c r="G10" s="17"/>
      <c r="H10" s="17"/>
      <c r="I10" s="17"/>
      <c r="J10" s="17"/>
      <c r="K10" s="18"/>
      <c r="L10" s="18"/>
      <c r="M10" s="18"/>
      <c r="N10" s="18"/>
      <c r="O10" s="42"/>
      <c r="P10" s="42"/>
      <c r="Q10" s="42"/>
      <c r="R10" s="42"/>
      <c r="S10" s="42"/>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65" s="21" customFormat="1" ht="20" customHeight="1" x14ac:dyDescent="0.3">
      <c r="A11" s="17"/>
      <c r="B11" s="17"/>
      <c r="C11" s="17"/>
      <c r="D11" s="17"/>
      <c r="E11" s="17"/>
      <c r="F11" s="17"/>
      <c r="G11" s="17"/>
      <c r="H11" s="17"/>
      <c r="I11" s="17"/>
      <c r="J11" s="17"/>
      <c r="K11" s="18"/>
      <c r="L11" s="18"/>
      <c r="M11" s="18"/>
      <c r="N11" s="18"/>
      <c r="O11" s="44"/>
      <c r="P11" s="44"/>
      <c r="Q11" s="44"/>
      <c r="R11" s="44"/>
      <c r="S11" s="44"/>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row>
    <row r="12" spans="1:65" s="21" customFormat="1" ht="20" customHeight="1" x14ac:dyDescent="0.3">
      <c r="A12" s="17"/>
      <c r="B12" s="17"/>
      <c r="C12" s="17"/>
      <c r="D12" s="17"/>
      <c r="E12" s="17"/>
      <c r="F12" s="17"/>
      <c r="G12" s="17"/>
      <c r="H12" s="17"/>
      <c r="I12" s="17"/>
      <c r="J12" s="17"/>
      <c r="K12" s="18"/>
      <c r="L12" s="18"/>
      <c r="M12" s="18"/>
      <c r="N12" s="18"/>
      <c r="O12" s="44"/>
      <c r="P12" s="44"/>
      <c r="Q12" s="44"/>
      <c r="R12" s="44"/>
      <c r="S12" s="44"/>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row>
    <row r="13" spans="1:65" s="21" customFormat="1" ht="20" customHeight="1" x14ac:dyDescent="0.3">
      <c r="A13" s="17"/>
      <c r="B13" s="17"/>
      <c r="C13" s="17"/>
      <c r="D13" s="17"/>
      <c r="E13" s="17"/>
      <c r="F13" s="17"/>
      <c r="G13" s="17"/>
      <c r="H13" s="17"/>
      <c r="I13" s="17"/>
      <c r="J13" s="17"/>
      <c r="K13" s="17"/>
      <c r="L13" s="17"/>
      <c r="M13" s="17"/>
      <c r="N13" s="17"/>
      <c r="O13" s="17"/>
      <c r="P13" s="17"/>
      <c r="Q13" s="17"/>
      <c r="R13" s="17"/>
      <c r="S13" s="17"/>
      <c r="T13" s="17"/>
      <c r="U13" s="17"/>
      <c r="V13" s="17"/>
      <c r="W13" s="18"/>
      <c r="X13" s="18"/>
      <c r="Y13" s="18"/>
      <c r="Z13" s="18"/>
      <c r="AA13" s="42"/>
      <c r="AB13" s="42"/>
      <c r="AC13" s="42"/>
      <c r="AD13" s="42"/>
      <c r="AE13" s="42"/>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row>
    <row r="14" spans="1:65" s="21" customFormat="1" ht="20" customHeight="1" x14ac:dyDescent="0.3">
      <c r="A14" s="17"/>
      <c r="B14" s="17"/>
      <c r="C14" s="17"/>
      <c r="D14" s="17"/>
      <c r="E14" s="17"/>
      <c r="F14" s="17"/>
      <c r="G14" s="17"/>
      <c r="H14" s="17"/>
      <c r="I14" s="17"/>
      <c r="J14" s="17"/>
      <c r="K14" s="17"/>
      <c r="L14" s="17"/>
      <c r="M14" s="17"/>
      <c r="N14" s="17"/>
      <c r="O14" s="17"/>
      <c r="P14" s="17"/>
      <c r="Q14" s="17"/>
      <c r="R14" s="17"/>
      <c r="S14" s="17"/>
      <c r="T14" s="17"/>
      <c r="U14" s="17"/>
      <c r="V14" s="17"/>
      <c r="W14" s="18"/>
      <c r="X14" s="18"/>
      <c r="Y14" s="18"/>
      <c r="Z14" s="18"/>
      <c r="AA14" s="42"/>
      <c r="AB14" s="42"/>
      <c r="AC14" s="42"/>
      <c r="AD14" s="42"/>
      <c r="AE14" s="42"/>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row>
    <row r="15" spans="1:65" s="21" customFormat="1" ht="20" customHeight="1" x14ac:dyDescent="0.35">
      <c r="A15" s="17"/>
      <c r="B15" s="17"/>
      <c r="C15" s="17"/>
      <c r="D15" s="17"/>
      <c r="E15" s="17"/>
      <c r="F15" s="17"/>
      <c r="G15" s="17"/>
      <c r="H15" s="17"/>
      <c r="I15" s="17"/>
      <c r="J15" s="17"/>
      <c r="K15" s="17"/>
      <c r="L15" s="17"/>
      <c r="M15" s="17"/>
      <c r="N15" s="17"/>
      <c r="O15" s="17"/>
      <c r="P15" s="17"/>
      <c r="Q15" s="17"/>
      <c r="R15" s="17"/>
      <c r="S15" s="17"/>
      <c r="T15" s="17"/>
      <c r="U15" s="17"/>
      <c r="V15" s="17"/>
      <c r="W15" s="18"/>
      <c r="X15" s="18"/>
      <c r="Y15" s="18"/>
      <c r="Z15" s="18"/>
      <c r="AA15" s="22"/>
      <c r="AB15" s="22"/>
      <c r="AC15" s="22"/>
      <c r="AD15" s="22"/>
      <c r="AE15" s="22"/>
    </row>
    <row r="16" spans="1:65" s="21" customFormat="1" ht="20" customHeight="1" x14ac:dyDescent="0.35">
      <c r="A16" s="17"/>
      <c r="B16" s="17"/>
      <c r="C16" s="17"/>
      <c r="D16" s="17"/>
      <c r="E16" s="17"/>
      <c r="F16" s="17"/>
      <c r="G16" s="17"/>
      <c r="H16" s="17"/>
      <c r="I16" s="17"/>
      <c r="J16" s="17"/>
      <c r="K16" s="17"/>
      <c r="L16" s="17"/>
      <c r="M16" s="17"/>
      <c r="N16" s="17"/>
      <c r="O16" s="17"/>
      <c r="P16" s="17"/>
      <c r="Q16" s="17"/>
      <c r="R16" s="17"/>
      <c r="S16" s="17"/>
      <c r="T16" s="17"/>
      <c r="U16" s="17"/>
      <c r="V16" s="17"/>
      <c r="W16" s="18"/>
      <c r="X16" s="18"/>
      <c r="Y16" s="18"/>
      <c r="Z16" s="18"/>
      <c r="AA16" s="22"/>
      <c r="AB16" s="22"/>
      <c r="AC16" s="22"/>
      <c r="AD16" s="22"/>
      <c r="AE16" s="22"/>
    </row>
    <row r="17" spans="1:41" s="21" customFormat="1" ht="20" customHeight="1" x14ac:dyDescent="0.35">
      <c r="A17" s="17"/>
      <c r="B17" s="17"/>
      <c r="C17" s="17"/>
      <c r="D17" s="17"/>
      <c r="E17" s="17"/>
      <c r="F17" s="17"/>
      <c r="G17" s="17"/>
      <c r="H17" s="17"/>
      <c r="I17" s="17"/>
      <c r="J17" s="17"/>
      <c r="K17" s="17"/>
      <c r="L17" s="17"/>
      <c r="M17" s="17"/>
      <c r="N17" s="17"/>
      <c r="O17" s="17"/>
      <c r="P17" s="17"/>
      <c r="Q17" s="17"/>
      <c r="R17" s="17"/>
      <c r="S17" s="17"/>
      <c r="T17" s="17"/>
      <c r="U17" s="17"/>
      <c r="V17" s="17"/>
      <c r="W17" s="18"/>
      <c r="X17" s="18"/>
      <c r="Y17" s="18"/>
      <c r="Z17" s="18"/>
      <c r="AA17" s="22"/>
      <c r="AB17" s="22"/>
      <c r="AC17" s="22"/>
      <c r="AD17" s="22"/>
      <c r="AE17" s="22"/>
    </row>
    <row r="18" spans="1:41" s="24" customFormat="1" ht="20" customHeight="1" x14ac:dyDescent="0.35">
      <c r="A18" s="38" t="s">
        <v>4</v>
      </c>
      <c r="B18" s="3" t="s">
        <v>9</v>
      </c>
      <c r="C18" s="3" t="s">
        <v>10</v>
      </c>
      <c r="D18" s="3" t="s">
        <v>11</v>
      </c>
      <c r="E18" s="3" t="s">
        <v>12</v>
      </c>
      <c r="F18" s="3" t="s">
        <v>13</v>
      </c>
      <c r="G18" s="3" t="s">
        <v>14</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3"/>
    </row>
    <row r="19" spans="1:41" ht="20" customHeight="1" x14ac:dyDescent="0.35">
      <c r="A19" s="53" t="s">
        <v>96</v>
      </c>
      <c r="B19" s="54">
        <v>100</v>
      </c>
      <c r="C19" s="54">
        <v>103.24353927007215</v>
      </c>
      <c r="D19" s="54">
        <v>108.24802907361088</v>
      </c>
      <c r="E19" s="54">
        <v>111.70850023297191</v>
      </c>
      <c r="F19" s="54">
        <v>115.91321680521519</v>
      </c>
      <c r="G19" s="54">
        <v>120.80727330105651</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1" ht="19.5" customHeight="1" x14ac:dyDescent="0.35">
      <c r="A20" s="53" t="s">
        <v>97</v>
      </c>
      <c r="B20" s="54">
        <v>100</v>
      </c>
      <c r="C20" s="54">
        <v>100.83760844895772</v>
      </c>
      <c r="D20" s="54">
        <v>103.68200755685308</v>
      </c>
      <c r="E20" s="54">
        <v>104.94210228560028</v>
      </c>
      <c r="F20" s="54">
        <v>106.78761584250971</v>
      </c>
      <c r="G20" s="54">
        <v>109.14364184037679</v>
      </c>
      <c r="H20" s="35"/>
      <c r="I20" s="35"/>
      <c r="J20" s="35"/>
      <c r="K20" s="35"/>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1" ht="20" customHeight="1" x14ac:dyDescent="0.35">
      <c r="A21" s="53" t="s">
        <v>98</v>
      </c>
      <c r="B21" s="54">
        <v>100</v>
      </c>
      <c r="C21" s="54">
        <v>99.668739584927877</v>
      </c>
      <c r="D21" s="54">
        <v>102.02966282864125</v>
      </c>
      <c r="E21" s="54">
        <v>102.81362860435792</v>
      </c>
      <c r="F21" s="54">
        <v>104.40688714456184</v>
      </c>
      <c r="G21" s="54">
        <v>106.54233271746651</v>
      </c>
      <c r="H21" s="35"/>
      <c r="I21" s="35"/>
      <c r="J21" s="35"/>
      <c r="K21" s="35"/>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row>
    <row r="22" spans="1:41" s="26" customFormat="1" ht="20.149999999999999" customHeight="1" x14ac:dyDescent="0.35">
      <c r="A22" s="88" t="s">
        <v>58</v>
      </c>
      <c r="B22" s="89"/>
    </row>
    <row r="23" spans="1:41" s="21" customFormat="1" ht="20" customHeight="1" x14ac:dyDescent="0.35">
      <c r="A23" t="s">
        <v>64</v>
      </c>
      <c r="B23" s="10"/>
      <c r="C23" s="10"/>
      <c r="D23" s="17"/>
      <c r="E23" s="17"/>
      <c r="F23" s="17"/>
      <c r="G23" s="17"/>
      <c r="H23" s="17"/>
      <c r="I23" s="17"/>
      <c r="J23" s="17"/>
      <c r="K23" s="17"/>
      <c r="L23" s="17"/>
      <c r="M23" s="17"/>
      <c r="N23" s="17"/>
      <c r="O23" s="17"/>
      <c r="Q23" s="107"/>
      <c r="R23" s="17"/>
      <c r="S23" s="17"/>
      <c r="T23" s="17"/>
      <c r="U23" s="17"/>
      <c r="V23" s="17"/>
      <c r="W23" s="18"/>
      <c r="X23" s="18"/>
      <c r="Y23" s="18"/>
      <c r="Z23" s="18"/>
      <c r="AA23" s="22"/>
      <c r="AB23" s="22"/>
      <c r="AC23" s="22"/>
      <c r="AD23" s="22"/>
      <c r="AE23" s="22"/>
    </row>
    <row r="24" spans="1:41" ht="20" customHeight="1" x14ac:dyDescent="0.35">
      <c r="A24" t="s">
        <v>36</v>
      </c>
    </row>
    <row r="25" spans="1:41" s="21" customFormat="1" ht="20" customHeight="1" x14ac:dyDescent="0.35">
      <c r="A25" t="s">
        <v>99</v>
      </c>
      <c r="B25" s="10"/>
      <c r="C25" s="10"/>
      <c r="D25" s="17"/>
      <c r="E25" s="17"/>
      <c r="F25" s="17"/>
      <c r="G25" s="17"/>
      <c r="H25" s="17"/>
      <c r="I25" s="17"/>
      <c r="J25" s="17"/>
      <c r="K25" s="17"/>
      <c r="L25" s="17"/>
      <c r="M25" s="17"/>
      <c r="N25" s="17"/>
      <c r="O25" s="17"/>
      <c r="P25" s="17"/>
      <c r="Q25" s="108"/>
      <c r="R25" s="17"/>
      <c r="S25" s="17"/>
      <c r="T25" s="17"/>
      <c r="U25" s="17"/>
      <c r="V25" s="17"/>
      <c r="W25" s="18"/>
      <c r="X25" s="18"/>
      <c r="Y25" s="18"/>
      <c r="Z25" s="18"/>
      <c r="AA25" s="22"/>
      <c r="AB25" s="22"/>
      <c r="AC25" s="22"/>
      <c r="AD25" s="22"/>
      <c r="AE25" s="22"/>
    </row>
    <row r="26" spans="1:41" s="5" customFormat="1" ht="20" customHeight="1" x14ac:dyDescent="0.35">
      <c r="A26" s="2" t="s">
        <v>1</v>
      </c>
      <c r="B26" s="12"/>
      <c r="C26" s="12"/>
      <c r="D26" s="12"/>
      <c r="E26" s="12"/>
      <c r="F26" s="13"/>
      <c r="G26" s="12"/>
      <c r="H26" s="12"/>
    </row>
  </sheetData>
  <hyperlinks>
    <hyperlink ref="A26" location="'Table of Contents'!A1" display="Return to Contents" xr:uid="{739BF422-DD01-409A-8B1F-F82DC8BCD86D}"/>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1098-6A8F-4A4C-A506-F2F0F54C7894}">
  <dimension ref="A1:BM25"/>
  <sheetViews>
    <sheetView showGridLines="0" zoomScaleNormal="100" zoomScaleSheetLayoutView="100" workbookViewId="0"/>
  </sheetViews>
  <sheetFormatPr defaultColWidth="8.765625" defaultRowHeight="20" customHeight="1" x14ac:dyDescent="0.35"/>
  <cols>
    <col min="1" max="1" width="22.3046875" customWidth="1"/>
    <col min="2" max="2" width="9.15234375" bestFit="1" customWidth="1"/>
    <col min="3" max="4" width="8.765625" bestFit="1" customWidth="1"/>
    <col min="5" max="5" width="8.69140625" bestFit="1" customWidth="1"/>
    <col min="6" max="6" width="9.15234375" bestFit="1" customWidth="1"/>
    <col min="7" max="8" width="8.765625" bestFit="1" customWidth="1"/>
    <col min="9" max="9" width="8.69140625" bestFit="1" customWidth="1"/>
    <col min="10" max="10" width="9.15234375" bestFit="1" customWidth="1"/>
    <col min="11" max="12" width="8.765625" bestFit="1" customWidth="1"/>
    <col min="13" max="13" width="8.69140625" bestFit="1" customWidth="1"/>
    <col min="14" max="14" width="9.15234375" bestFit="1" customWidth="1"/>
    <col min="15" max="16" width="8.765625" bestFit="1" customWidth="1"/>
    <col min="17" max="17" width="8.69140625" bestFit="1" customWidth="1"/>
    <col min="18" max="18" width="9.15234375" bestFit="1" customWidth="1"/>
    <col min="19" max="20" width="8.765625" bestFit="1" customWidth="1"/>
    <col min="21" max="21" width="8.69140625" bestFit="1" customWidth="1"/>
    <col min="22" max="22" width="9.15234375" bestFit="1" customWidth="1"/>
    <col min="23" max="24" width="8.765625" style="25" bestFit="1" customWidth="1"/>
    <col min="25" max="25" width="8.69140625" style="25" bestFit="1" customWidth="1"/>
    <col min="26" max="26" width="9.15234375" style="25" bestFit="1" customWidth="1"/>
    <col min="27" max="28" width="8.765625" style="25" bestFit="1" customWidth="1"/>
    <col min="29" max="29" width="8.69140625" style="25" bestFit="1" customWidth="1"/>
    <col min="30" max="31" width="8.84375" style="25"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3046875" customWidth="1"/>
    <col min="55" max="57" width="11.53515625" customWidth="1"/>
    <col min="58" max="58" width="15.53515625" customWidth="1"/>
    <col min="59" max="64" width="12.53515625" customWidth="1"/>
    <col min="65" max="65" width="17.53515625" customWidth="1"/>
  </cols>
  <sheetData>
    <row r="1" spans="1:65" s="5" customFormat="1" ht="20" customHeight="1" x14ac:dyDescent="0.3">
      <c r="A1" s="4" t="s">
        <v>112</v>
      </c>
      <c r="H1"/>
      <c r="W1" s="15"/>
      <c r="X1" s="15"/>
      <c r="Y1" s="15"/>
      <c r="Z1" s="15"/>
      <c r="AA1" s="15"/>
      <c r="AB1" s="15"/>
      <c r="AC1" s="15"/>
      <c r="AD1" s="15"/>
      <c r="AE1" s="15"/>
    </row>
    <row r="2" spans="1:65" s="5" customFormat="1" ht="20" customHeight="1" x14ac:dyDescent="0.3">
      <c r="A2" s="16" t="s">
        <v>128</v>
      </c>
      <c r="H2"/>
      <c r="W2" s="15"/>
      <c r="X2" s="15"/>
      <c r="Y2" s="15"/>
      <c r="Z2" s="15"/>
      <c r="AA2" s="15"/>
      <c r="AB2" s="15"/>
      <c r="AC2" s="15"/>
      <c r="AD2" s="15"/>
      <c r="AE2" s="15"/>
    </row>
    <row r="3" spans="1:65" s="5" customFormat="1" ht="20" customHeight="1" x14ac:dyDescent="0.3">
      <c r="A3" t="s">
        <v>100</v>
      </c>
      <c r="H3"/>
      <c r="W3" s="15"/>
      <c r="X3" s="15"/>
      <c r="Y3" s="15"/>
      <c r="Z3" s="15"/>
      <c r="AA3" s="15"/>
      <c r="AB3" s="15"/>
      <c r="AC3" s="15"/>
      <c r="AD3" s="15"/>
      <c r="AE3" s="15"/>
    </row>
    <row r="4" spans="1:65" s="5" customFormat="1" ht="20" customHeight="1" x14ac:dyDescent="0.3">
      <c r="A4" t="s">
        <v>151</v>
      </c>
      <c r="H4"/>
      <c r="K4" s="15"/>
      <c r="L4" s="15"/>
      <c r="M4" s="15"/>
      <c r="N4" s="15"/>
      <c r="O4" s="15"/>
      <c r="P4" s="15"/>
      <c r="Q4" s="15"/>
      <c r="R4" s="15"/>
      <c r="S4" s="15"/>
    </row>
    <row r="5" spans="1:65" s="21" customFormat="1" ht="20" customHeight="1" x14ac:dyDescent="0.25">
      <c r="A5" s="17"/>
      <c r="B5" s="17"/>
      <c r="C5" s="17"/>
      <c r="D5" s="17"/>
      <c r="E5" s="17"/>
      <c r="F5" s="17"/>
      <c r="G5" s="17"/>
      <c r="H5" s="17"/>
      <c r="I5" s="17"/>
      <c r="J5" s="17"/>
      <c r="K5" s="18"/>
      <c r="L5" s="18"/>
      <c r="M5" s="18"/>
      <c r="N5" s="18"/>
      <c r="O5" s="19"/>
      <c r="P5" s="19"/>
      <c r="Q5" s="19"/>
      <c r="R5" s="19"/>
      <c r="S5" s="19"/>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row>
    <row r="6" spans="1:65" s="21" customFormat="1" ht="20" customHeight="1" x14ac:dyDescent="0.3">
      <c r="A6" s="17"/>
      <c r="B6" s="17"/>
      <c r="C6" s="17"/>
      <c r="D6" s="17"/>
      <c r="E6" s="17"/>
      <c r="F6" s="17"/>
      <c r="G6" s="17"/>
      <c r="H6" s="17"/>
      <c r="I6" s="17"/>
      <c r="J6" s="17"/>
      <c r="K6" s="18"/>
      <c r="L6" s="18"/>
      <c r="M6" s="18"/>
      <c r="N6" s="18"/>
      <c r="O6" s="40"/>
      <c r="P6" s="40"/>
      <c r="Q6" s="40"/>
      <c r="R6" s="40"/>
      <c r="S6" s="40"/>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1:65" s="21" customFormat="1" ht="20" customHeight="1" x14ac:dyDescent="0.3">
      <c r="A7" s="17"/>
      <c r="B7" s="17"/>
      <c r="C7" s="17"/>
      <c r="D7" s="17"/>
      <c r="E7" s="17"/>
      <c r="F7" s="17"/>
      <c r="G7" s="17"/>
      <c r="H7" s="17"/>
      <c r="I7" s="17"/>
      <c r="J7" s="17"/>
      <c r="K7" s="18"/>
      <c r="L7" s="18"/>
      <c r="M7" s="18"/>
      <c r="N7" s="18"/>
      <c r="O7" s="42"/>
      <c r="P7" s="42"/>
      <c r="Q7" s="42"/>
      <c r="R7" s="42"/>
      <c r="S7" s="42"/>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row>
    <row r="8" spans="1:65" s="21" customFormat="1" ht="20" customHeight="1" x14ac:dyDescent="0.3">
      <c r="A8" s="17"/>
      <c r="B8" s="17"/>
      <c r="C8" s="17"/>
      <c r="D8" s="17"/>
      <c r="E8" s="17"/>
      <c r="F8" s="17"/>
      <c r="G8" s="17"/>
      <c r="H8" s="17"/>
      <c r="I8" s="17"/>
      <c r="J8" s="17"/>
      <c r="K8" s="18"/>
      <c r="L8" s="18"/>
      <c r="M8" s="18"/>
      <c r="N8" s="18"/>
      <c r="O8" s="40"/>
      <c r="P8" s="40"/>
      <c r="Q8" s="40"/>
      <c r="R8" s="40"/>
      <c r="S8" s="40"/>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row>
    <row r="9" spans="1:65" s="21" customFormat="1" ht="20" customHeight="1" x14ac:dyDescent="0.3">
      <c r="A9" s="17"/>
      <c r="B9" s="17"/>
      <c r="C9" s="17"/>
      <c r="D9" s="17"/>
      <c r="E9" s="17"/>
      <c r="F9" s="17"/>
      <c r="G9" s="17"/>
      <c r="H9" s="17"/>
      <c r="I9" s="17"/>
      <c r="J9" s="17"/>
      <c r="K9" s="18"/>
      <c r="L9" s="18"/>
      <c r="M9" s="18"/>
      <c r="N9" s="18"/>
      <c r="O9" s="42"/>
      <c r="P9" s="42"/>
      <c r="Q9" s="42"/>
      <c r="R9" s="42"/>
      <c r="S9" s="42"/>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65" s="21" customFormat="1" ht="20" customHeight="1" x14ac:dyDescent="0.3">
      <c r="A10" s="17"/>
      <c r="B10" s="17"/>
      <c r="C10" s="17"/>
      <c r="D10" s="17"/>
      <c r="E10" s="17"/>
      <c r="F10" s="17"/>
      <c r="G10" s="17"/>
      <c r="H10" s="17"/>
      <c r="I10" s="17"/>
      <c r="J10" s="17"/>
      <c r="K10" s="18"/>
      <c r="L10" s="18"/>
      <c r="M10" s="18"/>
      <c r="N10" s="18"/>
      <c r="O10" s="42"/>
      <c r="P10" s="42"/>
      <c r="Q10" s="42"/>
      <c r="R10" s="42"/>
      <c r="S10" s="42"/>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65" s="21" customFormat="1" ht="20" customHeight="1" x14ac:dyDescent="0.3">
      <c r="A11" s="17"/>
      <c r="B11" s="17"/>
      <c r="C11" s="17"/>
      <c r="D11" s="17"/>
      <c r="E11" s="17"/>
      <c r="F11" s="17"/>
      <c r="G11" s="17"/>
      <c r="H11" s="17"/>
      <c r="I11" s="17"/>
      <c r="J11" s="17"/>
      <c r="K11" s="18"/>
      <c r="L11" s="18"/>
      <c r="M11" s="18"/>
      <c r="N11" s="18"/>
      <c r="O11" s="44"/>
      <c r="P11" s="44"/>
      <c r="Q11" s="44"/>
      <c r="R11" s="44"/>
      <c r="S11" s="44"/>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row>
    <row r="12" spans="1:65" s="21" customFormat="1" ht="20" customHeight="1" x14ac:dyDescent="0.3">
      <c r="A12" s="17"/>
      <c r="B12" s="17"/>
      <c r="C12" s="17"/>
      <c r="D12" s="17"/>
      <c r="E12" s="17"/>
      <c r="F12" s="17"/>
      <c r="G12" s="17"/>
      <c r="H12" s="17"/>
      <c r="I12" s="17"/>
      <c r="J12" s="17"/>
      <c r="K12" s="18"/>
      <c r="L12" s="18"/>
      <c r="M12" s="18"/>
      <c r="N12" s="18"/>
      <c r="O12" s="44"/>
      <c r="P12" s="44"/>
      <c r="Q12" s="44"/>
      <c r="R12" s="44"/>
      <c r="S12" s="44"/>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row>
    <row r="13" spans="1:65" s="21" customFormat="1" ht="20" customHeight="1" x14ac:dyDescent="0.3">
      <c r="A13" s="17"/>
      <c r="B13" s="17"/>
      <c r="C13" s="17"/>
      <c r="D13" s="17"/>
      <c r="E13" s="17"/>
      <c r="F13" s="17"/>
      <c r="G13" s="17"/>
      <c r="H13" s="17"/>
      <c r="I13" s="17"/>
      <c r="J13" s="17"/>
      <c r="K13" s="17"/>
      <c r="L13" s="17"/>
      <c r="M13" s="17"/>
      <c r="N13" s="17"/>
      <c r="O13" s="17"/>
      <c r="P13" s="17"/>
      <c r="Q13" s="17"/>
      <c r="R13" s="17"/>
      <c r="S13" s="17"/>
      <c r="T13" s="17"/>
      <c r="U13" s="17"/>
      <c r="V13" s="17"/>
      <c r="W13" s="18"/>
      <c r="X13" s="18"/>
      <c r="Y13" s="18"/>
      <c r="Z13" s="18"/>
      <c r="AA13" s="42"/>
      <c r="AB13" s="42"/>
      <c r="AC13" s="42"/>
      <c r="AD13" s="42"/>
      <c r="AE13" s="42"/>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row>
    <row r="14" spans="1:65" s="21" customFormat="1" ht="20" customHeight="1" x14ac:dyDescent="0.3">
      <c r="A14" s="17"/>
      <c r="B14" s="17"/>
      <c r="C14" s="17"/>
      <c r="D14" s="17"/>
      <c r="E14" s="17"/>
      <c r="F14" s="17"/>
      <c r="G14" s="17"/>
      <c r="H14" s="17"/>
      <c r="I14" s="17"/>
      <c r="J14" s="17"/>
      <c r="K14" s="17"/>
      <c r="L14" s="17"/>
      <c r="M14" s="17"/>
      <c r="N14" s="17"/>
      <c r="O14" s="17"/>
      <c r="P14" s="17"/>
      <c r="Q14" s="17"/>
      <c r="R14" s="17"/>
      <c r="S14" s="17"/>
      <c r="T14" s="17"/>
      <c r="U14" s="17"/>
      <c r="V14" s="17"/>
      <c r="W14" s="18"/>
      <c r="X14" s="18"/>
      <c r="Y14" s="18"/>
      <c r="Z14" s="18"/>
      <c r="AA14" s="42"/>
      <c r="AB14" s="42"/>
      <c r="AC14" s="42"/>
      <c r="AD14" s="42"/>
      <c r="AE14" s="42"/>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row>
    <row r="15" spans="1:65" s="21" customFormat="1" ht="20" customHeight="1" x14ac:dyDescent="0.35">
      <c r="A15" s="17"/>
      <c r="B15" s="17"/>
      <c r="C15" s="17"/>
      <c r="D15" s="17"/>
      <c r="E15" s="17"/>
      <c r="F15" s="17"/>
      <c r="G15" s="17"/>
      <c r="H15" s="17"/>
      <c r="I15" s="17"/>
      <c r="J15" s="17"/>
      <c r="K15" s="17"/>
      <c r="L15" s="17"/>
      <c r="M15" s="17"/>
      <c r="N15" s="17"/>
      <c r="O15" s="17"/>
      <c r="P15" s="17"/>
      <c r="Q15" s="17"/>
      <c r="R15" s="17"/>
      <c r="S15" s="17"/>
      <c r="T15" s="17"/>
      <c r="U15" s="17"/>
      <c r="V15" s="17"/>
      <c r="W15" s="18"/>
      <c r="X15" s="18"/>
      <c r="Y15" s="18"/>
      <c r="Z15" s="18"/>
      <c r="AA15" s="22"/>
      <c r="AB15" s="22"/>
      <c r="AC15" s="22"/>
      <c r="AD15" s="22"/>
      <c r="AE15" s="22"/>
    </row>
    <row r="16" spans="1:65" s="21" customFormat="1" ht="20" customHeight="1" x14ac:dyDescent="0.35">
      <c r="A16" s="17"/>
      <c r="B16" s="17"/>
      <c r="C16" s="17"/>
      <c r="D16" s="17"/>
      <c r="E16" s="17"/>
      <c r="F16" s="17"/>
      <c r="G16" s="17"/>
      <c r="H16" s="17"/>
      <c r="I16" s="17"/>
      <c r="J16" s="17"/>
      <c r="K16" s="17"/>
      <c r="L16" s="17"/>
      <c r="M16" s="17"/>
      <c r="N16" s="17"/>
      <c r="O16" s="17"/>
      <c r="P16" s="17"/>
      <c r="Q16" s="17"/>
      <c r="R16" s="17"/>
      <c r="S16" s="17"/>
      <c r="T16" s="17"/>
      <c r="U16" s="17"/>
      <c r="V16" s="17"/>
      <c r="W16" s="18"/>
      <c r="X16" s="18"/>
      <c r="Y16" s="18"/>
      <c r="Z16" s="18"/>
      <c r="AA16" s="22"/>
      <c r="AB16" s="22"/>
      <c r="AC16" s="22"/>
      <c r="AD16" s="22"/>
      <c r="AE16" s="22"/>
    </row>
    <row r="17" spans="1:41" s="21" customFormat="1" ht="20" customHeight="1" x14ac:dyDescent="0.35">
      <c r="A17" s="17"/>
      <c r="B17" s="17"/>
      <c r="C17" s="17"/>
      <c r="D17" s="17"/>
      <c r="E17" s="17"/>
      <c r="F17" s="17"/>
      <c r="G17" s="17"/>
      <c r="H17" s="17"/>
      <c r="I17" s="17"/>
      <c r="J17" s="17"/>
      <c r="K17" s="17"/>
      <c r="L17" s="17"/>
      <c r="M17" s="17"/>
      <c r="N17" s="17"/>
      <c r="O17" s="17"/>
      <c r="P17" s="17"/>
      <c r="Q17" s="17"/>
      <c r="R17" s="17"/>
      <c r="S17" s="17"/>
      <c r="T17" s="17"/>
      <c r="U17" s="17"/>
      <c r="V17" s="17"/>
      <c r="W17" s="18"/>
      <c r="X17" s="18"/>
      <c r="Y17" s="18"/>
      <c r="Z17" s="18"/>
      <c r="AA17" s="22"/>
      <c r="AB17" s="22"/>
      <c r="AC17" s="22"/>
      <c r="AD17" s="22"/>
      <c r="AE17" s="22"/>
    </row>
    <row r="18" spans="1:41" s="24" customFormat="1" ht="20" customHeight="1" x14ac:dyDescent="0.35">
      <c r="A18" s="38" t="s">
        <v>101</v>
      </c>
      <c r="B18" s="3" t="s">
        <v>9</v>
      </c>
      <c r="C18" s="3" t="s">
        <v>10</v>
      </c>
      <c r="D18" s="3" t="s">
        <v>11</v>
      </c>
      <c r="E18" s="3" t="s">
        <v>12</v>
      </c>
      <c r="F18" s="3" t="s">
        <v>13</v>
      </c>
      <c r="G18" s="3" t="s">
        <v>14</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23"/>
    </row>
    <row r="19" spans="1:41" ht="20" customHeight="1" x14ac:dyDescent="0.35">
      <c r="A19" t="s">
        <v>96</v>
      </c>
      <c r="B19" s="77">
        <v>100</v>
      </c>
      <c r="C19" s="77">
        <v>114.70567561446121</v>
      </c>
      <c r="D19" s="77">
        <v>112.20643710119572</v>
      </c>
      <c r="E19" s="77">
        <v>115.34610548348547</v>
      </c>
      <c r="F19" s="77">
        <v>115.97091511180186</v>
      </c>
      <c r="G19" s="77">
        <v>117.04871172064759</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row>
    <row r="20" spans="1:41" ht="19.5" customHeight="1" x14ac:dyDescent="0.35">
      <c r="A20" t="s">
        <v>97</v>
      </c>
      <c r="B20" s="77">
        <v>100</v>
      </c>
      <c r="C20" s="77">
        <v>112.03270626002461</v>
      </c>
      <c r="D20" s="77">
        <v>107.47347283186734</v>
      </c>
      <c r="E20" s="77">
        <v>108.35940664018806</v>
      </c>
      <c r="F20" s="77">
        <v>106.84078583498224</v>
      </c>
      <c r="G20" s="77">
        <v>105.74795745148306</v>
      </c>
      <c r="H20" s="35"/>
      <c r="I20" s="35"/>
      <c r="J20" s="35"/>
      <c r="K20" s="35"/>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1" s="26" customFormat="1" ht="20.149999999999999" customHeight="1" x14ac:dyDescent="0.35">
      <c r="A21" s="88" t="s">
        <v>58</v>
      </c>
      <c r="B21" s="89"/>
    </row>
    <row r="22" spans="1:41" s="21" customFormat="1" ht="20" customHeight="1" x14ac:dyDescent="0.35">
      <c r="A22" t="s">
        <v>64</v>
      </c>
      <c r="B22" s="10"/>
      <c r="C22" s="10"/>
      <c r="D22" s="17"/>
      <c r="E22" s="17"/>
      <c r="F22" s="17"/>
      <c r="G22" s="17"/>
      <c r="H22" s="17"/>
      <c r="I22" s="17"/>
      <c r="J22" s="17"/>
      <c r="K22" s="17"/>
      <c r="L22" s="17"/>
      <c r="M22" s="17"/>
      <c r="N22" s="17"/>
      <c r="O22" s="17"/>
      <c r="Q22" s="107"/>
      <c r="R22" s="17"/>
      <c r="S22" s="17"/>
      <c r="T22" s="17"/>
      <c r="U22" s="17"/>
      <c r="V22" s="17"/>
      <c r="W22" s="18"/>
      <c r="X22" s="18"/>
      <c r="Y22" s="18"/>
      <c r="Z22" s="18"/>
      <c r="AA22" s="22"/>
      <c r="AB22" s="22"/>
      <c r="AC22" s="22"/>
      <c r="AD22" s="22"/>
      <c r="AE22" s="22"/>
    </row>
    <row r="23" spans="1:41" ht="20" customHeight="1" x14ac:dyDescent="0.35">
      <c r="A23" t="s">
        <v>36</v>
      </c>
    </row>
    <row r="24" spans="1:41" s="21" customFormat="1" ht="20" customHeight="1" x14ac:dyDescent="0.35">
      <c r="A24" t="s">
        <v>99</v>
      </c>
      <c r="B24" s="10"/>
      <c r="C24" s="10"/>
      <c r="D24" s="17"/>
      <c r="E24" s="17"/>
      <c r="F24" s="17"/>
      <c r="G24" s="17"/>
      <c r="H24" s="17"/>
      <c r="I24" s="17"/>
      <c r="J24" s="17"/>
      <c r="K24" s="17"/>
      <c r="L24" s="17"/>
      <c r="M24" s="17"/>
      <c r="N24" s="17"/>
      <c r="O24" s="17"/>
      <c r="P24" s="17"/>
      <c r="Q24" s="108"/>
      <c r="R24" s="17"/>
      <c r="S24" s="17"/>
      <c r="T24" s="17"/>
      <c r="U24" s="17"/>
      <c r="V24" s="17"/>
      <c r="W24" s="18"/>
      <c r="X24" s="18"/>
      <c r="Y24" s="18"/>
      <c r="Z24" s="18"/>
      <c r="AA24" s="22"/>
      <c r="AB24" s="22"/>
      <c r="AC24" s="22"/>
      <c r="AD24" s="22"/>
      <c r="AE24" s="22"/>
    </row>
    <row r="25" spans="1:41" s="5" customFormat="1" ht="20" customHeight="1" x14ac:dyDescent="0.35">
      <c r="A25" s="2" t="s">
        <v>1</v>
      </c>
      <c r="B25" s="12"/>
      <c r="C25" s="12"/>
      <c r="D25" s="12"/>
      <c r="E25" s="12"/>
      <c r="F25" s="13"/>
      <c r="G25" s="12"/>
      <c r="H25" s="12"/>
    </row>
  </sheetData>
  <hyperlinks>
    <hyperlink ref="A25" location="'Table of Contents'!A1" display="Return to Contents" xr:uid="{373BEF15-E622-424F-804F-8784C7B792E8}"/>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4CB5-2603-4212-A2A2-2001D2437EB6}">
  <dimension ref="A1:K30"/>
  <sheetViews>
    <sheetView showGridLines="0" workbookViewId="0"/>
  </sheetViews>
  <sheetFormatPr defaultRowHeight="20" customHeight="1" x14ac:dyDescent="0.35"/>
  <cols>
    <col min="1" max="1" width="44.23046875" customWidth="1"/>
    <col min="2" max="2" width="15.53515625" customWidth="1"/>
    <col min="4" max="4" width="11.765625" customWidth="1"/>
    <col min="5" max="5" width="10.53515625" customWidth="1"/>
  </cols>
  <sheetData>
    <row r="1" spans="1:11" ht="20" customHeight="1" x14ac:dyDescent="0.35">
      <c r="A1" s="91" t="s">
        <v>113</v>
      </c>
      <c r="B1" s="6"/>
      <c r="C1" s="6"/>
    </row>
    <row r="2" spans="1:11" ht="20" customHeight="1" x14ac:dyDescent="0.35">
      <c r="A2" t="s">
        <v>2</v>
      </c>
      <c r="B2" s="6"/>
      <c r="C2" s="6"/>
    </row>
    <row r="3" spans="1:11" ht="20" customHeight="1" x14ac:dyDescent="0.35">
      <c r="A3" t="s">
        <v>66</v>
      </c>
      <c r="B3" s="6"/>
      <c r="C3" s="6"/>
    </row>
    <row r="4" spans="1:11" ht="46.5" x14ac:dyDescent="0.35">
      <c r="A4" s="67" t="s">
        <v>67</v>
      </c>
      <c r="B4" s="50" t="s">
        <v>123</v>
      </c>
      <c r="C4" s="50" t="s">
        <v>68</v>
      </c>
      <c r="D4" s="50" t="s">
        <v>149</v>
      </c>
      <c r="E4" s="50" t="s">
        <v>132</v>
      </c>
    </row>
    <row r="5" spans="1:11" ht="20" customHeight="1" x14ac:dyDescent="0.35">
      <c r="A5" t="s">
        <v>73</v>
      </c>
      <c r="B5" s="97">
        <v>28.847275979127669</v>
      </c>
      <c r="C5" s="75">
        <v>1995</v>
      </c>
      <c r="D5" s="75">
        <v>2118.4</v>
      </c>
      <c r="E5" s="98">
        <v>3.7158494022937028</v>
      </c>
    </row>
    <row r="6" spans="1:11" ht="20" customHeight="1" x14ac:dyDescent="0.35">
      <c r="A6" t="s">
        <v>69</v>
      </c>
      <c r="B6" s="97">
        <v>13.686932159469986</v>
      </c>
      <c r="C6" s="69">
        <v>820</v>
      </c>
      <c r="D6" s="69">
        <v>1005.1</v>
      </c>
      <c r="E6" s="98">
        <v>19.716767194528796</v>
      </c>
    </row>
    <row r="7" spans="1:11" ht="20" customHeight="1" x14ac:dyDescent="0.35">
      <c r="A7" t="s">
        <v>70</v>
      </c>
      <c r="B7" s="97">
        <v>10.842920835715827</v>
      </c>
      <c r="C7" s="69">
        <v>685</v>
      </c>
      <c r="D7" s="69">
        <v>796.25</v>
      </c>
      <c r="E7" s="98">
        <v>13.524908852491313</v>
      </c>
    </row>
    <row r="8" spans="1:11" ht="20" customHeight="1" x14ac:dyDescent="0.35">
      <c r="A8" t="s">
        <v>76</v>
      </c>
      <c r="B8" s="97">
        <v>10.323413859411199</v>
      </c>
      <c r="C8" s="75">
        <v>552</v>
      </c>
      <c r="D8" s="75">
        <v>758.1</v>
      </c>
      <c r="E8" s="98">
        <v>34.136502735219331</v>
      </c>
      <c r="G8" s="92"/>
      <c r="H8" s="92"/>
      <c r="I8" s="92"/>
      <c r="J8" s="92"/>
      <c r="K8" s="92"/>
    </row>
    <row r="9" spans="1:11" ht="20" customHeight="1" x14ac:dyDescent="0.35">
      <c r="A9" t="s">
        <v>71</v>
      </c>
      <c r="B9" s="97">
        <v>9.5526643218268781</v>
      </c>
      <c r="C9" s="69">
        <v>535</v>
      </c>
      <c r="D9" s="69">
        <v>701.5</v>
      </c>
      <c r="E9" s="98">
        <v>28.065884537101503</v>
      </c>
      <c r="G9" s="92"/>
      <c r="H9" s="92"/>
      <c r="I9" s="92"/>
      <c r="J9" s="92"/>
      <c r="K9" s="92"/>
    </row>
    <row r="10" spans="1:11" ht="20" customHeight="1" x14ac:dyDescent="0.35">
      <c r="A10" t="s">
        <v>74</v>
      </c>
      <c r="B10" s="97">
        <v>9.4736829204489794</v>
      </c>
      <c r="C10" s="75">
        <v>813</v>
      </c>
      <c r="D10" s="75">
        <v>695.7</v>
      </c>
      <c r="E10" s="98">
        <v>-16.422184070916547</v>
      </c>
      <c r="G10" s="92"/>
      <c r="H10" s="92"/>
      <c r="I10" s="72"/>
      <c r="J10" s="72"/>
      <c r="K10" s="92"/>
    </row>
    <row r="11" spans="1:11" ht="20" customHeight="1" x14ac:dyDescent="0.35">
      <c r="A11" t="s">
        <v>133</v>
      </c>
      <c r="B11" s="97">
        <v>6.957172062753175</v>
      </c>
      <c r="C11" s="69">
        <v>306</v>
      </c>
      <c r="D11" s="69">
        <v>510.9</v>
      </c>
      <c r="E11" s="98">
        <v>63.069986906455178</v>
      </c>
      <c r="G11" s="92"/>
      <c r="H11" s="92"/>
      <c r="I11" s="72"/>
      <c r="J11" s="72"/>
      <c r="K11" s="92"/>
    </row>
    <row r="12" spans="1:11" ht="20" customHeight="1" x14ac:dyDescent="0.35">
      <c r="A12" t="s">
        <v>72</v>
      </c>
      <c r="B12" s="97">
        <v>6.8128267429935665</v>
      </c>
      <c r="C12" s="69">
        <v>522</v>
      </c>
      <c r="D12" s="69">
        <v>500.3</v>
      </c>
      <c r="E12" s="98">
        <v>-6.3718681288710837</v>
      </c>
      <c r="G12" s="92"/>
      <c r="H12" s="92"/>
      <c r="I12" s="72"/>
      <c r="J12" s="72"/>
      <c r="K12" s="92"/>
    </row>
    <row r="13" spans="1:11" ht="20" customHeight="1" x14ac:dyDescent="0.35">
      <c r="A13" t="s">
        <v>75</v>
      </c>
      <c r="B13" s="97">
        <v>2.8459313888566231</v>
      </c>
      <c r="C13" s="75">
        <v>163</v>
      </c>
      <c r="D13" s="75">
        <v>208.99100000000001</v>
      </c>
      <c r="E13" s="98">
        <v>25.232843551863084</v>
      </c>
      <c r="G13" s="92"/>
      <c r="H13" s="92"/>
      <c r="I13" s="72"/>
      <c r="J13" s="72"/>
      <c r="K13" s="92"/>
    </row>
    <row r="14" spans="1:11" ht="20" customHeight="1" x14ac:dyDescent="0.35">
      <c r="A14" t="s">
        <v>77</v>
      </c>
      <c r="B14" s="97">
        <v>0.469803163368535</v>
      </c>
      <c r="C14" s="69">
        <v>25</v>
      </c>
      <c r="D14" s="69">
        <v>34.5</v>
      </c>
      <c r="E14" s="98">
        <v>34.784094873474068</v>
      </c>
      <c r="G14" s="92"/>
      <c r="H14" s="92"/>
      <c r="I14" s="72"/>
      <c r="J14" s="73"/>
      <c r="K14" s="92"/>
    </row>
    <row r="15" spans="1:11" ht="20" customHeight="1" x14ac:dyDescent="0.35">
      <c r="A15" t="s">
        <v>134</v>
      </c>
      <c r="B15" s="97">
        <v>0.16885678915274882</v>
      </c>
      <c r="C15" s="69">
        <v>10</v>
      </c>
      <c r="D15" s="69">
        <v>12.4</v>
      </c>
      <c r="E15" s="98">
        <v>21.110346118194066</v>
      </c>
      <c r="G15" s="92"/>
      <c r="H15" s="92"/>
      <c r="I15" s="72"/>
      <c r="J15" s="73"/>
      <c r="K15" s="92"/>
    </row>
    <row r="16" spans="1:11" ht="20" customHeight="1" x14ac:dyDescent="0.35">
      <c r="A16" t="s">
        <v>78</v>
      </c>
      <c r="B16" s="97">
        <v>1.8519776874817609E-2</v>
      </c>
      <c r="C16" s="69">
        <v>2</v>
      </c>
      <c r="D16" s="69">
        <v>1.3599999999999999</v>
      </c>
      <c r="E16" s="98">
        <v>-31.631256223600126</v>
      </c>
      <c r="G16" s="92"/>
      <c r="H16" s="92"/>
      <c r="I16" s="92"/>
      <c r="J16" s="92"/>
      <c r="K16" s="92"/>
    </row>
    <row r="17" spans="1:11" ht="20" customHeight="1" x14ac:dyDescent="0.35">
      <c r="A17" s="99" t="s">
        <v>102</v>
      </c>
      <c r="B17" s="100">
        <v>100</v>
      </c>
      <c r="C17" s="104">
        <v>6428</v>
      </c>
      <c r="D17" s="104">
        <v>7343.5009999999993</v>
      </c>
      <c r="E17" s="102">
        <v>11.583150429093237</v>
      </c>
      <c r="G17" s="92"/>
      <c r="H17" s="92"/>
      <c r="I17" s="92"/>
      <c r="J17" s="92"/>
      <c r="K17" s="92"/>
    </row>
    <row r="18" spans="1:11" ht="20" customHeight="1" x14ac:dyDescent="0.35">
      <c r="A18" s="99" t="s">
        <v>137</v>
      </c>
      <c r="B18" s="120" t="s">
        <v>16</v>
      </c>
      <c r="C18" s="104">
        <v>6395.8670000000002</v>
      </c>
      <c r="D18" s="104">
        <v>7343.5009999999993</v>
      </c>
      <c r="E18" s="97">
        <v>12.143747041364561</v>
      </c>
      <c r="G18" s="92"/>
      <c r="H18" s="92"/>
      <c r="I18" s="92"/>
      <c r="J18" s="92"/>
      <c r="K18" s="92"/>
    </row>
    <row r="19" spans="1:11" ht="20" customHeight="1" x14ac:dyDescent="0.35">
      <c r="A19" t="s">
        <v>127</v>
      </c>
      <c r="C19" s="121"/>
      <c r="G19" s="92"/>
      <c r="H19" s="92"/>
      <c r="I19" s="92"/>
      <c r="J19" s="92"/>
      <c r="K19" s="92"/>
    </row>
    <row r="20" spans="1:11" ht="20" customHeight="1" x14ac:dyDescent="0.35">
      <c r="A20" s="53" t="s">
        <v>138</v>
      </c>
      <c r="B20" s="53"/>
      <c r="G20" s="92"/>
      <c r="H20" s="92"/>
      <c r="I20" s="92"/>
      <c r="J20" s="92"/>
      <c r="K20" s="92"/>
    </row>
    <row r="21" spans="1:11" ht="20" customHeight="1" x14ac:dyDescent="0.35">
      <c r="A21" s="53" t="s">
        <v>130</v>
      </c>
      <c r="B21" s="53"/>
    </row>
    <row r="22" spans="1:11" ht="20" customHeight="1" x14ac:dyDescent="0.35">
      <c r="A22" s="53" t="s">
        <v>139</v>
      </c>
      <c r="B22" s="53"/>
    </row>
    <row r="23" spans="1:11" ht="20" customHeight="1" x14ac:dyDescent="0.35">
      <c r="A23" s="53" t="s">
        <v>140</v>
      </c>
      <c r="B23" s="53"/>
    </row>
    <row r="24" spans="1:11" ht="20" customHeight="1" x14ac:dyDescent="0.35">
      <c r="A24" s="31" t="s">
        <v>1</v>
      </c>
      <c r="B24" s="93"/>
      <c r="C24" s="93"/>
    </row>
    <row r="29" spans="1:11" ht="20" customHeight="1" x14ac:dyDescent="0.35">
      <c r="A29" s="92"/>
      <c r="B29" s="72"/>
      <c r="C29" s="72"/>
    </row>
    <row r="30" spans="1:11" ht="20" customHeight="1" x14ac:dyDescent="0.35">
      <c r="A30" s="92"/>
      <c r="B30" s="72"/>
      <c r="C30" s="73"/>
    </row>
  </sheetData>
  <hyperlinks>
    <hyperlink ref="A24" location="'Table of Contents'!A1" display="Return to Contents" xr:uid="{ABB452CE-C6DA-461A-AE8D-D341D7844A5A}"/>
  </hyperlink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B9321-99A8-4F46-96CE-012588667954}">
  <dimension ref="A1:K28"/>
  <sheetViews>
    <sheetView showGridLines="0" workbookViewId="0"/>
  </sheetViews>
  <sheetFormatPr defaultRowHeight="20" customHeight="1" x14ac:dyDescent="0.35"/>
  <cols>
    <col min="1" max="1" width="29.53515625" customWidth="1"/>
    <col min="2" max="2" width="14.53515625" customWidth="1"/>
    <col min="4" max="4" width="9.765625" customWidth="1"/>
    <col min="5" max="5" width="9.69140625" customWidth="1"/>
    <col min="6" max="6" width="11.69140625" customWidth="1"/>
  </cols>
  <sheetData>
    <row r="1" spans="1:11" ht="20" customHeight="1" x14ac:dyDescent="0.35">
      <c r="A1" s="91" t="s">
        <v>114</v>
      </c>
      <c r="B1" s="6"/>
      <c r="C1" s="6"/>
    </row>
    <row r="2" spans="1:11" ht="20" customHeight="1" x14ac:dyDescent="0.35">
      <c r="A2" t="s">
        <v>2</v>
      </c>
      <c r="B2" s="6"/>
      <c r="C2" s="6"/>
    </row>
    <row r="3" spans="1:11" ht="20" customHeight="1" x14ac:dyDescent="0.35">
      <c r="A3" t="s">
        <v>103</v>
      </c>
      <c r="B3" s="6"/>
      <c r="C3" s="6"/>
    </row>
    <row r="4" spans="1:11" ht="46.5" x14ac:dyDescent="0.35">
      <c r="A4" s="67" t="s">
        <v>83</v>
      </c>
      <c r="B4" s="50" t="s">
        <v>84</v>
      </c>
      <c r="C4" s="50" t="s">
        <v>104</v>
      </c>
      <c r="D4" s="50" t="s">
        <v>86</v>
      </c>
      <c r="E4" s="105" t="s">
        <v>68</v>
      </c>
      <c r="F4" s="105" t="s">
        <v>147</v>
      </c>
    </row>
    <row r="5" spans="1:11" ht="20" customHeight="1" x14ac:dyDescent="0.35">
      <c r="A5" t="s">
        <v>73</v>
      </c>
      <c r="B5" s="97">
        <v>27.661560882200458</v>
      </c>
      <c r="C5" s="69">
        <v>100</v>
      </c>
      <c r="D5" s="106">
        <v>70</v>
      </c>
      <c r="E5" s="106">
        <v>79.703843071285036</v>
      </c>
      <c r="F5" s="118">
        <v>83.459394306491532</v>
      </c>
    </row>
    <row r="6" spans="1:11" ht="20" customHeight="1" x14ac:dyDescent="0.35">
      <c r="A6" t="s">
        <v>92</v>
      </c>
      <c r="B6" s="97">
        <v>21.320280340398945</v>
      </c>
      <c r="C6" s="69">
        <v>100</v>
      </c>
      <c r="D6" s="106">
        <v>99</v>
      </c>
      <c r="E6" s="106">
        <v>87.625571748279782</v>
      </c>
      <c r="F6" s="118">
        <v>94.271533447433015</v>
      </c>
    </row>
    <row r="7" spans="1:11" ht="20" customHeight="1" x14ac:dyDescent="0.35">
      <c r="A7" t="s">
        <v>87</v>
      </c>
      <c r="B7" s="97">
        <v>13.686932159469983</v>
      </c>
      <c r="C7" s="69">
        <v>100</v>
      </c>
      <c r="D7" s="106">
        <v>99</v>
      </c>
      <c r="E7" s="106">
        <v>84.710594754723573</v>
      </c>
      <c r="F7" s="122">
        <v>101.37384312065825</v>
      </c>
    </row>
    <row r="8" spans="1:11" ht="20" customHeight="1" x14ac:dyDescent="0.35">
      <c r="A8" t="s">
        <v>105</v>
      </c>
      <c r="B8" s="97">
        <v>13.47245680228</v>
      </c>
      <c r="C8" s="69">
        <v>100</v>
      </c>
      <c r="D8" s="106">
        <v>98.32467156570408</v>
      </c>
      <c r="E8" s="106">
        <v>78.550006904302961</v>
      </c>
      <c r="F8" s="118">
        <v>101.99103408586581</v>
      </c>
      <c r="G8" s="92"/>
      <c r="H8" s="92"/>
      <c r="I8" s="92"/>
      <c r="J8" s="92"/>
    </row>
    <row r="9" spans="1:11" ht="20" customHeight="1" x14ac:dyDescent="0.35">
      <c r="A9" t="s">
        <v>106</v>
      </c>
      <c r="B9" s="97">
        <v>7.3763726593078687</v>
      </c>
      <c r="C9" s="109">
        <v>100</v>
      </c>
      <c r="D9" s="75">
        <v>134.33333291218872</v>
      </c>
      <c r="E9" s="110">
        <v>156.3424954448885</v>
      </c>
      <c r="F9" s="123">
        <v>172.0763296531444</v>
      </c>
      <c r="G9" s="92"/>
      <c r="H9" s="92"/>
      <c r="I9" s="92"/>
      <c r="J9" s="92"/>
    </row>
    <row r="10" spans="1:11" ht="20" customHeight="1" x14ac:dyDescent="0.35">
      <c r="A10" t="s">
        <v>90</v>
      </c>
      <c r="B10" s="97">
        <v>7.3437724050149917</v>
      </c>
      <c r="C10" s="69">
        <v>100</v>
      </c>
      <c r="D10" s="106">
        <v>89</v>
      </c>
      <c r="E10" s="106">
        <v>146.03412711019399</v>
      </c>
      <c r="F10" s="118">
        <v>233.48339650745223</v>
      </c>
      <c r="G10" s="92"/>
      <c r="H10" s="72"/>
      <c r="I10" s="72"/>
      <c r="J10" s="92"/>
    </row>
    <row r="11" spans="1:11" ht="20" customHeight="1" x14ac:dyDescent="0.35">
      <c r="A11" t="s">
        <v>91</v>
      </c>
      <c r="B11" s="97">
        <v>6.772587080739827</v>
      </c>
      <c r="C11" s="69">
        <v>100</v>
      </c>
      <c r="D11" s="106">
        <v>114</v>
      </c>
      <c r="E11" s="106">
        <v>105.24721957483069</v>
      </c>
      <c r="F11" s="118">
        <v>96.695694581438289</v>
      </c>
      <c r="G11" s="92"/>
      <c r="H11" s="72"/>
      <c r="I11" s="72"/>
      <c r="J11" s="92"/>
    </row>
    <row r="12" spans="1:11" ht="20" customHeight="1" x14ac:dyDescent="0.35">
      <c r="A12" t="s">
        <v>88</v>
      </c>
      <c r="B12" s="97">
        <v>1.3821472891472335</v>
      </c>
      <c r="C12" s="69">
        <v>100</v>
      </c>
      <c r="D12" s="106">
        <v>20</v>
      </c>
      <c r="E12" s="106">
        <v>111.89748285369976</v>
      </c>
      <c r="F12" s="118">
        <v>100.12277536286132</v>
      </c>
      <c r="G12" s="92"/>
      <c r="H12" s="72"/>
      <c r="I12" s="72"/>
      <c r="J12" s="92"/>
    </row>
    <row r="13" spans="1:11" ht="20" customHeight="1" x14ac:dyDescent="0.35">
      <c r="A13" t="s">
        <v>93</v>
      </c>
      <c r="B13" s="97">
        <v>0.98389038144067764</v>
      </c>
      <c r="C13" s="35">
        <v>100</v>
      </c>
      <c r="D13" s="35">
        <v>94.796362946604845</v>
      </c>
      <c r="E13" s="111">
        <v>74.603454757616362</v>
      </c>
      <c r="F13" s="124">
        <v>53.416088694822548</v>
      </c>
      <c r="G13" s="92"/>
      <c r="H13" s="72"/>
      <c r="I13" s="72"/>
      <c r="J13" s="92"/>
    </row>
    <row r="14" spans="1:11" ht="20" customHeight="1" x14ac:dyDescent="0.35">
      <c r="A14" s="99" t="s">
        <v>55</v>
      </c>
      <c r="B14" s="100">
        <v>99.999999999999957</v>
      </c>
      <c r="C14" s="104">
        <v>100</v>
      </c>
      <c r="D14" s="104">
        <v>90</v>
      </c>
      <c r="E14" s="104">
        <v>90</v>
      </c>
      <c r="F14" s="104">
        <v>97.852151254218839</v>
      </c>
      <c r="G14" s="92"/>
      <c r="H14" s="72"/>
      <c r="I14" s="73"/>
      <c r="J14" s="92"/>
    </row>
    <row r="15" spans="1:11" ht="20" customHeight="1" x14ac:dyDescent="0.35">
      <c r="A15" t="s">
        <v>5</v>
      </c>
      <c r="G15" s="92"/>
      <c r="H15" s="92"/>
      <c r="I15" s="92"/>
      <c r="J15" s="92"/>
      <c r="K15" s="92"/>
    </row>
    <row r="16" spans="1:11" ht="20" customHeight="1" x14ac:dyDescent="0.35">
      <c r="A16" t="s">
        <v>64</v>
      </c>
      <c r="G16" s="92"/>
      <c r="H16" s="92"/>
      <c r="I16" s="92"/>
      <c r="J16" s="92"/>
      <c r="K16" s="92"/>
    </row>
    <row r="17" spans="1:3" ht="20" customHeight="1" x14ac:dyDescent="0.35">
      <c r="A17" t="s">
        <v>36</v>
      </c>
    </row>
    <row r="18" spans="1:3" ht="20" customHeight="1" x14ac:dyDescent="0.35">
      <c r="A18" s="53" t="s">
        <v>121</v>
      </c>
    </row>
    <row r="19" spans="1:3" ht="20" customHeight="1" x14ac:dyDescent="0.35">
      <c r="A19" s="125" t="s">
        <v>148</v>
      </c>
    </row>
    <row r="20" spans="1:3" ht="20" customHeight="1" x14ac:dyDescent="0.35">
      <c r="A20" s="47" t="s">
        <v>141</v>
      </c>
    </row>
    <row r="21" spans="1:3" ht="20" customHeight="1" x14ac:dyDescent="0.35">
      <c r="A21" s="47" t="s">
        <v>122</v>
      </c>
    </row>
    <row r="22" spans="1:3" ht="20" customHeight="1" x14ac:dyDescent="0.35">
      <c r="A22" s="31" t="s">
        <v>1</v>
      </c>
      <c r="B22" s="93"/>
      <c r="C22" s="93"/>
    </row>
    <row r="27" spans="1:3" ht="20" customHeight="1" x14ac:dyDescent="0.35">
      <c r="A27" s="92"/>
      <c r="B27" s="72"/>
      <c r="C27" s="72"/>
    </row>
    <row r="28" spans="1:3" ht="20" customHeight="1" x14ac:dyDescent="0.35">
      <c r="A28" s="92"/>
      <c r="B28" s="72"/>
      <c r="C28" s="73"/>
    </row>
  </sheetData>
  <phoneticPr fontId="10" type="noConversion"/>
  <hyperlinks>
    <hyperlink ref="A22" location="'Table of Contents'!A1" display="Return to Contents" xr:uid="{09D4A6AA-873E-4497-9C66-AAC83E70FCC8}"/>
    <hyperlink ref="A19" r:id="rId1" display="Figures prior to 2024-25 include presentational adjustments for the Verity House Agreement. Figures up to and including 2024-25 also include COFOG baseline adjustments to align with the new 2025-26 Budget structure. See Annex A of our January 2024 Spending Trends in the 2024-25 Budget paper for more details." xr:uid="{E6B759D3-768A-44FE-AF0B-63CD82FD4B0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53D26341A57B383EE0540010E0463CCA" version="1.0.0">
  <systemFields>
    <field name="Objective-Id">
      <value order="0">A51161688</value>
    </field>
    <field name="Objective-Title">
      <value order="0">Dec 2024 - SEFF - Publication - Summary - Figures</value>
    </field>
    <field name="Objective-Description">
      <value order="0"/>
    </field>
    <field name="Objective-CreationStamp">
      <value order="0">2024-12-04T13:10:18Z</value>
    </field>
    <field name="Objective-IsApproved">
      <value order="0">false</value>
    </field>
    <field name="Objective-IsPublished">
      <value order="0">false</value>
    </field>
    <field name="Objective-DatePublished">
      <value order="0"/>
    </field>
    <field name="Objective-ModificationStamp">
      <value order="0">2024-12-04T13:16:18Z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Being Drafted</value>
    </field>
    <field name="Objective-VersionId">
      <value order="0">vA77009583</value>
    </field>
    <field name="Objective-Version">
      <value order="0">0.2</value>
    </field>
    <field name="Objective-VersionNumber">
      <value order="0">2</value>
    </field>
    <field name="Objective-VersionComment">
      <value order="0">preparing for publication</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3006C117-6890-4EE2-8E89-A5241204BC50}">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96d0022d-0bc1-46ef-ad33-c01cb030b1f7"/>
    <ds:schemaRef ds:uri="http://purl.org/dc/terms/"/>
    <ds:schemaRef ds:uri="b17732f7-493e-486b-96da-852f641667d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Fiscal overview</vt:lpstr>
      <vt:lpstr>Figure 1</vt:lpstr>
      <vt:lpstr>Figure 2</vt:lpstr>
      <vt:lpstr>Figure 3</vt:lpstr>
      <vt:lpstr>Figure 4</vt:lpstr>
      <vt:lpstr>Figure 5</vt:lpstr>
      <vt:lpstr>Figure 6</vt:lpstr>
      <vt:lpstr>Figure 7</vt:lpstr>
      <vt:lpstr>Economy</vt:lpstr>
      <vt:lpstr>Figure 8</vt:lpstr>
      <vt:lpstr>Tax</vt:lpstr>
      <vt:lpstr>Figure 9</vt:lpstr>
      <vt:lpstr>Figure 10</vt:lpstr>
      <vt:lpstr>Social security</vt:lpstr>
      <vt:lpstr>Figure 11</vt:lpstr>
      <vt:lpstr>Figure 12</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Summary - Figures</dc:title>
  <dc:subject/>
  <dc:creator>U445289</dc:creator>
  <cp:keywords/>
  <dc:description/>
  <cp:lastModifiedBy>Ciara Crummey</cp:lastModifiedBy>
  <cp:revision/>
  <dcterms:created xsi:type="dcterms:W3CDTF">2020-04-02T13:20:57Z</dcterms:created>
  <dcterms:modified xsi:type="dcterms:W3CDTF">2024-12-04T13:17:03Z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A51161688</vt:lpwstr>
  </property>
  <property fmtid="{D5CDD505-2E9C-101B-9397-08002B2CF9AE}" pid="4" name="Objective-Title">
    <vt:lpwstr>Dec 2024 - SEFF - Publication - Summary - Figures</vt:lpwstr>
  </property>
  <property fmtid="{D5CDD505-2E9C-101B-9397-08002B2CF9AE}" pid="5" name="Objective-Description">
    <vt:lpwstr/>
  </property>
  <property fmtid="{D5CDD505-2E9C-101B-9397-08002B2CF9AE}" pid="6" name="Objective-CreationStamp">
    <vt:filetime>2024-12-04T13:10:18Z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2024-12-04T13:16:18Z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Being Drafted</vt:lpwstr>
  </property>
  <property fmtid="{D5CDD505-2E9C-101B-9397-08002B2CF9AE}" pid="15" name="Objective-VersionId">
    <vt:lpwstr>vA77009583</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preparing for publication</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