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3F8C9F4B-6010-4FC3-A555-20BA5175AC4F}" xr6:coauthVersionLast="47" xr6:coauthVersionMax="47" xr10:uidLastSave="{00000000-0000-0000-0000-000000000000}"/>
  <bookViews>
    <workbookView xWindow="11520" yWindow="0" windowWidth="11520" windowHeight="12360" tabRatio="727" xr2:uid="{896F8BC9-661E-4B5A-BB07-F5081A35E1A8}"/>
  </bookViews>
  <sheets>
    <sheet name="Table of Contents" sheetId="2" r:id="rId1"/>
    <sheet name="Overview" sheetId="3" r:id="rId2"/>
    <sheet name="Figure 5.1" sheetId="37" r:id="rId3"/>
    <sheet name="Changes since December 2023" sheetId="85" r:id="rId4"/>
    <sheet name="Figure 5.2" sheetId="65" r:id="rId5"/>
    <sheet name="Figure 5.3" sheetId="69" r:id="rId6"/>
    <sheet name="Figure 5.4" sheetId="70" r:id="rId7"/>
    <sheet name="Figure 5.5" sheetId="76" r:id="rId8"/>
    <sheet name="Figure 5.6" sheetId="89" r:id="rId9"/>
    <sheet name="Social security funding" sheetId="86" r:id="rId10"/>
    <sheet name="Figure 5.7" sheetId="73" r:id="rId11"/>
    <sheet name="Figure 5.8" sheetId="80" r:id="rId12"/>
    <sheet name="Figure 5.9" sheetId="88" r:id="rId13"/>
    <sheet name="Forecast summary" sheetId="87" r:id="rId14"/>
    <sheet name="Figure 5.10" sheetId="81"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88" l="1"/>
  <c r="G23" i="88"/>
  <c r="H23" i="88"/>
  <c r="I23" i="88"/>
  <c r="J23" i="88"/>
  <c r="K23" i="88"/>
  <c r="E23" i="88"/>
  <c r="F29" i="88"/>
  <c r="G29" i="88"/>
  <c r="H29" i="88"/>
  <c r="I29" i="88"/>
  <c r="J29" i="88"/>
  <c r="K29" i="88"/>
  <c r="E29" i="88"/>
  <c r="A10" i="2"/>
  <c r="A16" i="2" l="1"/>
  <c r="A13" i="2" l="1"/>
  <c r="A14" i="2"/>
  <c r="A7" i="2"/>
  <c r="A9" i="2" l="1"/>
  <c r="A4" i="2" l="1"/>
  <c r="A6" i="2"/>
  <c r="A12" i="2"/>
  <c r="A8" i="2"/>
</calcChain>
</file>

<file path=xl/sharedStrings.xml><?xml version="1.0" encoding="utf-8"?>
<sst xmlns="http://schemas.openxmlformats.org/spreadsheetml/2006/main" count="349" uniqueCount="158">
  <si>
    <t>Table of Contents</t>
  </si>
  <si>
    <t>Overview</t>
  </si>
  <si>
    <t>Changes since December 2023</t>
  </si>
  <si>
    <t>Funding related to social security</t>
  </si>
  <si>
    <t>Forecast Summary</t>
  </si>
  <si>
    <t>Return to Contents</t>
  </si>
  <si>
    <t>Figure 5.1: Change in total social security spending forecast since December 2023</t>
  </si>
  <si>
    <t>This worksheet contains one table.</t>
  </si>
  <si>
    <t xml:space="preserve">The table begins in cell A4. Notes are located below the table and begin in cell A10. </t>
  </si>
  <si>
    <t>£ million</t>
  </si>
  <si>
    <t>2023-24 [1]</t>
  </si>
  <si>
    <t>2024-25</t>
  </si>
  <si>
    <t>2025-26</t>
  </si>
  <si>
    <t>2026-27</t>
  </si>
  <si>
    <t>2027-28</t>
  </si>
  <si>
    <t>2028-29</t>
  </si>
  <si>
    <t>2029-30</t>
  </si>
  <si>
    <t>December 2023</t>
  </si>
  <si>
    <t>blank</t>
  </si>
  <si>
    <t>Change in Wellbeing, Economy, Fair Work and Energy portfolio [2]</t>
  </si>
  <si>
    <t>December 2024</t>
  </si>
  <si>
    <t>Overall change since December 2023</t>
  </si>
  <si>
    <t>Source: Scottish Fiscal Commission.</t>
  </si>
  <si>
    <t>[1] The 2023-24 column represents outturn for December 2024 forecast.</t>
  </si>
  <si>
    <t>Figure 5.2: Components of change in security forecast since December 2023</t>
  </si>
  <si>
    <t>Affecting Scottish Budget, of which:</t>
  </si>
  <si>
    <t>ADP forecast updates</t>
  </si>
  <si>
    <t>Launch of SADLA</t>
  </si>
  <si>
    <t>PADP higher demand</t>
  </si>
  <si>
    <t>Population</t>
  </si>
  <si>
    <t>Other [2]</t>
  </si>
  <si>
    <t>Spending already planned for in the Scottish Budget, of which:</t>
  </si>
  <si>
    <t>Employability Services</t>
  </si>
  <si>
    <t>[1] The 2023-24 column represents outturn in the December 2024 rows.</t>
  </si>
  <si>
    <t>[2] ‘Other’ contains data updates and changes in assumptions across payments which in isolation have a small effect on our forecast.</t>
  </si>
  <si>
    <t>Figure 5.3: Growth in disability payments caseload aged 15 and under since February 2020</t>
  </si>
  <si>
    <t>The combined caseload for CDP and DLA for children has increased in Scotland</t>
  </si>
  <si>
    <t>Description of Figure 5.3: Line chart showing the percentage growth, relative to February 2020, in the disability payments caseload for those aged 15 and under. Since the launch of CDP, growth in Scotland has accelerated, surpassing that observed in England and Wales in May 2023.</t>
  </si>
  <si>
    <t>Geography</t>
  </si>
  <si>
    <t>England and Wales</t>
  </si>
  <si>
    <t>Scotland</t>
  </si>
  <si>
    <t>CDP data is available up to September 2024 and DLA for children’s data is available up to February 2024.</t>
  </si>
  <si>
    <t>Amounts are indexed so that February 2020 is equal to 100.</t>
  </si>
  <si>
    <t xml:space="preserve">Figure 5.4: Cost of new uprating policy </t>
  </si>
  <si>
    <t xml:space="preserve">The table begins in cell A4. Notes are located below the table and begin in cell A6. </t>
  </si>
  <si>
    <t>Spending</t>
  </si>
  <si>
    <t xml:space="preserve">Figure 5.5: Forecast uprating of social security payments </t>
  </si>
  <si>
    <t xml:space="preserve">The table begins in cell A4. Notes are located below the table and begin in cell A7. </t>
  </si>
  <si>
    <t>Per cent</t>
  </si>
  <si>
    <t>[1] The 2025-26 column represents outturn for December 2024.</t>
  </si>
  <si>
    <t>2020-21</t>
  </si>
  <si>
    <t>2021-22</t>
  </si>
  <si>
    <t>2022-23</t>
  </si>
  <si>
    <t>2023-24</t>
  </si>
  <si>
    <t>December 2021</t>
  </si>
  <si>
    <t>December 2022</t>
  </si>
  <si>
    <t>Effect on the Budget</t>
  </si>
  <si>
    <t xml:space="preserve">Source: </t>
  </si>
  <si>
    <t>Figure 5.7: Social security spending forecast net positions</t>
  </si>
  <si>
    <t xml:space="preserve">The table begins in cell A4. Notes are located below the table and begin in cell A16. </t>
  </si>
  <si>
    <t>2023-24
outturn</t>
  </si>
  <si>
    <t>Block Grant Adjustment</t>
  </si>
  <si>
    <t>Spending on social security payments with a BGA [1]</t>
  </si>
  <si>
    <t>Social Security net position (BGA less spending), of which:</t>
  </si>
  <si>
    <t>Attendance Allowance</t>
  </si>
  <si>
    <t>Carer's Allowance</t>
  </si>
  <si>
    <t>Cold Weather Payment</t>
  </si>
  <si>
    <t>Disability Living Allowance</t>
  </si>
  <si>
    <t>Industrial Injuries Disablement Scheme</t>
  </si>
  <si>
    <t>Personal Independence Payment</t>
  </si>
  <si>
    <t>Severe Disablement Allowance</t>
  </si>
  <si>
    <t>[1] Our forecasts of social security spending reflect spending in Scotland on the current payments, firm policy changes, and include indicative forecasts of future policy commitments on Employment Injury Assistance.</t>
  </si>
  <si>
    <t>Figure 5.8: Effect of social security spending on the Budget</t>
  </si>
  <si>
    <t>2023-24 outturn</t>
  </si>
  <si>
    <t>Social security net position [1]</t>
  </si>
  <si>
    <t>Spending on payment without a BGA, of which:</t>
  </si>
  <si>
    <r>
      <t>Payments unique to Scotland</t>
    </r>
    <r>
      <rPr>
        <sz val="12"/>
        <color theme="1"/>
        <rFont val="Helvetica"/>
        <scheme val="minor"/>
      </rPr>
      <t> </t>
    </r>
    <r>
      <rPr>
        <sz val="12"/>
        <rFont val="Helvetica"/>
        <family val="2"/>
        <scheme val="minor"/>
      </rPr>
      <t>[2]</t>
    </r>
  </si>
  <si>
    <t>Other social security spending [3]</t>
  </si>
  <si>
    <t>[1] This includes the disability payments, Carer Support Payment, winter heating payments for adults and Employment Injury Assistance. Detailed information can be found in Figure 5.7.</t>
  </si>
  <si>
    <t>[2] ‘Payments unique to Scotland’ includes Scottish Child Payment, Carer’s Allowance Supplement, Child Winter Heating Payment, Best Start Grant Early Learning Payment, and Best Start Grant School Age Payment. We also include spending through Discretionary Housing Payments on bedroom tax mitigation and the extra costs of the commitment to mitigating Benefit Cap deductions.</t>
  </si>
  <si>
    <t>[3] ‘Other social security’ includes spending on Best Start Grant Pregnancy and Baby Payment, Best Start Foods, Discretionary Housing Payments, Funeral Support Payment, Employability Services, and Scottish Welfare Fund. Funding for these payments comes through the general Block Grant and it is not possible to provide an estimate of funding received for individual payments.</t>
  </si>
  <si>
    <t xml:space="preserve">The table begins in cell A4. Notes are located below the table and begin in cell A24. </t>
  </si>
  <si>
    <t>2023-24  outturn</t>
  </si>
  <si>
    <t>Adult Disability Payment [1]</t>
  </si>
  <si>
    <t>Best Start Foods</t>
  </si>
  <si>
    <t>Best Start Grant</t>
  </si>
  <si>
    <t>Carer's Allowance Supplement</t>
  </si>
  <si>
    <t>Carer Support Payment [2]</t>
  </si>
  <si>
    <t>Child Disability Payment [3]</t>
  </si>
  <si>
    <t>Child Winter Heating Payment</t>
  </si>
  <si>
    <t>Discretionary Housing Payments</t>
  </si>
  <si>
    <t>Employability Services [4]</t>
  </si>
  <si>
    <t>Employment Injury Assistance [5]</t>
  </si>
  <si>
    <t>Funeral Support Payment</t>
  </si>
  <si>
    <t>Pension Age Disability Payment [6]</t>
  </si>
  <si>
    <t>Pension Age Winter Heating Payment [7]</t>
  </si>
  <si>
    <t>Scottish Adult Disability Living Allowance [8]</t>
  </si>
  <si>
    <t>Scottish Child Payment</t>
  </si>
  <si>
    <t>Scottish Welfare Fund</t>
  </si>
  <si>
    <t>Winter Heating Payment</t>
  </si>
  <si>
    <t>Total spending</t>
  </si>
  <si>
    <t>[1] Adult Disability Payment is replacing Personal Independence Payment. Figures include spending on Personal Independence Payment until case transfer is complete.</t>
  </si>
  <si>
    <t>[2] Carer Support Payment is replacing Carer’s Allowance. Figures include spending on Carer’s Allowance until case transfer is complete and Carer’s Additional Person Payment which will be introduced after case transfer is complete.</t>
  </si>
  <si>
    <t>[3] Child Disability Payment has replaced Disability Living Allowance for children. Figures include spending on Disability Living Allowance for children until case transfer is complete.</t>
  </si>
  <si>
    <t>[4] The forecast of Employability Services is an indicative forecast and includes spending on Fair Start Scotland and elements of No One Left Behind.</t>
  </si>
  <si>
    <t>[5] The forecast of Employment Injury Assistance is an indicative forecast and includes our estimate of the change in the baseline Industrial Injuries Disablement Scheme and changes arising from the introduction of Employment Injury Assistance.</t>
  </si>
  <si>
    <t>[6] Pension Age Disability Payment replaces Attendance Allowance. Figures include spending on Attendance Allowance until case transfer is complete.</t>
  </si>
  <si>
    <t>[7] Pension Age Winter Heating Payment replaces Winter Fuel Payment in winter 2024-25.</t>
  </si>
  <si>
    <t>[8] Scottish Adult Disability Living Allowance includes our estimate of Disability Living Allowance and changes arising from the introduction of Scottish Adult DLA.</t>
  </si>
  <si>
    <t>Outturn</t>
  </si>
  <si>
    <t>Net position</t>
  </si>
  <si>
    <t>This worksheet contains one chart and one table. The chart begins in cell A5. The table begins in cell A18. Notes are located below the table and begin in cell A31.</t>
  </si>
  <si>
    <t>The social security net position gap is forecast to widen in subsequent years</t>
  </si>
  <si>
    <t>Winter Fuel Payment</t>
  </si>
  <si>
    <t>BGAs before 2023-24 have not yet been updated to take account of revised population estimates.</t>
  </si>
  <si>
    <t>Figure 5.6: Forecast for PAWHP since December 2023</t>
  </si>
  <si>
    <t xml:space="preserve">The table begins in cell A4. Notes are located below the table and begin in cell A8. </t>
  </si>
  <si>
    <t>Figure 5.9: Change in social security net position and effect of spending on the Budget</t>
  </si>
  <si>
    <t>Description of Figure 5.9: Line chart showing the social security net position and effect of spending on the Budget.</t>
  </si>
  <si>
    <t>Figure 5.10: Social security spending forecast</t>
  </si>
  <si>
    <t>Feb 2020</t>
  </si>
  <si>
    <t>Nov 2020</t>
  </si>
  <si>
    <t>Aug 2020</t>
  </si>
  <si>
    <t>May 2020</t>
  </si>
  <si>
    <t>Feb 2021</t>
  </si>
  <si>
    <t>May 2021</t>
  </si>
  <si>
    <t>Aug 2021</t>
  </si>
  <si>
    <t>Nov 2021</t>
  </si>
  <si>
    <t>Feb 2022</t>
  </si>
  <si>
    <t>May 2022</t>
  </si>
  <si>
    <t>Aug 2022</t>
  </si>
  <si>
    <t>Nov 2022</t>
  </si>
  <si>
    <t>Feb 2023</t>
  </si>
  <si>
    <t>May 2023</t>
  </si>
  <si>
    <t>Aug 2023</t>
  </si>
  <si>
    <t>Nov 2023</t>
  </si>
  <si>
    <t>Feb 2024</t>
  </si>
  <si>
    <t>May 2024</t>
  </si>
  <si>
    <t>Aug 2024</t>
  </si>
  <si>
    <t xml:space="preserve">Our forecast covers spending on payment and services to individuals and families, but not the associated administrative costs. </t>
  </si>
  <si>
    <t>Change in Social Justice portfolio</t>
  </si>
  <si>
    <t>2025-26
[1]</t>
  </si>
  <si>
    <t>Scottish Fiscal Commission – Scotland’s Economic and Fiscal Forecasts,</t>
  </si>
  <si>
    <t>Scottish Government (2024) Fiscal Framework data annex: August 2024.</t>
  </si>
  <si>
    <t xml:space="preserve">The table begins in cell A4. Notes are located below the table and begin in cell A21. </t>
  </si>
  <si>
    <t>[2] The increase in spending in the Wellbeing Economy, Fair Work and Energy portfolio does not reflect additional spend on employability support services provided to disabled people or those at risk of long‑term unemployment but a change in our forecasting scope.</t>
  </si>
  <si>
    <t>September 2024 supplementary costing</t>
  </si>
  <si>
    <t>CDP higher caseload</t>
  </si>
  <si>
    <t>Uprating</t>
  </si>
  <si>
    <t>CSP earning limit</t>
  </si>
  <si>
    <t>PAWHP eligibility</t>
  </si>
  <si>
    <t>Change since December 2023</t>
  </si>
  <si>
    <t>Caseload data for CDP and DLA for children in Scotland presented some recording issues between February 2022 and August 2022 due to the case transfer of clients from DLA for children to CDP.</t>
  </si>
  <si>
    <t>This worksheet contains one chart and one table. The chart begins in cell A5. The table begins in cell A18. Notes are located below the table and begin in cell A21.</t>
  </si>
  <si>
    <t>Scotland's Economic and Fiscal Forecasts - December 2024 - Chapter 5 - Social security</t>
  </si>
  <si>
    <t>Scottish Fiscal Commission – Scotland’s Economic and Fiscal Forecasts,</t>
  </si>
  <si>
    <t>Source:</t>
  </si>
  <si>
    <t>Scottish Fiscal Commission (2024) Supplementary Costing – Pension Age Winter Heating Payment –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</si>
</sst>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0.0"/>
    <numFmt numFmtId="171" formatCode="0.000"/>
    <numFmt numFmtId="172" formatCode="_(* #,##0.00000_);_(* \(#,##0.00000\);_(* &quot;-&quot;??_);_(@_)"/>
    <numFmt numFmtId="173" formatCode="_(* #,##0.0000000000000000_);_(* \(#,##0.0000000000000000\);_(* &quot;-&quot;??_);_(@_)"/>
    <numFmt numFmtId="174" formatCode="_(* #,##0.00_);_(* \(#,##0.00\);_(* &quot;-&quot;??_);_(@_)"/>
  </numFmts>
  <fonts count="52"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theme="1"/>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Helvetica"/>
      <scheme val="major"/>
    </font>
    <font>
      <sz val="12"/>
      <color theme="1"/>
      <name val="Helvetica"/>
      <scheme val="major"/>
    </font>
    <font>
      <sz val="12"/>
      <color theme="1"/>
      <name val="Helvetica"/>
      <family val="2"/>
    </font>
    <font>
      <b/>
      <sz val="12"/>
      <color rgb="FFFFFFFF"/>
      <name val="Helvetica"/>
      <family val="2"/>
    </font>
    <font>
      <b/>
      <sz val="12"/>
      <color rgb="FFFFFFFF"/>
      <name val="Helvetica"/>
    </font>
    <font>
      <sz val="12"/>
      <color rgb="FF2C2926"/>
      <name val="Helvetica"/>
    </font>
    <font>
      <b/>
      <sz val="12"/>
      <color theme="1"/>
      <name val="Helvetica"/>
      <scheme val="minor"/>
    </font>
    <font>
      <sz val="12"/>
      <color rgb="FF000000"/>
      <name val="Helvetica"/>
      <scheme val="minor"/>
    </font>
    <font>
      <sz val="12"/>
      <name val="Arial"/>
      <family val="2"/>
    </font>
    <font>
      <sz val="12"/>
      <name val="Helvetica"/>
      <scheme val="minor"/>
    </font>
    <font>
      <sz val="12"/>
      <color theme="1"/>
      <name val="Arial"/>
      <family val="2"/>
    </font>
    <font>
      <b/>
      <sz val="12"/>
      <name val="Helvetica"/>
      <scheme val="minor"/>
    </font>
    <font>
      <u/>
      <sz val="12"/>
      <color rgb="FF0000FF"/>
      <name val="Helvetica"/>
      <scheme val="minor"/>
    </font>
    <font>
      <sz val="12"/>
      <color rgb="FF000000"/>
      <name val="Helvetica"/>
      <family val="2"/>
      <scheme val="minor"/>
    </font>
  </fonts>
  <fills count="40">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EDF7F6"/>
        <bgColor indexed="64"/>
      </patternFill>
    </fill>
    <fill>
      <patternFill patternType="solid">
        <fgColor rgb="FFBAD7E9"/>
        <bgColor indexed="64"/>
      </patternFill>
    </fill>
    <fill>
      <patternFill patternType="solid">
        <fgColor theme="0"/>
        <bgColor indexed="64"/>
      </patternFill>
    </fill>
    <fill>
      <patternFill patternType="solid">
        <fgColor theme="6" tint="-0.24994659260841701"/>
        <bgColor indexed="64"/>
      </patternFill>
    </fill>
  </fills>
  <borders count="25">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theme="0"/>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6" tint="-0.24994659260841701"/>
      </top>
      <bottom style="thin">
        <color theme="6" tint="-0.24994659260841701"/>
      </bottom>
      <diagonal/>
    </border>
    <border>
      <left/>
      <right style="thin">
        <color theme="0" tint="-0.24994659260841701"/>
      </right>
      <top style="thin">
        <color theme="6" tint="-0.24994659260841701"/>
      </top>
      <bottom style="thin">
        <color theme="6" tint="-0.24994659260841701"/>
      </bottom>
      <diagonal/>
    </border>
    <border>
      <left style="thin">
        <color theme="0" tint="-0.24994659260841701"/>
      </left>
      <right style="thin">
        <color theme="0" tint="-0.24994659260841701"/>
      </right>
      <top style="thin">
        <color theme="6" tint="-0.24994659260841701"/>
      </top>
      <bottom style="thin">
        <color theme="6" tint="-0.24994659260841701"/>
      </bottom>
      <diagonal/>
    </border>
    <border>
      <left style="thin">
        <color theme="0" tint="-0.24994659260841701"/>
      </left>
      <right/>
      <top style="thin">
        <color theme="6" tint="-0.24994659260841701"/>
      </top>
      <bottom style="thin">
        <color theme="6" tint="-0.24994659260841701"/>
      </bottom>
      <diagonal/>
    </border>
    <border>
      <left/>
      <right/>
      <top style="thin">
        <color theme="6" tint="-0.24994659260841701"/>
      </top>
      <bottom/>
      <diagonal/>
    </border>
    <border>
      <left/>
      <right style="medium">
        <color theme="0"/>
      </right>
      <top style="thin">
        <color theme="0"/>
      </top>
      <bottom/>
      <diagonal/>
    </border>
    <border>
      <left style="medium">
        <color theme="0"/>
      </left>
      <right style="medium">
        <color theme="0"/>
      </right>
      <top style="thin">
        <color theme="0"/>
      </top>
      <bottom/>
      <diagonal/>
    </border>
    <border>
      <left style="medium">
        <color theme="0"/>
      </left>
      <right/>
      <top style="thin">
        <color theme="0"/>
      </top>
      <bottom/>
      <diagonal/>
    </border>
    <border>
      <left/>
      <right/>
      <top/>
      <bottom style="thin">
        <color theme="6" tint="-0.24994659260841701"/>
      </bottom>
      <diagonal/>
    </border>
    <border>
      <left/>
      <right style="thin">
        <color theme="0" tint="-0.24994659260841701"/>
      </right>
      <top/>
      <bottom style="thin">
        <color theme="6" tint="-0.24994659260841701"/>
      </bottom>
      <diagonal/>
    </border>
    <border>
      <left style="thin">
        <color theme="0" tint="-0.24994659260841701"/>
      </left>
      <right style="thin">
        <color theme="0" tint="-0.24994659260841701"/>
      </right>
      <top/>
      <bottom style="thin">
        <color theme="6" tint="-0.24994659260841701"/>
      </bottom>
      <diagonal/>
    </border>
    <border>
      <left style="thin">
        <color theme="0" tint="-0.24994659260841701"/>
      </left>
      <right/>
      <top/>
      <bottom style="thin">
        <color theme="6" tint="-0.24994659260841701"/>
      </bottom>
      <diagonal/>
    </border>
  </borders>
  <cellStyleXfs count="54">
    <xf numFmtId="0" fontId="0" fillId="0" borderId="0">
      <alignment horizontal="left" vertical="center"/>
    </xf>
    <xf numFmtId="3" fontId="37" fillId="0" borderId="0" applyFill="0" applyBorder="0" applyProtection="0">
      <alignment horizontal="right"/>
    </xf>
    <xf numFmtId="0" fontId="33" fillId="0" borderId="0" applyNumberFormat="0" applyFill="0" applyBorder="0" applyProtection="0">
      <alignment horizontal="left" vertical="center"/>
    </xf>
    <xf numFmtId="3" fontId="35" fillId="0" borderId="0" applyFill="0" applyBorder="0" applyAlignment="0" applyProtection="0"/>
    <xf numFmtId="0" fontId="34" fillId="0" borderId="0" applyNumberFormat="0" applyFill="0" applyProtection="0">
      <alignment horizontal="left" vertical="center"/>
    </xf>
    <xf numFmtId="0" fontId="14" fillId="0" borderId="0" applyNumberFormat="0" applyFill="0" applyProtection="0">
      <alignment horizontal="left" vertical="center"/>
    </xf>
    <xf numFmtId="0" fontId="13" fillId="0" borderId="2" applyNumberFormat="0" applyFill="0" applyAlignment="0" applyProtection="0"/>
    <xf numFmtId="0" fontId="15" fillId="0" borderId="1" applyNumberFormat="0" applyFill="0" applyAlignment="0" applyProtection="0"/>
    <xf numFmtId="0" fontId="19" fillId="2" borderId="4" applyNumberFormat="0" applyAlignment="0" applyProtection="0"/>
    <xf numFmtId="0" fontId="20" fillId="0" borderId="0" applyNumberFormat="0" applyFill="0" applyBorder="0" applyAlignment="0" applyProtection="0">
      <alignment horizontal="left" vertical="center"/>
    </xf>
    <xf numFmtId="16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5" applyNumberFormat="0" applyAlignment="0" applyProtection="0"/>
    <xf numFmtId="0" fontId="27" fillId="2" borderId="5" applyNumberFormat="0" applyAlignment="0" applyProtection="0"/>
    <xf numFmtId="0" fontId="28" fillId="0" borderId="6" applyNumberFormat="0" applyFill="0" applyAlignment="0" applyProtection="0"/>
    <xf numFmtId="0" fontId="29" fillId="9" borderId="7" applyNumberFormat="0" applyAlignment="0" applyProtection="0"/>
    <xf numFmtId="0" fontId="30" fillId="0" borderId="0" applyNumberFormat="0" applyFill="0" applyBorder="0" applyAlignment="0" applyProtection="0"/>
    <xf numFmtId="0" fontId="15" fillId="10" borderId="8" applyNumberFormat="0" applyFont="0" applyAlignment="0" applyProtection="0"/>
    <xf numFmtId="0" fontId="31" fillId="0" borderId="0" applyNumberFormat="0" applyFill="0" applyBorder="0" applyAlignment="0" applyProtection="0"/>
    <xf numFmtId="0" fontId="3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2"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2"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2"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4" borderId="0">
      <alignment horizontal="left" vertical="center"/>
    </xf>
    <xf numFmtId="0" fontId="14" fillId="3" borderId="0">
      <alignment horizontal="left" vertical="center"/>
    </xf>
    <xf numFmtId="0" fontId="14" fillId="37" borderId="0">
      <alignment horizontal="left" vertical="center"/>
    </xf>
    <xf numFmtId="0" fontId="37" fillId="0" borderId="0">
      <alignment horizontal="left" vertical="center"/>
    </xf>
    <xf numFmtId="174" fontId="1" fillId="0" borderId="0" applyFont="0" applyFill="0" applyBorder="0" applyAlignment="0" applyProtection="0"/>
  </cellStyleXfs>
  <cellXfs count="134">
    <xf numFmtId="0" fontId="0" fillId="0" borderId="0" xfId="0">
      <alignment horizontal="left" vertical="center"/>
    </xf>
    <xf numFmtId="0" fontId="6" fillId="0" borderId="0" xfId="2" applyFont="1" applyFill="1" applyAlignment="1"/>
    <xf numFmtId="0" fontId="33" fillId="0" borderId="0" xfId="2" applyFill="1">
      <alignment horizontal="left" vertical="center"/>
    </xf>
    <xf numFmtId="0" fontId="34" fillId="0" borderId="0" xfId="4" applyFill="1">
      <alignment horizontal="left" vertical="center"/>
    </xf>
    <xf numFmtId="0" fontId="4" fillId="0" borderId="0" xfId="0" applyFont="1">
      <alignment horizontal="left" vertical="center"/>
    </xf>
    <xf numFmtId="0" fontId="9" fillId="0" borderId="0" xfId="0" applyFont="1">
      <alignment horizontal="left" vertical="center"/>
    </xf>
    <xf numFmtId="0" fontId="7" fillId="0" borderId="0" xfId="0" applyFont="1">
      <alignment horizontal="left" vertical="center"/>
    </xf>
    <xf numFmtId="0" fontId="5" fillId="0" borderId="0" xfId="0" applyFont="1">
      <alignment horizontal="left" vertical="center"/>
    </xf>
    <xf numFmtId="0" fontId="16" fillId="0" borderId="0" xfId="0" applyFont="1">
      <alignment horizontal="left" vertical="center"/>
    </xf>
    <xf numFmtId="166" fontId="9" fillId="0" borderId="0" xfId="1" applyNumberFormat="1" applyFont="1" applyFill="1" applyBorder="1" applyAlignment="1">
      <alignment horizontal="right" vertical="center"/>
    </xf>
    <xf numFmtId="0" fontId="8" fillId="0" borderId="0" xfId="0" applyFont="1" applyAlignment="1">
      <alignment vertical="top" wrapText="1"/>
    </xf>
    <xf numFmtId="168" fontId="8" fillId="0" borderId="0" xfId="0" applyNumberFormat="1" applyFont="1" applyAlignment="1">
      <alignment vertical="top" wrapText="1"/>
    </xf>
    <xf numFmtId="167" fontId="4" fillId="0" borderId="0" xfId="0" applyNumberFormat="1" applyFont="1">
      <alignment horizontal="left" vertical="center"/>
    </xf>
    <xf numFmtId="0" fontId="4" fillId="0" borderId="0" xfId="0" applyFont="1" applyAlignment="1"/>
    <xf numFmtId="0" fontId="11" fillId="0" borderId="0" xfId="0" applyFont="1">
      <alignment horizontal="left" vertical="center"/>
    </xf>
    <xf numFmtId="0" fontId="11" fillId="0" borderId="0" xfId="0" applyFont="1" applyAlignment="1"/>
    <xf numFmtId="17" fontId="12" fillId="0" borderId="0" xfId="0" applyNumberFormat="1" applyFont="1" applyAlignment="1">
      <alignment horizontal="center" vertical="center"/>
    </xf>
    <xf numFmtId="17" fontId="12" fillId="0" borderId="0" xfId="0" applyNumberFormat="1" applyFont="1" applyAlignment="1">
      <alignment horizontal="center" vertical="center" wrapText="1"/>
    </xf>
    <xf numFmtId="0" fontId="0" fillId="0" borderId="0" xfId="0" applyProtection="1">
      <alignment horizontal="left" vertical="center"/>
      <protection locked="0"/>
    </xf>
    <xf numFmtId="0" fontId="0" fillId="0" borderId="0" xfId="0" applyAlignment="1" applyProtection="1">
      <protection locked="0"/>
    </xf>
    <xf numFmtId="0" fontId="0" fillId="0" borderId="0" xfId="0" applyAlignment="1"/>
    <xf numFmtId="0" fontId="17" fillId="0" borderId="0" xfId="0" applyFont="1">
      <alignment horizontal="left" vertical="center"/>
    </xf>
    <xf numFmtId="0" fontId="18" fillId="0" borderId="0" xfId="0" applyFont="1">
      <alignment horizontal="left" vertical="center"/>
    </xf>
    <xf numFmtId="0" fontId="14" fillId="3" borderId="0" xfId="50">
      <alignment horizontal="left" vertical="center"/>
    </xf>
    <xf numFmtId="0" fontId="33" fillId="0" borderId="0" xfId="2" quotePrefix="1" applyFill="1" applyBorder="1">
      <alignment horizontal="left" vertical="center"/>
    </xf>
    <xf numFmtId="0" fontId="33" fillId="0" borderId="0" xfId="2">
      <alignment horizontal="left" vertical="center"/>
    </xf>
    <xf numFmtId="17" fontId="38" fillId="0" borderId="0" xfId="0" applyNumberFormat="1" applyFont="1" applyAlignment="1">
      <alignment horizontal="center" vertical="center"/>
    </xf>
    <xf numFmtId="17" fontId="38" fillId="0" borderId="0" xfId="0" applyNumberFormat="1" applyFont="1" applyAlignment="1">
      <alignment horizontal="center" vertical="center" wrapText="1"/>
    </xf>
    <xf numFmtId="10" fontId="39" fillId="0" borderId="0" xfId="0" applyNumberFormat="1" applyFont="1" applyAlignment="1" applyProtection="1">
      <protection locked="0"/>
    </xf>
    <xf numFmtId="10" fontId="39" fillId="0" borderId="0" xfId="0" applyNumberFormat="1" applyFont="1" applyProtection="1">
      <alignment horizontal="left" vertical="center"/>
      <protection locked="0"/>
    </xf>
    <xf numFmtId="0" fontId="39" fillId="0" borderId="0" xfId="0" applyFont="1" applyAlignment="1" applyProtection="1">
      <protection locked="0"/>
    </xf>
    <xf numFmtId="0" fontId="39" fillId="0" borderId="0" xfId="0" applyFont="1" applyProtection="1">
      <alignment horizontal="left" vertical="center"/>
      <protection locked="0"/>
    </xf>
    <xf numFmtId="169" fontId="39" fillId="0" borderId="0" xfId="0" applyNumberFormat="1" applyFont="1" applyAlignment="1" applyProtection="1">
      <protection locked="0"/>
    </xf>
    <xf numFmtId="169" fontId="39" fillId="0" borderId="0" xfId="0" applyNumberFormat="1" applyFont="1" applyProtection="1">
      <alignment horizontal="left" vertical="center"/>
      <protection locked="0"/>
    </xf>
    <xf numFmtId="10" fontId="2" fillId="0" borderId="0" xfId="0" applyNumberFormat="1" applyFont="1" applyAlignment="1" applyProtection="1">
      <protection locked="0"/>
    </xf>
    <xf numFmtId="10" fontId="2" fillId="0" borderId="0" xfId="0" applyNumberFormat="1" applyFont="1" applyProtection="1">
      <alignment horizontal="left" vertical="center"/>
      <protection locked="0"/>
    </xf>
    <xf numFmtId="0" fontId="2" fillId="0" borderId="0" xfId="0" applyFont="1" applyAlignment="1" applyProtection="1">
      <protection locked="0"/>
    </xf>
    <xf numFmtId="0" fontId="2" fillId="0" borderId="0" xfId="0" applyFont="1" applyProtection="1">
      <alignment horizontal="left" vertical="center"/>
      <protection locked="0"/>
    </xf>
    <xf numFmtId="169" fontId="2" fillId="0" borderId="0" xfId="0" applyNumberFormat="1" applyFont="1" applyAlignment="1" applyProtection="1">
      <protection locked="0"/>
    </xf>
    <xf numFmtId="169" fontId="2" fillId="0" borderId="0" xfId="0" applyNumberFormat="1" applyFont="1" applyProtection="1">
      <alignment horizontal="left" vertical="center"/>
      <protection locked="0"/>
    </xf>
    <xf numFmtId="0" fontId="33" fillId="0" borderId="0" xfId="2" quotePrefix="1" applyFill="1">
      <alignment horizontal="left" vertical="center"/>
    </xf>
    <xf numFmtId="0" fontId="0" fillId="0" borderId="10" xfId="0" applyBorder="1">
      <alignment horizontal="left" vertical="center"/>
    </xf>
    <xf numFmtId="0" fontId="37" fillId="0" borderId="0" xfId="0" applyFont="1">
      <alignment horizontal="left" vertical="center"/>
    </xf>
    <xf numFmtId="0" fontId="41" fillId="35" borderId="2" xfId="0" applyFont="1" applyFill="1" applyBorder="1" applyAlignment="1">
      <alignment horizontal="center" vertical="center" wrapText="1"/>
    </xf>
    <xf numFmtId="0" fontId="42" fillId="35" borderId="2" xfId="0" applyFont="1" applyFill="1" applyBorder="1" applyAlignment="1">
      <alignment horizontal="center" vertical="center" wrapText="1"/>
    </xf>
    <xf numFmtId="0" fontId="36" fillId="0" borderId="9" xfId="0" applyFont="1" applyBorder="1" applyAlignment="1">
      <alignment horizontal="center" vertical="center"/>
    </xf>
    <xf numFmtId="3" fontId="0" fillId="0" borderId="0" xfId="0" applyNumberFormat="1" applyAlignment="1">
      <alignment horizontal="right" vertical="center"/>
    </xf>
    <xf numFmtId="168" fontId="4" fillId="0" borderId="0" xfId="0" applyNumberFormat="1" applyFont="1">
      <alignment horizontal="left" vertical="center"/>
    </xf>
    <xf numFmtId="3" fontId="0" fillId="0" borderId="17" xfId="0" applyNumberFormat="1" applyBorder="1" applyAlignment="1">
      <alignment horizontal="right" vertical="center"/>
    </xf>
    <xf numFmtId="3" fontId="0" fillId="0" borderId="11" xfId="0" applyNumberFormat="1" applyBorder="1" applyAlignment="1">
      <alignment horizontal="right" vertical="center"/>
    </xf>
    <xf numFmtId="3" fontId="0" fillId="36" borderId="11" xfId="0" applyNumberFormat="1" applyFill="1" applyBorder="1" applyAlignment="1">
      <alignment horizontal="right" vertical="center"/>
    </xf>
    <xf numFmtId="0" fontId="13" fillId="39" borderId="18" xfId="0" applyFont="1" applyFill="1" applyBorder="1">
      <alignment horizontal="left" vertical="center"/>
    </xf>
    <xf numFmtId="0" fontId="13" fillId="39" borderId="19" xfId="0" applyFont="1" applyFill="1" applyBorder="1" applyAlignment="1">
      <alignment horizontal="center" vertical="center"/>
    </xf>
    <xf numFmtId="0" fontId="13" fillId="39" borderId="20" xfId="0" applyFont="1" applyFill="1" applyBorder="1" applyAlignment="1">
      <alignment horizontal="center" vertical="center"/>
    </xf>
    <xf numFmtId="49" fontId="0" fillId="0" borderId="0" xfId="0" quotePrefix="1" applyNumberFormat="1">
      <alignment horizontal="left" vertical="center"/>
    </xf>
    <xf numFmtId="2" fontId="8" fillId="0" borderId="0" xfId="0" applyNumberFormat="1" applyFont="1" applyAlignment="1">
      <alignment vertical="top" wrapText="1"/>
    </xf>
    <xf numFmtId="0" fontId="40" fillId="0" borderId="0" xfId="0" applyFont="1" applyAlignment="1">
      <alignment horizontal="left" vertical="center" wrapText="1"/>
    </xf>
    <xf numFmtId="0" fontId="0" fillId="0" borderId="17" xfId="0" applyBorder="1">
      <alignment horizontal="left" vertical="center"/>
    </xf>
    <xf numFmtId="167" fontId="9" fillId="0" borderId="0" xfId="0" applyNumberFormat="1" applyFont="1" applyAlignment="1">
      <alignment horizontal="right" vertical="center"/>
    </xf>
    <xf numFmtId="166" fontId="9" fillId="0" borderId="0" xfId="0" applyNumberFormat="1" applyFont="1" applyAlignment="1">
      <alignment horizontal="right" vertical="center"/>
    </xf>
    <xf numFmtId="0" fontId="0" fillId="0" borderId="10" xfId="0" applyBorder="1" applyAlignment="1">
      <alignment horizontal="left" vertical="center" indent="1"/>
    </xf>
    <xf numFmtId="0" fontId="0" fillId="36" borderId="10" xfId="0" applyFill="1" applyBorder="1" applyAlignment="1">
      <alignment horizontal="left" vertical="center" indent="1"/>
    </xf>
    <xf numFmtId="0" fontId="13" fillId="0" borderId="3" xfId="0" applyFont="1" applyBorder="1" applyAlignment="1">
      <alignment vertical="center"/>
    </xf>
    <xf numFmtId="3" fontId="0" fillId="0" borderId="12" xfId="0" applyNumberFormat="1" applyBorder="1" applyAlignment="1">
      <alignment horizontal="right" vertical="center"/>
    </xf>
    <xf numFmtId="3" fontId="0" fillId="36" borderId="12" xfId="0" applyNumberFormat="1" applyFill="1" applyBorder="1" applyAlignment="1">
      <alignment horizontal="right" vertical="center"/>
    </xf>
    <xf numFmtId="0" fontId="13" fillId="35" borderId="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169" fontId="0" fillId="0" borderId="0" xfId="0" applyNumberFormat="1" applyAlignment="1">
      <alignment horizontal="right" vertical="center"/>
    </xf>
    <xf numFmtId="170" fontId="0" fillId="0" borderId="0" xfId="0" applyNumberFormat="1" applyAlignment="1">
      <alignment horizontal="right" vertical="center"/>
    </xf>
    <xf numFmtId="0" fontId="34" fillId="0" borderId="0" xfId="4">
      <alignment horizontal="left" vertical="center"/>
    </xf>
    <xf numFmtId="0" fontId="13" fillId="0" borderId="9" xfId="0" applyFont="1" applyBorder="1" applyAlignment="1">
      <alignment horizontal="center" vertical="center"/>
    </xf>
    <xf numFmtId="0" fontId="0" fillId="36" borderId="10" xfId="0" applyFill="1" applyBorder="1">
      <alignment horizontal="left" vertical="center"/>
    </xf>
    <xf numFmtId="0" fontId="0" fillId="0" borderId="14" xfId="0" applyBorder="1">
      <alignment horizontal="left" vertical="center"/>
    </xf>
    <xf numFmtId="3" fontId="0" fillId="0" borderId="15" xfId="0" applyNumberFormat="1" applyBorder="1" applyAlignment="1">
      <alignment horizontal="right" vertical="center"/>
    </xf>
    <xf numFmtId="3" fontId="0" fillId="0" borderId="16" xfId="0" applyNumberFormat="1" applyBorder="1" applyAlignment="1">
      <alignment horizontal="right" vertical="center"/>
    </xf>
    <xf numFmtId="3" fontId="0" fillId="0" borderId="0" xfId="0" applyNumberFormat="1">
      <alignment horizontal="left" vertical="center"/>
    </xf>
    <xf numFmtId="3" fontId="0" fillId="0" borderId="0" xfId="0" applyNumberFormat="1" applyAlignment="1">
      <alignment horizontal="left" vertical="center" indent="1"/>
    </xf>
    <xf numFmtId="1" fontId="0" fillId="0" borderId="0" xfId="0" applyNumberFormat="1" applyAlignment="1">
      <alignment horizontal="right" vertical="center"/>
    </xf>
    <xf numFmtId="0" fontId="43" fillId="0" borderId="0" xfId="0" applyFont="1">
      <alignment horizontal="left" vertical="center"/>
    </xf>
    <xf numFmtId="0" fontId="36" fillId="0" borderId="3" xfId="0" applyFont="1" applyBorder="1" applyAlignment="1">
      <alignment vertical="center"/>
    </xf>
    <xf numFmtId="3" fontId="16" fillId="38" borderId="21" xfId="1" applyFont="1" applyFill="1" applyBorder="1" applyAlignment="1">
      <alignment horizontal="right" vertical="center" wrapText="1"/>
    </xf>
    <xf numFmtId="3" fontId="0" fillId="0" borderId="0" xfId="1" applyFont="1" applyAlignment="1">
      <alignment horizontal="right" vertical="center"/>
    </xf>
    <xf numFmtId="3" fontId="45" fillId="0" borderId="13" xfId="1" applyFont="1" applyBorder="1" applyAlignment="1">
      <alignment horizontal="right" vertical="center" wrapText="1"/>
    </xf>
    <xf numFmtId="0" fontId="13" fillId="35" borderId="3" xfId="0" applyFont="1" applyFill="1" applyBorder="1" applyAlignment="1">
      <alignment vertical="center"/>
    </xf>
    <xf numFmtId="0" fontId="37" fillId="0" borderId="14" xfId="0" applyFont="1" applyBorder="1">
      <alignment horizontal="left" vertical="center"/>
    </xf>
    <xf numFmtId="0" fontId="37" fillId="36" borderId="10" xfId="0" applyFont="1" applyFill="1" applyBorder="1" applyAlignment="1">
      <alignment horizontal="left" vertical="center" indent="1"/>
    </xf>
    <xf numFmtId="0" fontId="0" fillId="0" borderId="0" xfId="0" applyAlignment="1">
      <alignment vertical="center"/>
    </xf>
    <xf numFmtId="172" fontId="4" fillId="0" borderId="0" xfId="0" applyNumberFormat="1" applyFont="1">
      <alignment horizontal="left" vertical="center"/>
    </xf>
    <xf numFmtId="173" fontId="4" fillId="0" borderId="0" xfId="0" applyNumberFormat="1" applyFont="1">
      <alignment horizontal="left" vertical="center"/>
    </xf>
    <xf numFmtId="0" fontId="46" fillId="0" borderId="0" xfId="0" applyFont="1">
      <alignment horizontal="left" vertical="center"/>
    </xf>
    <xf numFmtId="0" fontId="47" fillId="0" borderId="0" xfId="0" applyFont="1">
      <alignment horizontal="left" vertical="center"/>
    </xf>
    <xf numFmtId="3" fontId="17" fillId="0" borderId="0" xfId="1" applyFont="1" applyFill="1" applyAlignment="1">
      <alignment horizontal="right" vertical="center"/>
    </xf>
    <xf numFmtId="3" fontId="17" fillId="0" borderId="0" xfId="1" applyFont="1" applyAlignment="1">
      <alignment horizontal="right" vertical="center"/>
    </xf>
    <xf numFmtId="0" fontId="14" fillId="0" borderId="0" xfId="5">
      <alignment horizontal="left" vertical="center"/>
    </xf>
    <xf numFmtId="0" fontId="14" fillId="3" borderId="0" xfId="50" quotePrefix="1">
      <alignment horizontal="left" vertical="center"/>
    </xf>
    <xf numFmtId="49" fontId="44" fillId="0" borderId="0" xfId="0" applyNumberFormat="1" applyFont="1">
      <alignment horizontal="left" vertical="center"/>
    </xf>
    <xf numFmtId="0" fontId="48" fillId="0" borderId="0" xfId="0" applyFont="1">
      <alignment horizontal="left" vertical="center"/>
    </xf>
    <xf numFmtId="0" fontId="17" fillId="0" borderId="0" xfId="0" quotePrefix="1" applyFont="1">
      <alignment horizontal="left" vertical="center"/>
    </xf>
    <xf numFmtId="0" fontId="0" fillId="0" borderId="0" xfId="0" quotePrefix="1">
      <alignment horizontal="left" vertical="center"/>
    </xf>
    <xf numFmtId="3" fontId="0" fillId="0" borderId="0" xfId="1" applyFont="1" applyFill="1" applyBorder="1" applyAlignment="1">
      <alignment horizontal="right" vertical="center"/>
    </xf>
    <xf numFmtId="0" fontId="47" fillId="3" borderId="0" xfId="50" applyFont="1" applyAlignment="1">
      <alignment horizontal="right" vertical="center"/>
    </xf>
    <xf numFmtId="0" fontId="0" fillId="0" borderId="0" xfId="0" quotePrefix="1" applyAlignment="1">
      <alignment horizontal="left" vertical="center" indent="1"/>
    </xf>
    <xf numFmtId="49" fontId="37" fillId="0" borderId="22" xfId="0" applyNumberFormat="1" applyFont="1" applyBorder="1">
      <alignment horizontal="left" vertical="center"/>
    </xf>
    <xf numFmtId="3" fontId="0" fillId="0" borderId="23" xfId="0" applyNumberFormat="1" applyBorder="1" applyAlignment="1">
      <alignment horizontal="right" vertical="center"/>
    </xf>
    <xf numFmtId="3" fontId="0" fillId="0" borderId="24" xfId="0" applyNumberFormat="1" applyBorder="1" applyAlignment="1">
      <alignment horizontal="right" vertical="center"/>
    </xf>
    <xf numFmtId="49" fontId="37" fillId="36" borderId="14" xfId="0" applyNumberFormat="1" applyFont="1" applyFill="1" applyBorder="1">
      <alignment horizontal="left" vertical="center"/>
    </xf>
    <xf numFmtId="3" fontId="0" fillId="36" borderId="15" xfId="0" applyNumberFormat="1" applyFill="1" applyBorder="1" applyAlignment="1">
      <alignment horizontal="right" vertical="center"/>
    </xf>
    <xf numFmtId="3" fontId="0" fillId="36" borderId="16" xfId="0" applyNumberFormat="1" applyFill="1" applyBorder="1" applyAlignment="1">
      <alignment horizontal="right" vertical="center"/>
    </xf>
    <xf numFmtId="0" fontId="49" fillId="0" borderId="0" xfId="0" applyFont="1">
      <alignment horizontal="left" vertical="center"/>
    </xf>
    <xf numFmtId="170" fontId="0" fillId="0" borderId="0" xfId="0" applyNumberFormat="1">
      <alignment horizontal="left" vertical="center"/>
    </xf>
    <xf numFmtId="3" fontId="37" fillId="0" borderId="0" xfId="1" applyAlignment="1">
      <alignment horizontal="right" vertical="center"/>
    </xf>
    <xf numFmtId="3" fontId="0" fillId="0" borderId="17" xfId="0" applyNumberFormat="1" applyBorder="1">
      <alignment horizontal="left" vertical="center"/>
    </xf>
    <xf numFmtId="0" fontId="37" fillId="0" borderId="10" xfId="0" applyFont="1" applyBorder="1" applyAlignment="1">
      <alignment horizontal="left" vertical="center" wrapText="1" indent="1"/>
    </xf>
    <xf numFmtId="3" fontId="47" fillId="0" borderId="0" xfId="1" applyFont="1" applyFill="1" applyAlignment="1">
      <alignment horizontal="right" vertical="center"/>
    </xf>
    <xf numFmtId="0" fontId="37" fillId="0" borderId="0" xfId="52">
      <alignment horizontal="left" vertical="center"/>
    </xf>
    <xf numFmtId="0" fontId="17" fillId="0" borderId="0" xfId="52" applyFont="1">
      <alignment horizontal="left" vertical="center"/>
    </xf>
    <xf numFmtId="49" fontId="0" fillId="0" borderId="0" xfId="0" quotePrefix="1" applyNumberFormat="1" applyAlignment="1">
      <alignment horizontal="left" vertical="center" wrapText="1"/>
    </xf>
    <xf numFmtId="0" fontId="0" fillId="0" borderId="0" xfId="0" applyAlignment="1">
      <alignment horizontal="left"/>
    </xf>
    <xf numFmtId="167" fontId="9" fillId="0" borderId="0" xfId="53" applyNumberFormat="1" applyFont="1" applyFill="1" applyBorder="1" applyAlignment="1">
      <alignment horizontal="right"/>
    </xf>
    <xf numFmtId="0" fontId="50" fillId="0" borderId="0" xfId="2" applyFont="1" applyFill="1">
      <alignment horizontal="left" vertical="center"/>
    </xf>
    <xf numFmtId="0" fontId="13" fillId="39" borderId="3" xfId="0" applyFont="1" applyFill="1" applyBorder="1">
      <alignment horizontal="left" vertical="center"/>
    </xf>
    <xf numFmtId="0" fontId="13" fillId="39" borderId="2" xfId="0" applyFont="1" applyFill="1" applyBorder="1" applyAlignment="1">
      <alignment horizontal="center" vertical="center"/>
    </xf>
    <xf numFmtId="0" fontId="13" fillId="39" borderId="9" xfId="0" applyFont="1" applyFill="1" applyBorder="1" applyAlignment="1">
      <alignment horizontal="center" vertical="center"/>
    </xf>
    <xf numFmtId="0" fontId="0" fillId="0" borderId="0" xfId="0" quotePrefix="1" applyAlignment="1">
      <alignment horizontal="center" vertical="center"/>
    </xf>
    <xf numFmtId="0" fontId="13" fillId="39" borderId="19" xfId="0" applyFont="1" applyFill="1" applyBorder="1" applyAlignment="1">
      <alignment horizontal="center" vertical="center" wrapText="1"/>
    </xf>
    <xf numFmtId="0" fontId="13" fillId="39" borderId="3" xfId="0" applyFont="1" applyFill="1" applyBorder="1" applyAlignment="1">
      <alignment horizontal="center" vertical="center"/>
    </xf>
    <xf numFmtId="1" fontId="0" fillId="0" borderId="0" xfId="0" quotePrefix="1" applyNumberFormat="1" applyAlignment="1">
      <alignment horizontal="right" vertical="center"/>
    </xf>
    <xf numFmtId="2" fontId="0" fillId="0" borderId="0" xfId="0" quotePrefix="1" applyNumberFormat="1" applyAlignment="1">
      <alignment horizontal="right" vertical="center"/>
    </xf>
    <xf numFmtId="49" fontId="37" fillId="0" borderId="10" xfId="0" applyNumberFormat="1" applyFont="1" applyBorder="1">
      <alignment horizontal="left" vertical="center"/>
    </xf>
    <xf numFmtId="49" fontId="37" fillId="0" borderId="10" xfId="0" applyNumberFormat="1" applyFont="1" applyBorder="1" applyAlignment="1">
      <alignment horizontal="left" vertical="center" indent="1"/>
    </xf>
    <xf numFmtId="171" fontId="15" fillId="0" borderId="0" xfId="0" applyNumberFormat="1" applyFont="1" applyAlignment="1">
      <alignment horizontal="left" vertical="center" indent="1"/>
    </xf>
    <xf numFmtId="0" fontId="15" fillId="0" borderId="0" xfId="0" applyFont="1" applyAlignment="1">
      <alignment horizontal="left" vertical="center" indent="1"/>
    </xf>
    <xf numFmtId="0" fontId="51" fillId="0" borderId="21" xfId="0" applyFont="1" applyBorder="1" applyAlignment="1">
      <alignment horizontal="left" vertical="center" wrapText="1" indent="1"/>
    </xf>
  </cellXfs>
  <cellStyles count="54">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omma 63" xfId="53" xr:uid="{8119C7B6-6ED0-486A-9925-FEBE3CAD7348}"/>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rmal 173" xfId="52" xr:uid="{AD1878B1-87BB-4452-BC4E-25A45D96E88A}"/>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90">
    <dxf>
      <font>
        <strike val="0"/>
        <outline val="0"/>
        <shadow val="0"/>
        <u val="none"/>
        <vertAlign val="baseline"/>
        <sz val="12"/>
        <name val="Helvetica"/>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amily val="2"/>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amily val="2"/>
        <scheme val="none"/>
      </font>
      <numFmt numFmtId="1" formatCode="0"/>
      <fill>
        <patternFill patternType="none">
          <fgColor indexed="64"/>
          <bgColor auto="1"/>
        </patternFill>
      </fill>
      <alignment horizontal="left" vertical="center" textRotation="0" wrapText="1" indent="2" justifyLastLine="0" shrinkToFit="0" readingOrder="0"/>
    </dxf>
    <dxf>
      <font>
        <strike val="0"/>
        <outline val="0"/>
        <shadow val="0"/>
        <u val="none"/>
        <vertAlign val="baseline"/>
        <sz val="12"/>
        <name val="Helvetica"/>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left" vertical="center" textRotation="0" wrapText="0" indent="0" justifyLastLine="0" shrinkToFit="0" readingOrder="0"/>
    </dxf>
    <dxf>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alignment horizontal="right" vertical="center" textRotation="0" wrapText="0" indent="0" justifyLastLine="0" shrinkToFit="0" readingOrder="0"/>
      <border diagonalUp="0" diagonalDown="0">
        <left style="thin">
          <color theme="0" tint="-0.24994659260841701"/>
        </left>
        <right/>
        <top/>
        <bottom/>
        <vertical/>
        <horizontal/>
      </border>
    </dxf>
    <dxf>
      <numFmt numFmtId="3" formatCode="#,##0"/>
      <alignment horizontal="right" vertical="center" textRotation="0" wrapText="0" indent="0" justifyLastLine="0" shrinkToFit="0" readingOrder="0"/>
      <border diagonalUp="0" diagonalDown="0">
        <left style="thin">
          <color theme="0" tint="-0.24994659260841701"/>
        </left>
        <right style="thin">
          <color theme="0" tint="-0.24994659260841701"/>
        </right>
        <top/>
        <bottom/>
        <vertical/>
        <horizontal/>
      </border>
    </dxf>
    <dxf>
      <numFmt numFmtId="3" formatCode="#,##0"/>
      <alignment horizontal="right" vertical="center" textRotation="0" wrapText="0" indent="0" justifyLastLine="0" shrinkToFit="0" readingOrder="0"/>
      <border diagonalUp="0" diagonalDown="0">
        <left style="thin">
          <color theme="0" tint="-0.24994659260841701"/>
        </left>
        <right style="thin">
          <color theme="0" tint="-0.24994659260841701"/>
        </right>
        <top/>
        <bottom/>
        <vertical/>
        <horizontal/>
      </border>
    </dxf>
    <dxf>
      <numFmt numFmtId="3" formatCode="#,##0"/>
      <alignment horizontal="right" vertical="center" textRotation="0" wrapText="0" indent="0" justifyLastLine="0" shrinkToFit="0" readingOrder="0"/>
      <border diagonalUp="0" diagonalDown="0">
        <left style="thin">
          <color theme="0" tint="-0.24994659260841701"/>
        </left>
        <right style="thin">
          <color theme="0" tint="-0.24994659260841701"/>
        </right>
        <top/>
        <bottom/>
        <vertical/>
        <horizontal/>
      </border>
    </dxf>
    <dxf>
      <numFmt numFmtId="3" formatCode="#,##0"/>
      <alignment horizontal="right" vertical="center" textRotation="0" wrapText="0" indent="0" justifyLastLine="0" shrinkToFit="0" readingOrder="0"/>
      <border diagonalUp="0" diagonalDown="0">
        <left style="thin">
          <color theme="0" tint="-0.24994659260841701"/>
        </left>
        <right style="thin">
          <color theme="0" tint="-0.24994659260841701"/>
        </right>
        <top/>
        <bottom/>
        <vertical/>
        <horizontal/>
      </border>
    </dxf>
    <dxf>
      <numFmt numFmtId="3" formatCode="#,##0"/>
      <alignment horizontal="right" vertical="center" textRotation="0" wrapText="0" indent="0" justifyLastLine="0" shrinkToFit="0" readingOrder="0"/>
      <border diagonalUp="0" diagonalDown="0">
        <left style="thin">
          <color theme="0" tint="-0.24994659260841701"/>
        </left>
        <right style="thin">
          <color theme="0" tint="-0.24994659260841701"/>
        </right>
        <top/>
        <bottom/>
        <vertical/>
        <horizontal/>
      </border>
    </dxf>
    <dxf>
      <numFmt numFmtId="3" formatCode="#,##0"/>
      <alignment horizontal="right" vertical="center" textRotation="0" wrapText="0" indent="0" justifyLastLine="0" shrinkToFit="0" readingOrder="0"/>
      <border diagonalUp="0" diagonalDown="0">
        <left style="thin">
          <color theme="0" tint="-0.24994659260841701"/>
        </left>
        <right style="thin">
          <color theme="0" tint="-0.24994659260841701"/>
        </right>
        <top/>
        <bottom/>
        <vertical/>
        <horizontal/>
      </border>
    </dxf>
    <dxf>
      <alignment horizontal="left" vertical="center" textRotation="0" wrapText="0" indent="1" justifyLastLine="0" shrinkToFit="0" readingOrder="0"/>
      <border diagonalUp="0" diagonalDown="0">
        <left/>
        <right style="thin">
          <color theme="0" tint="-0.24994659260841701"/>
        </right>
        <top/>
        <bottom/>
        <vertical/>
        <horizontal/>
      </border>
    </dxf>
    <dxf>
      <border outline="0">
        <bottom style="thin">
          <color rgb="FF397E77"/>
        </bottom>
      </border>
    </dxf>
    <dxf>
      <alignment horizontal="righ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border outline="0">
        <top style="thin">
          <color theme="0"/>
        </top>
      </border>
    </dxf>
    <dxf>
      <alignment horizontal="right" vertical="bottom" textRotation="0" wrapText="0" indent="0" justifyLastLine="0" shrinkToFit="0" readingOrder="0"/>
    </dxf>
    <dxf>
      <font>
        <b/>
        <i val="0"/>
        <strike val="0"/>
        <condense val="0"/>
        <extend val="0"/>
        <outline val="0"/>
        <shadow val="0"/>
        <u val="none"/>
        <vertAlign val="baseline"/>
        <sz val="12"/>
        <color theme="0"/>
        <name val="Helvetica"/>
        <family val="2"/>
        <scheme val="minor"/>
      </font>
      <fill>
        <patternFill patternType="solid">
          <fgColor indexed="64"/>
          <bgColor theme="6" tint="-0.24994659260841701"/>
        </patternFill>
      </fill>
      <alignment horizontal="center" vertical="center" textRotation="0" wrapText="0" indent="0" justifyLastLine="0" shrinkToFit="0" readingOrder="0"/>
      <border diagonalUp="0" diagonalDown="0" outline="0">
        <left style="medium">
          <color theme="0"/>
        </left>
        <right style="medium">
          <color theme="0"/>
        </right>
        <top/>
        <bottom/>
      </border>
    </dxf>
    <dxf>
      <fill>
        <patternFill patternType="darkUp">
          <fgColor theme="4"/>
          <bgColor indexed="65"/>
        </patternFill>
      </fill>
      <alignment horizontal="center" vertical="center" textRotation="0" indent="0" justifyLastLine="0" shrinkToFit="0" readingOrder="0"/>
    </dxf>
    <dxf>
      <fill>
        <patternFill patternType="darkUp">
          <fgColor theme="4"/>
          <bgColor indexed="65"/>
        </patternFill>
      </fill>
      <alignment horizontal="center" vertical="center" textRotation="0" indent="0" justifyLastLine="0" shrinkToFit="0" readingOrder="0"/>
    </dxf>
    <dxf>
      <fill>
        <patternFill patternType="darkUp">
          <fgColor theme="4"/>
          <bgColor indexed="65"/>
        </patternFill>
      </fill>
      <alignment horizontal="center" vertical="center" textRotation="0" indent="0" justifyLastLine="0" shrinkToFit="0" readingOrder="0"/>
    </dxf>
    <dxf>
      <fill>
        <patternFill patternType="darkUp">
          <fgColor theme="4"/>
          <bgColor indexed="65"/>
        </patternFill>
      </fill>
      <alignment horizontal="center" vertical="center" textRotation="0" indent="0" justifyLastLine="0" shrinkToFit="0" readingOrder="0"/>
    </dxf>
    <dxf>
      <fill>
        <patternFill patternType="darkUp">
          <fgColor theme="4"/>
          <bgColor indexed="65"/>
        </patternFill>
      </fill>
      <alignment horizontal="center" vertical="center" textRotation="0" indent="0" justifyLastLine="0" shrinkToFit="0" readingOrder="0"/>
    </dxf>
    <dxf>
      <font>
        <b/>
        <i val="0"/>
        <strike val="0"/>
        <condense val="0"/>
        <extend val="0"/>
        <outline val="0"/>
        <shadow val="0"/>
        <u val="none"/>
        <vertAlign val="baseline"/>
        <sz val="12"/>
        <color theme="0"/>
        <name val="Helvetica"/>
        <family val="2"/>
        <scheme val="minor"/>
      </font>
      <fill>
        <patternFill patternType="solid">
          <fgColor indexed="64"/>
          <bgColor theme="6" tint="-0.24994659260841701"/>
        </patternFill>
      </fill>
      <alignment horizontal="center" vertical="center" textRotation="0" wrapText="0" indent="0" justifyLastLine="0" shrinkToFit="0" readingOrder="0"/>
      <border diagonalUp="0" diagonalDown="0" outline="0">
        <left style="medium">
          <color theme="0"/>
        </left>
        <right style="medium">
          <color theme="0"/>
        </right>
        <top/>
        <bottom/>
      </border>
    </dxf>
    <dxf>
      <numFmt numFmtId="30" formatCode="@"/>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al="none"/>
        <vertAlign val="baseline"/>
        <sz val="12"/>
        <color theme="1"/>
        <name val="Helvetica"/>
        <family val="2"/>
        <scheme val="minor"/>
      </font>
      <alignment horizontal="general" vertical="center" textRotation="0" wrapText="0" indent="0" justifyLastLine="0" shrinkToFit="0" readingOrder="0"/>
    </dxf>
    <dxf>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fill>
        <patternFill patternType="none">
          <fgColor indexed="64"/>
          <bgColor auto="1"/>
        </patternFill>
      </fill>
    </dxf>
    <dxf>
      <font>
        <strike val="0"/>
        <outline val="0"/>
        <shadow val="0"/>
        <u val="none"/>
        <vertAlign val="baseline"/>
        <sz val="12"/>
        <name val="Helvetica"/>
      </font>
      <fill>
        <patternFill patternType="none">
          <fgColor rgb="FF000000"/>
          <bgColor auto="1"/>
        </patternFill>
      </fill>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border outline="0">
        <bottom style="thin">
          <color rgb="FF397E77"/>
        </bottom>
      </border>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89"/>
      <tableStyleElement type="headerRow" dxfId="88"/>
      <tableStyleElement type="secondRowStripe" dxfId="87"/>
    </tableStyle>
    <tableStyle name="SFC - Occasional paper (purple - purple) no horiz borders" pivot="0" count="3" xr9:uid="{C80EF4EA-48C4-4F3E-B8A1-B2999417CED6}">
      <tableStyleElement type="wholeTable" dxfId="86"/>
      <tableStyleElement type="headerRow" dxfId="85"/>
      <tableStyleElement type="secondRowStripe" dxfId="84"/>
    </tableStyle>
    <tableStyle name="SFC - SEFF (teal - teal) no horiz borders" pivot="0" count="3" xr9:uid="{E62E5E58-7CF0-41F1-83EC-F0D21D7BD2BD}">
      <tableStyleElement type="wholeTable" dxfId="83"/>
      <tableStyleElement type="headerRow" dxfId="82"/>
      <tableStyleElement type="secondRowStripe" dxfId="81"/>
    </tableStyle>
  </tableStyles>
  <colors>
    <mruColors>
      <color rgb="FF8F8F8F"/>
      <color rgb="FF39A095"/>
      <color rgb="FFB17DD6"/>
      <color rgb="FFF5FAF9"/>
      <color rgb="FF12436D"/>
      <color rgb="FFBFBFBF"/>
      <color rgb="FF000000"/>
      <color rgb="FFFFFFFF"/>
      <color rgb="FF5298C6"/>
      <color rgb="FFF7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customXml" Target="../customXml/item1.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ustomXml" Target="../customXml/item4.xml" Id="rId23" /><Relationship Type="http://schemas.openxmlformats.org/officeDocument/2006/relationships/worksheet" Target="worksheets/sheet10.xml" Id="rId10" /><Relationship Type="http://schemas.openxmlformats.org/officeDocument/2006/relationships/calcChain" Target="calcChain.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3.xml" Id="rId22" /><Relationship Type="http://schemas.openxmlformats.org/officeDocument/2006/relationships/customXml" Target="/customXML/item5.xml" Id="R4e56235971cb47cc"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693967</xdr:colOff>
      <xdr:row>16</xdr:row>
      <xdr:rowOff>55130</xdr:rowOff>
    </xdr:to>
    <xdr:pic>
      <xdr:nvPicPr>
        <xdr:cNvPr id="3" name="Picture 2" descr="Line chart showing the percentage growth, relative to February 2020, in the disability payments caseload for those aged 15 and under. Since the launch of CDP, growth in Scotland has accelerated, surpassing that observed in England and Wales in May 2023.">
          <a:extLst>
            <a:ext uri="{FF2B5EF4-FFF2-40B4-BE49-F238E27FC236}">
              <a16:creationId xmlns:a16="http://schemas.microsoft.com/office/drawing/2014/main" id="{B220EAA6-B265-5987-BD81-363227844920}"/>
            </a:ext>
          </a:extLst>
        </xdr:cNvPr>
        <xdr:cNvPicPr>
          <a:picLocks noChangeAspect="1"/>
        </xdr:cNvPicPr>
      </xdr:nvPicPr>
      <xdr:blipFill>
        <a:blip xmlns:r="http://schemas.openxmlformats.org/officeDocument/2006/relationships" r:embed="rId1"/>
        <a:stretch>
          <a:fillRect/>
        </a:stretch>
      </xdr:blipFill>
      <xdr:spPr>
        <a:xfrm>
          <a:off x="0" y="1005840"/>
          <a:ext cx="6309907" cy="3072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257340</xdr:colOff>
      <xdr:row>16</xdr:row>
      <xdr:rowOff>50306</xdr:rowOff>
    </xdr:to>
    <xdr:pic>
      <xdr:nvPicPr>
        <xdr:cNvPr id="3" name="Picture 2" descr="Line chart showing the social security net position and effect of spending on the Budget.">
          <a:extLst>
            <a:ext uri="{FF2B5EF4-FFF2-40B4-BE49-F238E27FC236}">
              <a16:creationId xmlns:a16="http://schemas.microsoft.com/office/drawing/2014/main" id="{A95C2D1D-C606-C578-EC54-23161F953167}"/>
            </a:ext>
          </a:extLst>
        </xdr:cNvPr>
        <xdr:cNvPicPr>
          <a:picLocks noChangeAspect="1"/>
        </xdr:cNvPicPr>
      </xdr:nvPicPr>
      <xdr:blipFill>
        <a:blip xmlns:r="http://schemas.openxmlformats.org/officeDocument/2006/relationships" r:embed="rId1"/>
        <a:stretch>
          <a:fillRect/>
        </a:stretch>
      </xdr:blipFill>
      <xdr:spPr>
        <a:xfrm>
          <a:off x="0" y="1005840"/>
          <a:ext cx="6300000" cy="30678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6" totalsRowShown="0" headerRowDxfId="80">
  <autoFilter ref="A2:A16"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33446F-EC73-4D1B-A026-94C155B33C71}" name="Figure5point1" displayName="Figure5point1" ref="A4:H9" totalsRowShown="0" headerRowDxfId="79" tableBorderDxfId="78">
  <tableColumns count="8">
    <tableColumn id="1" xr3:uid="{0311558C-895F-4F7E-AA49-EA13D6232204}" name="£ million"/>
    <tableColumn id="2" xr3:uid="{6E652A0C-637A-4F2C-BE31-D09D658052D1}" name="2023-24 [1]"/>
    <tableColumn id="3" xr3:uid="{C8268CD6-667F-4D87-91AB-48EFEB8BFB28}" name="2024-25"/>
    <tableColumn id="4" xr3:uid="{D0FE9FF5-6FF8-4022-8C32-9010F54F65C2}" name="2025-26"/>
    <tableColumn id="5" xr3:uid="{4903E7AC-BC9D-4A32-964C-DE84371B78DE}" name="2026-27"/>
    <tableColumn id="6" xr3:uid="{9C45506D-FC52-491B-ADDD-1AC4CAACEC4B}" name="2027-28"/>
    <tableColumn id="7" xr3:uid="{E6CED3A1-D716-40AC-86AA-9BAA551804C0}" name="2028-29"/>
    <tableColumn id="8" xr3:uid="{FE1B438B-BD63-4A94-9DBA-5C94C6B641C2}" name="2029-30"/>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B6C7DEE-637E-49AE-8DA6-6CA7B0E5F1CD}" name="Figure5point2" displayName="Figure5point2" ref="A4:G20" totalsRowShown="0" headerRowDxfId="77" dataDxfId="76">
  <tableColumns count="7">
    <tableColumn id="1" xr3:uid="{ED6DD61C-82E7-4F27-A790-27EBAA7E5F0B}" name="£ million" dataDxfId="75"/>
    <tableColumn id="4" xr3:uid="{94A3713F-000D-412A-A491-DE9AEBA48072}" name="2023-24 [1]" dataDxfId="74" dataCellStyle="Comma"/>
    <tableColumn id="5" xr3:uid="{3FA9AD77-3A21-427E-A443-18EDEE915165}" name="2024-25" dataDxfId="73" dataCellStyle="Comma"/>
    <tableColumn id="6" xr3:uid="{077083EB-D486-44FF-96D2-A2FD002FC6F7}" name="2025-26" dataDxfId="72" dataCellStyle="Comma"/>
    <tableColumn id="7" xr3:uid="{B244B17C-B436-4716-BD0B-5696F9C4D21E}" name="2026-27" dataDxfId="71" dataCellStyle="Comma"/>
    <tableColumn id="8" xr3:uid="{C6A7D038-6E43-470D-B6B7-BDC48FBA1E77}" name="2027-28" dataDxfId="70" dataCellStyle="Comma"/>
    <tableColumn id="9" xr3:uid="{63A51554-A421-4312-8E69-92F13CF659D5}" name="2028-29" dataDxfId="69"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AD2B67-4D7C-4D7C-A619-95F5353684B9}" name="Fugure5point3" displayName="Fugure5point3" ref="A18:T20" totalsRowShown="0" headerRowDxfId="68" dataDxfId="67">
  <tableColumns count="20">
    <tableColumn id="1" xr3:uid="{4399429F-C0B1-4B40-9911-D4718632A672}" name="Geography" dataDxfId="66"/>
    <tableColumn id="2" xr3:uid="{D025EEFF-D0EC-4419-B456-3707D35F65CF}" name="Feb 2020" dataDxfId="65" dataCellStyle="Comma"/>
    <tableColumn id="3" xr3:uid="{4317288F-36B4-4B7A-AA23-71C27A676D77}" name="May 2020" dataDxfId="64" dataCellStyle="Comma"/>
    <tableColumn id="4" xr3:uid="{E552E9D3-4C68-47C8-AFBD-3E38B5898754}" name="Aug 2020" dataDxfId="63" dataCellStyle="Comma"/>
    <tableColumn id="5" xr3:uid="{D0301D70-B057-4FB8-AF72-44C0480542C1}" name="Nov 2020" dataDxfId="62" dataCellStyle="Comma"/>
    <tableColumn id="6" xr3:uid="{1FF506BB-FB6A-4F19-AC34-B4C0A4BB8555}" name="Feb 2021" dataDxfId="61" dataCellStyle="Comma"/>
    <tableColumn id="7" xr3:uid="{0A668BA3-6543-4336-A45C-AB760B1FE386}" name="May 2021" dataDxfId="60" dataCellStyle="Comma"/>
    <tableColumn id="8" xr3:uid="{A5741044-82AA-4552-B93A-909A03CCB1C6}" name="Aug 2021" dataDxfId="59" dataCellStyle="Comma"/>
    <tableColumn id="9" xr3:uid="{C5B925E0-726C-4675-9879-D27AB40EFA16}" name="Nov 2021" dataDxfId="58" dataCellStyle="Comma"/>
    <tableColumn id="10" xr3:uid="{2338A791-02D9-4E5F-8AD5-AD4C7C68E709}" name="Feb 2022" dataDxfId="57" dataCellStyle="Comma"/>
    <tableColumn id="11" xr3:uid="{5C7FC390-C802-45AA-8AC8-69753A8A9056}" name="May 2022" dataDxfId="56" dataCellStyle="Comma"/>
    <tableColumn id="12" xr3:uid="{115CCD65-283A-4D75-9A10-A2B59A4D2E2A}" name="Aug 2022" dataDxfId="55" dataCellStyle="Comma"/>
    <tableColumn id="13" xr3:uid="{F03148A0-B525-4D3A-BE05-C41A50078911}" name="Nov 2022" dataDxfId="54" dataCellStyle="Comma"/>
    <tableColumn id="14" xr3:uid="{069D808C-0827-43C2-91D6-25C5D7A5310E}" name="Feb 2023" dataDxfId="53" dataCellStyle="Comma"/>
    <tableColumn id="15" xr3:uid="{5F0BABC1-19D8-4F44-ABBF-2F5E9CA96141}" name="May 2023" dataDxfId="52" dataCellStyle="Comma"/>
    <tableColumn id="16" xr3:uid="{FA3B6EAF-5F8B-4BBD-802A-7701A2EA033E}" name="Aug 2023" dataDxfId="51" dataCellStyle="Comma"/>
    <tableColumn id="17" xr3:uid="{973F8E67-1A23-4DB2-B5DD-866C711AE87E}" name="Nov 2023" dataDxfId="50" dataCellStyle="Comma"/>
    <tableColumn id="18" xr3:uid="{A3A145A4-F049-4EB2-B7B8-86C27A5813E9}" name="Feb 2024" dataDxfId="49" dataCellStyle="Comma"/>
    <tableColumn id="19" xr3:uid="{04550F5A-01E1-40CF-ABF1-27C0625B7211}" name="May 2024" dataDxfId="48" dataCellStyle="Comma"/>
    <tableColumn id="20" xr3:uid="{1C30560C-ED54-4CF5-A23F-29FC4B27F43C}" name="Aug 2024" dataDxfId="47"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9134519-B305-4ED0-81BC-97AEF8740440}" name="Figure5point4" displayName="Figure5point4" ref="A4:F5" totalsRowShown="0">
  <tableColumns count="6">
    <tableColumn id="1" xr3:uid="{23448FBB-A8C9-4F3F-A940-0D008A81C5B3}" name="£ million" dataDxfId="46"/>
    <tableColumn id="2" xr3:uid="{36DD0872-0EE8-4592-95D5-4FB43FAAF1FC}" name="2025-26"/>
    <tableColumn id="3" xr3:uid="{2801ED85-B4F6-40CC-B422-FEF8E5E0A01E}" name="2026-27"/>
    <tableColumn id="4" xr3:uid="{20A5501E-28A4-4855-9096-0B5DE9B6EB7B}" name="2027-28"/>
    <tableColumn id="5" xr3:uid="{5E5065F8-0329-4217-B2D1-EB19B8EC70D1}" name="2028-29"/>
    <tableColumn id="6" xr3:uid="{45232B57-B827-4FAC-A066-F5C640C1ACBB}" name="2029-30"/>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7B8CD1-627C-4739-BD40-BA240285569C}" name="Figure5point5" displayName="Figure5point5" ref="A4:F6" totalsRowShown="0" headerRowDxfId="45" dataCellStyle="Normal">
  <tableColumns count="6">
    <tableColumn id="1" xr3:uid="{511EEEAD-2955-4ED8-BCE2-5067D564D606}" name="Per cent" dataCellStyle="Normal"/>
    <tableColumn id="3" xr3:uid="{A3B619E0-A7DF-4018-9F75-0617C0B7EB27}" name="2025-26_x000a_[1]" dataDxfId="44" dataCellStyle="Normal"/>
    <tableColumn id="4" xr3:uid="{984C2298-DB5A-41E0-8FC2-104B0D292340}" name="2026-27" dataDxfId="43" dataCellStyle="Normal"/>
    <tableColumn id="5" xr3:uid="{B7D5ABAB-C14A-4A1C-8B38-90A2D56F5330}" name="2027-28" dataDxfId="42" dataCellStyle="Normal"/>
    <tableColumn id="6" xr3:uid="{9745D234-738B-410F-B47F-A5FEBA8867F5}" name="2028-29" dataDxfId="41" dataCellStyle="Normal"/>
    <tableColumn id="7" xr3:uid="{B93E62D6-A825-4E5B-AFD6-C478969B47B2}" name="2029-30" dataDxfId="40" dataCellStyle="Normal"/>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CB2BA1-B8D4-4B53-B560-98C6B7157248}" name="Table5point6" displayName="Table5point6" ref="A4:G7" totalsRowShown="0" headerRowDxfId="39" dataDxfId="38" tableBorderDxfId="37">
  <tableColumns count="7">
    <tableColumn id="1" xr3:uid="{BDC6AC10-63F2-421D-BF58-405C69F32D13}" name="£ million"/>
    <tableColumn id="2" xr3:uid="{B834CA12-89D0-4801-A275-D5A66DA19740}" name="2024-25" dataDxfId="36"/>
    <tableColumn id="3" xr3:uid="{83215D78-3591-4B31-B9B8-8606591F7540}" name="2025-26" dataDxfId="35"/>
    <tableColumn id="4" xr3:uid="{CD7B4A83-AB22-4FF8-AFBB-7AEB17F3B147}" name="2026-27" dataDxfId="34"/>
    <tableColumn id="5" xr3:uid="{97B874CF-9D77-4F26-9D99-E21E437387E7}" name="2027-28" dataDxfId="33"/>
    <tableColumn id="6" xr3:uid="{ACC7EFBF-7BDA-4932-AF39-B2FCAAF7DABC}" name="2028-29" dataDxfId="32"/>
    <tableColumn id="7" xr3:uid="{21760DD6-F4E2-4338-A534-05E7C618B1F7}" name="2029-30" dataDxfId="31"/>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3B3F7B-CF06-439D-8D33-A11C24B76375}" name="Figure5point7" displayName="Figure5point7" ref="A4:H15" totalsRowShown="0" headerRowDxfId="30" dataDxfId="29" tableBorderDxfId="28">
  <tableColumns count="8">
    <tableColumn id="1" xr3:uid="{9B60B46A-F710-4A22-A167-748876659F5B}" name="£ million" dataDxfId="27"/>
    <tableColumn id="2" xr3:uid="{5054791D-3FF0-48F3-9451-4AD8CB5C7F7C}" name="2023-24_x000a_outturn" dataDxfId="26"/>
    <tableColumn id="3" xr3:uid="{B1F08936-5364-455E-A009-9320119BB821}" name="2024-25" dataDxfId="25"/>
    <tableColumn id="4" xr3:uid="{D16D6586-8FE4-4640-A97E-992E0B533C20}" name="2025-26" dataDxfId="24"/>
    <tableColumn id="5" xr3:uid="{56CBBEA3-057B-4C0C-BD15-B83A265FC4E3}" name="2026-27" dataDxfId="23"/>
    <tableColumn id="6" xr3:uid="{FF076825-4E1D-484D-8FF4-9F92AC55996B}" name="2027-28" dataDxfId="22"/>
    <tableColumn id="7" xr3:uid="{C66781BC-41A9-4F10-A4B4-1ADAC427A6B1}" name="2028-29" dataDxfId="21"/>
    <tableColumn id="8" xr3:uid="{998AD58C-4065-440B-B254-CD3D250E89F1}" name="2029-30" dataDxfId="20"/>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1ACC664-00C6-4919-84C7-0D72FE92B754}" name="Figure5point8" displayName="Figure5point8" ref="A4:H9" totalsRowShown="0" headerRowDxfId="19" dataDxfId="18" dataCellStyle="Normal">
  <tableColumns count="8">
    <tableColumn id="1" xr3:uid="{F0ACC741-58F5-4FB2-85EF-21E7A51222E8}" name="£ million" dataDxfId="17" dataCellStyle="Normal"/>
    <tableColumn id="4" xr3:uid="{52A736E7-AFD6-416E-A949-63F6356A788C}" name="2023-24 outturn" dataDxfId="16" dataCellStyle="Normal"/>
    <tableColumn id="5" xr3:uid="{1527E62A-1A34-45E6-A176-B2B35A4AE310}" name="2024-25" dataDxfId="15" dataCellStyle="Normal"/>
    <tableColumn id="6" xr3:uid="{102A435A-76E5-4396-A901-8AF1BC303576}" name="2025-26" dataDxfId="14" dataCellStyle="Normal"/>
    <tableColumn id="7" xr3:uid="{E54B1A7B-74EE-420E-85F1-2078BF55E5EC}" name="2026-27" dataDxfId="13" dataCellStyle="Normal"/>
    <tableColumn id="8" xr3:uid="{F1EE1E77-C817-4A12-B9E6-1ABBB8B58BDE}" name="2027-28" dataDxfId="12" dataCellStyle="Normal"/>
    <tableColumn id="9" xr3:uid="{EB76052B-49E4-4790-BEDA-0D79E23328FC}" name="2028-29" dataDxfId="11" dataCellStyle="Normal"/>
    <tableColumn id="2" xr3:uid="{3F888E1C-FA32-4B52-AB2B-7E8FD2607842}" name="2029-30" dataDxfId="10" dataCellStyle="Normal"/>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0EC807-B92E-49C5-B73B-237226BF5FB5}" name="Table5point9" displayName="Table5point9" ref="A18:K30" totalsRowShown="0">
  <tableColumns count="11">
    <tableColumn id="1" xr3:uid="{B862DDD5-C6C7-436D-BF6A-3C20D0BDF2AF}" name="£ million"/>
    <tableColumn id="2" xr3:uid="{D9308EBC-3730-4567-8920-0C519734985A}" name="2020-21"/>
    <tableColumn id="3" xr3:uid="{9307E069-CFF6-4B6F-B253-01C21CCD3A1D}" name="2021-22"/>
    <tableColumn id="4" xr3:uid="{23EBF498-46F4-40CC-87F7-4D8EDA7634EC}" name="2022-23"/>
    <tableColumn id="5" xr3:uid="{1A668EB0-1E21-413C-A122-29CAEB1F28D2}" name="2023-24"/>
    <tableColumn id="6" xr3:uid="{7EF41223-76D4-4533-A0EA-BB128BD0C596}" name="2024-25"/>
    <tableColumn id="7" xr3:uid="{34EDC774-4E77-47B8-A849-AB982AEEF355}" name="2025-26"/>
    <tableColumn id="8" xr3:uid="{2C3F3119-3BE9-455B-B3EF-1E9ECC251B33}" name="2026-27"/>
    <tableColumn id="9" xr3:uid="{FC137630-A4B9-429C-B086-BF56C84FCAF2}" name="2027-28"/>
    <tableColumn id="10" xr3:uid="{93301A03-4B10-445E-AD12-9434A339BAB1}" name="2028-29"/>
    <tableColumn id="11" xr3:uid="{0FBCFCB1-83D5-4FCE-802F-1F56D7110E88}" name="2029-30"/>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7821722-27D3-4F86-864C-8A9EC36F67BF}" name="Figure5point10" displayName="Figure5point10" ref="A4:H23" totalsRowShown="0" headerRowDxfId="9" dataDxfId="8">
  <tableColumns count="8">
    <tableColumn id="1" xr3:uid="{6E87BC1A-2495-49CE-B51E-EED5D30A43BE}" name="£ million" dataDxfId="7"/>
    <tableColumn id="4" xr3:uid="{5E3141B1-03E6-4F90-8777-A4C3FEBFB2C1}" name="2023-24  outturn" dataDxfId="6"/>
    <tableColumn id="5" xr3:uid="{4D4999AB-F493-4106-A0E1-AD49D85153EC}" name="2024-25" dataDxfId="5"/>
    <tableColumn id="6" xr3:uid="{95635AD4-84DD-45A5-96F9-7F82B8EE69DF}" name="2025-26" dataDxfId="4"/>
    <tableColumn id="7" xr3:uid="{6FBB2F53-9546-4FF0-ACF9-F59090B49B41}" name="2026-27" dataDxfId="3"/>
    <tableColumn id="8" xr3:uid="{EC8F2B85-EF21-4B41-A883-D7C4C08C5188}" name="2027-28" dataDxfId="2"/>
    <tableColumn id="9" xr3:uid="{15A963B1-6090-48F2-8A96-7FA1CC9781F1}" name="2028-29" dataDxfId="1"/>
    <tableColumn id="2" xr3:uid="{771F0D6D-D391-4D97-BE9C-D8B2A3DE4349}" name="2029-30" dataDxfId="0"/>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hyperlink" Target="https://www.fiscalcommission.scot/publications/scotlands-economic-and-fiscal-forecasts-may-2022/" TargetMode="External"/><Relationship Id="rId1" Type="http://schemas.openxmlformats.org/officeDocument/2006/relationships/hyperlink" Target="https://fiscalcommission.scot/publications/supplementary-costing-pension-age-winter-heating-payment-september-2024/"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scot/publications/fiscal-framework-outturn-report-data-annex/" TargetMode="External"/><Relationship Id="rId1" Type="http://schemas.openxmlformats.org/officeDocument/2006/relationships/hyperlink" Target="https://fiscalcommission.scot/publication-categories/scotlands-economic-and-fiscal-forecasts/" TargetMode="External"/><Relationship Id="rId5" Type="http://schemas.openxmlformats.org/officeDocument/2006/relationships/table" Target="../tables/table10.x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showGridLines="0" tabSelected="1" workbookViewId="0"/>
  </sheetViews>
  <sheetFormatPr defaultColWidth="8.453125" defaultRowHeight="20.100000000000001" customHeight="1" x14ac:dyDescent="0.25"/>
  <cols>
    <col min="1" max="1" width="91.6328125" style="8" customWidth="1"/>
    <col min="2" max="16384" width="8.453125" style="8"/>
  </cols>
  <sheetData>
    <row r="1" spans="1:5" ht="20.100000000000001" customHeight="1" x14ac:dyDescent="0.25">
      <c r="A1" s="3" t="s">
        <v>154</v>
      </c>
      <c r="C1" s="22"/>
    </row>
    <row r="2" spans="1:5" ht="20.100000000000001" customHeight="1" x14ac:dyDescent="0.25">
      <c r="A2" t="s">
        <v>0</v>
      </c>
      <c r="C2" s="22"/>
    </row>
    <row r="3" spans="1:5" customFormat="1" ht="20.100000000000001" customHeight="1" x14ac:dyDescent="0.25">
      <c r="A3" s="95" t="s">
        <v>1</v>
      </c>
    </row>
    <row r="4" spans="1:5" ht="20.100000000000001" customHeight="1" x14ac:dyDescent="0.25">
      <c r="A4" s="40" t="str">
        <f>'Figure 5.1'!A1</f>
        <v>Figure 5.1: Change in total social security spending forecast since December 2023</v>
      </c>
    </row>
    <row r="5" spans="1:5" customFormat="1" ht="20.100000000000001" customHeight="1" x14ac:dyDescent="0.25">
      <c r="A5" s="95" t="s">
        <v>2</v>
      </c>
      <c r="E5" s="96"/>
    </row>
    <row r="6" spans="1:5" ht="20.100000000000001" customHeight="1" x14ac:dyDescent="0.25">
      <c r="A6" s="24" t="str">
        <f>'Figure 5.2'!A1</f>
        <v>Figure 5.2: Components of change in security forecast since December 2023</v>
      </c>
    </row>
    <row r="7" spans="1:5" ht="20.100000000000001" customHeight="1" x14ac:dyDescent="0.25">
      <c r="A7" s="24" t="str">
        <f>'Figure 5.3'!A1</f>
        <v>Figure 5.3: Growth in disability payments caseload aged 15 and under since February 2020</v>
      </c>
    </row>
    <row r="8" spans="1:5" ht="20.100000000000001" customHeight="1" x14ac:dyDescent="0.25">
      <c r="A8" s="24" t="str">
        <f>'Figure 5.4'!A1</f>
        <v xml:space="preserve">Figure 5.4: Cost of new uprating policy </v>
      </c>
    </row>
    <row r="9" spans="1:5" ht="20.100000000000001" customHeight="1" x14ac:dyDescent="0.25">
      <c r="A9" s="24" t="str">
        <f>'Figure 5.5'!A1</f>
        <v xml:space="preserve">Figure 5.5: Forecast uprating of social security payments </v>
      </c>
    </row>
    <row r="10" spans="1:5" ht="20.100000000000001" customHeight="1" x14ac:dyDescent="0.25">
      <c r="A10" s="24" t="str">
        <f>'Figure 5.6'!A1</f>
        <v>Figure 5.6: Forecast for PAWHP since December 2023</v>
      </c>
    </row>
    <row r="11" spans="1:5" customFormat="1" ht="20.100000000000001" customHeight="1" x14ac:dyDescent="0.25">
      <c r="A11" s="95" t="s">
        <v>3</v>
      </c>
    </row>
    <row r="12" spans="1:5" ht="20.100000000000001" customHeight="1" x14ac:dyDescent="0.25">
      <c r="A12" s="24" t="str">
        <f>'Figure 5.7'!A1</f>
        <v>Figure 5.7: Social security spending forecast net positions</v>
      </c>
    </row>
    <row r="13" spans="1:5" ht="20.100000000000001" customHeight="1" x14ac:dyDescent="0.25">
      <c r="A13" s="25" t="str">
        <f>'Figure 5.8'!A1</f>
        <v>Figure 5.8: Effect of social security spending on the Budget</v>
      </c>
    </row>
    <row r="14" spans="1:5" s="25" customFormat="1" ht="20.100000000000001" customHeight="1" x14ac:dyDescent="0.25">
      <c r="A14" s="25" t="str">
        <f>'Figure 5.9'!A1</f>
        <v>Figure 5.9: Change in social security net position and effect of spending on the Budget</v>
      </c>
    </row>
    <row r="15" spans="1:5" customFormat="1" ht="20.100000000000001" customHeight="1" x14ac:dyDescent="0.25">
      <c r="A15" s="95" t="s">
        <v>4</v>
      </c>
    </row>
    <row r="16" spans="1:5" ht="20.100000000000001" customHeight="1" x14ac:dyDescent="0.25">
      <c r="A16" s="25" t="str">
        <f>'Figure 5.10'!A1</f>
        <v>Figure 5.10: Social security spending forecast</v>
      </c>
    </row>
  </sheetData>
  <hyperlinks>
    <hyperlink ref="A6" location="'Figure 5.2'!A1" display="'Figure 5.2'!A1" xr:uid="{AD6B9F6A-B15B-44C8-A763-ED5923B10933}"/>
    <hyperlink ref="A7" location="'Figure 5.3'!A1" display="'Figure 5.3'!A1" xr:uid="{AC55F2E7-9552-4860-B63A-D4F7A5DA38BF}"/>
    <hyperlink ref="A8" location="'Figure 5.4'!A1" display="'Figure 5.4'!A1" xr:uid="{B59D154E-7D86-4EE0-AA23-1DC2E7C08562}"/>
    <hyperlink ref="A9" location="'Figure 5.5'!A1" display="'Figure 5.5'!A1" xr:uid="{12A89DAD-D9C7-4018-8376-91E96986427D}"/>
    <hyperlink ref="A4" location="'Figure 5.1'!A1" display="'Figure 5.1'!A1" xr:uid="{C96204C2-7EF8-4C60-9A28-DEC6CAD149E2}"/>
    <hyperlink ref="A12" location="'Figure 5.7'!A1" display="'Figure 5.7'!A1" xr:uid="{5A8B7F4B-CEBE-496B-8E0F-EA6D6A896976}"/>
    <hyperlink ref="A13" location="'Figure 5.8'!A1" display="'Figure 5.8'!A1" xr:uid="{73243FA6-81E3-4D44-96BA-3C4D26F62B63}"/>
    <hyperlink ref="A16" location="'Figure 5.10'!A1" display="'Figure 5.10'!A1" xr:uid="{C3009A8F-9AB1-4A2A-B524-B21573839B5F}"/>
    <hyperlink ref="A10" location="'Figure 5.6'!A1" display="'Figure 5.6'!A1" xr:uid="{64717174-EC61-4A53-84E5-0FBD2EF0A31E}"/>
    <hyperlink ref="A14" location="'Figure 5.6'!A1" display="'Figure 5.6'!A1" xr:uid="{6E34A5F8-87F1-4EAF-8E8E-924263E0F73C}"/>
    <hyperlink ref="A14:XFD14" location="'Figure 5.9'!A1" display="'Figure 5.9'!A1" xr:uid="{E699AA48-C948-4662-8223-540F96F06EA7}"/>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53125" defaultRowHeight="20.100000000000001" customHeight="1" x14ac:dyDescent="0.25"/>
  <cols>
    <col min="1" max="1" width="18.453125" style="4" customWidth="1"/>
    <col min="2" max="16384" width="8.453125" style="4"/>
  </cols>
  <sheetData>
    <row r="1" spans="1:1" ht="20.100000000000001" customHeight="1" x14ac:dyDescent="0.25">
      <c r="A1" s="2" t="s">
        <v>5</v>
      </c>
    </row>
    <row r="2" spans="1:1" ht="20.100000000000001" customHeight="1" x14ac:dyDescent="0.25">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showGridLines="0" workbookViewId="0"/>
  </sheetViews>
  <sheetFormatPr defaultColWidth="8.453125" defaultRowHeight="20.100000000000001" customHeight="1" x14ac:dyDescent="0.25"/>
  <cols>
    <col min="1" max="1" width="47.6328125" style="4" customWidth="1"/>
    <col min="2" max="2" width="9.08984375" style="4" customWidth="1"/>
    <col min="3" max="8" width="8.6328125" style="4" customWidth="1"/>
    <col min="9" max="16384" width="8.453125" style="4"/>
  </cols>
  <sheetData>
    <row r="1" spans="1:8" ht="20.100000000000001" customHeight="1" x14ac:dyDescent="0.25">
      <c r="A1" s="3" t="s">
        <v>6</v>
      </c>
      <c r="B1" s="5"/>
      <c r="C1" s="5"/>
      <c r="D1" s="5"/>
      <c r="E1" s="5"/>
      <c r="F1" s="5"/>
    </row>
    <row r="2" spans="1:8" ht="20.100000000000001" customHeight="1" x14ac:dyDescent="0.25">
      <c r="A2" t="s">
        <v>7</v>
      </c>
      <c r="B2" s="5"/>
      <c r="C2" s="5"/>
      <c r="D2" s="5"/>
      <c r="E2" s="5"/>
      <c r="F2" s="5"/>
    </row>
    <row r="3" spans="1:8" ht="20.100000000000001" customHeight="1" x14ac:dyDescent="0.25">
      <c r="A3" t="s">
        <v>8</v>
      </c>
      <c r="B3" s="5"/>
      <c r="C3" s="5"/>
      <c r="D3" s="5"/>
      <c r="E3" s="5"/>
      <c r="F3" s="5"/>
    </row>
    <row r="4" spans="1:8" s="8" customFormat="1" ht="32.1" customHeight="1" x14ac:dyDescent="0.25">
      <c r="A4" s="84" t="s">
        <v>9</v>
      </c>
      <c r="B4" s="43" t="s">
        <v>10</v>
      </c>
      <c r="C4" s="43" t="s">
        <v>11</v>
      </c>
      <c r="D4" s="43" t="s">
        <v>12</v>
      </c>
      <c r="E4" s="43" t="s">
        <v>13</v>
      </c>
      <c r="F4" s="43" t="s">
        <v>14</v>
      </c>
      <c r="G4" s="43" t="s">
        <v>15</v>
      </c>
      <c r="H4" s="65" t="s">
        <v>16</v>
      </c>
    </row>
    <row r="5" spans="1:8" ht="20.100000000000001" customHeight="1" x14ac:dyDescent="0.25">
      <c r="A5" s="103" t="s">
        <v>17</v>
      </c>
      <c r="B5" s="104">
        <v>5299.1134922944275</v>
      </c>
      <c r="C5" s="104">
        <v>6282.9881971502937</v>
      </c>
      <c r="D5" s="104">
        <v>6861.2427872359094</v>
      </c>
      <c r="E5" s="104">
        <v>7253.0142051577413</v>
      </c>
      <c r="F5" s="104">
        <v>7615.7240243324413</v>
      </c>
      <c r="G5" s="104">
        <v>7998.7686335218759</v>
      </c>
      <c r="H5" s="105" t="s">
        <v>18</v>
      </c>
    </row>
    <row r="6" spans="1:8" ht="20.100000000000001" customHeight="1" x14ac:dyDescent="0.25">
      <c r="A6" s="86" t="s">
        <v>140</v>
      </c>
      <c r="B6" s="50">
        <v>1.3101471936100992</v>
      </c>
      <c r="C6" s="50">
        <v>-93.601268449694999</v>
      </c>
      <c r="D6" s="50">
        <v>20.95317397335949</v>
      </c>
      <c r="E6" s="50">
        <v>172.97429336784435</v>
      </c>
      <c r="F6" s="50">
        <v>260.80356866810325</v>
      </c>
      <c r="G6" s="50">
        <v>277.60879684655174</v>
      </c>
      <c r="H6" s="64" t="s">
        <v>18</v>
      </c>
    </row>
    <row r="7" spans="1:8" ht="30" x14ac:dyDescent="0.25">
      <c r="A7" s="113" t="s">
        <v>19</v>
      </c>
      <c r="B7" s="49">
        <v>30.042127711962713</v>
      </c>
      <c r="C7" s="49">
        <v>34.928387689366446</v>
      </c>
      <c r="D7" s="49">
        <v>47.79999999999999</v>
      </c>
      <c r="E7" s="49">
        <v>45.020048360509541</v>
      </c>
      <c r="F7" s="49">
        <v>45</v>
      </c>
      <c r="G7" s="49">
        <v>45</v>
      </c>
      <c r="H7" s="63" t="s">
        <v>18</v>
      </c>
    </row>
    <row r="8" spans="1:8" ht="20.100000000000001" customHeight="1" x14ac:dyDescent="0.25">
      <c r="A8" s="106" t="s">
        <v>20</v>
      </c>
      <c r="B8" s="107">
        <v>5330.4657672000003</v>
      </c>
      <c r="C8" s="107">
        <v>6224.3153163899651</v>
      </c>
      <c r="D8" s="107">
        <v>6929.9959612092689</v>
      </c>
      <c r="E8" s="107">
        <v>7471.0085468860952</v>
      </c>
      <c r="F8" s="107">
        <v>7921.5275930005446</v>
      </c>
      <c r="G8" s="107">
        <v>8321.3774303684277</v>
      </c>
      <c r="H8" s="108">
        <v>8753.8352536520015</v>
      </c>
    </row>
    <row r="9" spans="1:8" ht="20.100000000000001" customHeight="1" x14ac:dyDescent="0.25">
      <c r="A9" s="85" t="s">
        <v>21</v>
      </c>
      <c r="B9" s="74">
        <v>31.352274905572813</v>
      </c>
      <c r="C9" s="74">
        <v>-58.672880760328553</v>
      </c>
      <c r="D9" s="74">
        <v>68.75317397335948</v>
      </c>
      <c r="E9" s="74">
        <v>217.9943417283539</v>
      </c>
      <c r="F9" s="74">
        <v>305.80356866810325</v>
      </c>
      <c r="G9" s="74">
        <v>322.60879684655174</v>
      </c>
      <c r="H9" s="75" t="s">
        <v>18</v>
      </c>
    </row>
    <row r="10" spans="1:8" ht="20.100000000000001" customHeight="1" x14ac:dyDescent="0.25">
      <c r="A10" s="21" t="s">
        <v>22</v>
      </c>
      <c r="B10" s="9"/>
      <c r="C10" s="9"/>
      <c r="D10" s="9"/>
      <c r="E10" s="9"/>
      <c r="F10" s="9"/>
      <c r="G10" s="9"/>
      <c r="H10" s="9"/>
    </row>
    <row r="11" spans="1:8" ht="20.100000000000001" customHeight="1" x14ac:dyDescent="0.25">
      <c r="A11" s="90" t="s">
        <v>139</v>
      </c>
      <c r="B11"/>
    </row>
    <row r="12" spans="1:8" ht="20.100000000000001" customHeight="1" x14ac:dyDescent="0.25">
      <c r="A12" s="21" t="s">
        <v>23</v>
      </c>
      <c r="B12"/>
    </row>
    <row r="13" spans="1:8" ht="20.100000000000001" customHeight="1" x14ac:dyDescent="0.25">
      <c r="A13" s="91" t="s">
        <v>145</v>
      </c>
      <c r="B13"/>
    </row>
    <row r="14" spans="1:8" ht="20.100000000000001" customHeight="1" x14ac:dyDescent="0.25">
      <c r="A14" s="2" t="s">
        <v>5</v>
      </c>
      <c r="B14"/>
    </row>
    <row r="15" spans="1:8" ht="20.100000000000001" customHeight="1" x14ac:dyDescent="0.25">
      <c r="B15" s="10"/>
      <c r="C15" s="10"/>
      <c r="D15" s="10"/>
      <c r="E15" s="10"/>
      <c r="F15" s="11"/>
      <c r="G15" s="10"/>
      <c r="H15" s="10"/>
    </row>
    <row r="17" spans="1:5" ht="20.100000000000001" customHeight="1" x14ac:dyDescent="0.25">
      <c r="B17" s="12"/>
    </row>
    <row r="21" spans="1:5" ht="20.100000000000001" customHeight="1" x14ac:dyDescent="0.25">
      <c r="A21" s="6"/>
    </row>
    <row r="22" spans="1:5" ht="20.100000000000001" customHeight="1" x14ac:dyDescent="0.25">
      <c r="A22" s="7"/>
      <c r="B22" s="7"/>
      <c r="C22" s="7"/>
      <c r="D22" s="7"/>
      <c r="E22" s="7"/>
    </row>
  </sheetData>
  <phoneticPr fontId="10" type="noConversion"/>
  <hyperlinks>
    <hyperlink ref="A14" location="'Table of Contents'!A1" display="Return to Contents" xr:uid="{09BBAC58-1896-4ABD-B5A1-27931070344C}"/>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D2F20-5C00-4FFF-AA27-85E35E937F26}">
  <sheetPr>
    <tabColor rgb="FF397E77"/>
  </sheetPr>
  <dimension ref="A1:A2"/>
  <sheetViews>
    <sheetView showGridLines="0" workbookViewId="0"/>
  </sheetViews>
  <sheetFormatPr defaultColWidth="8.453125" defaultRowHeight="20.100000000000001" customHeight="1" x14ac:dyDescent="0.25"/>
  <cols>
    <col min="1" max="1" width="18.453125" style="4" customWidth="1"/>
    <col min="2" max="16384" width="8.453125" style="4"/>
  </cols>
  <sheetData>
    <row r="1" spans="1:1" ht="20.100000000000001" customHeight="1" x14ac:dyDescent="0.25">
      <c r="A1" s="2" t="s">
        <v>5</v>
      </c>
    </row>
    <row r="2" spans="1:1" ht="20.100000000000001" customHeight="1" x14ac:dyDescent="0.25">
      <c r="A2" s="1"/>
    </row>
  </sheetData>
  <hyperlinks>
    <hyperlink ref="A1:A2" location="Contents!A1" display="Return to Contents" xr:uid="{86FB6E30-253E-4CC2-9D9D-5509115F4503}"/>
    <hyperlink ref="A1" location="'Table of Contents'!A1" display="Return to Contents" xr:uid="{6B834FC2-D44B-4376-81AC-D2A0616DB9C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AT24"/>
  <sheetViews>
    <sheetView showGridLines="0" workbookViewId="0"/>
  </sheetViews>
  <sheetFormatPr defaultColWidth="8.90625" defaultRowHeight="20.100000000000001" customHeight="1" x14ac:dyDescent="0.25"/>
  <cols>
    <col min="1" max="1" width="49.90625" customWidth="1"/>
    <col min="2" max="2" width="9.08984375" bestFit="1" customWidth="1"/>
    <col min="3" max="4" width="8.90625" bestFit="1" customWidth="1"/>
    <col min="5" max="5" width="8.6328125" bestFit="1" customWidth="1"/>
    <col min="6" max="6" width="9.08984375" bestFit="1" customWidth="1"/>
    <col min="7" max="7" width="8.90625" bestFit="1" customWidth="1"/>
    <col min="8" max="8" width="8.6328125" bestFit="1" customWidth="1"/>
    <col min="9" max="9" width="8.90625" style="20" bestFit="1" customWidth="1"/>
    <col min="10" max="10" width="8.6328125" style="20" bestFit="1" customWidth="1"/>
    <col min="11" max="12" width="8.90625" style="20" bestFit="1" customWidth="1"/>
    <col min="13" max="13" width="8.90625" bestFit="1" customWidth="1"/>
    <col min="14" max="14" width="8.6328125" bestFit="1" customWidth="1"/>
    <col min="15" max="17" width="8.90625" bestFit="1" customWidth="1"/>
    <col min="18" max="18" width="8.6328125" bestFit="1" customWidth="1"/>
    <col min="19" max="21" width="8.90625" bestFit="1" customWidth="1"/>
    <col min="35" max="35" width="14.36328125" customWidth="1"/>
    <col min="36" max="38" width="11.54296875" customWidth="1"/>
    <col min="39" max="39" width="15.54296875" customWidth="1"/>
    <col min="40" max="45" width="12.54296875" customWidth="1"/>
    <col min="46" max="46" width="17.54296875" customWidth="1"/>
  </cols>
  <sheetData>
    <row r="1" spans="1:46" s="4" customFormat="1" ht="20.100000000000001" customHeight="1" x14ac:dyDescent="0.25">
      <c r="A1" s="3" t="s">
        <v>24</v>
      </c>
      <c r="B1" s="5"/>
      <c r="C1" s="5"/>
      <c r="D1" s="5"/>
      <c r="E1" s="5"/>
      <c r="I1" s="13"/>
      <c r="J1" s="13"/>
      <c r="K1" s="13"/>
      <c r="L1" s="13"/>
    </row>
    <row r="2" spans="1:46" s="4" customFormat="1" ht="20.100000000000001" customHeight="1" x14ac:dyDescent="0.25">
      <c r="A2" s="21" t="s">
        <v>7</v>
      </c>
      <c r="B2" s="79"/>
      <c r="C2" s="79"/>
      <c r="D2" s="79"/>
      <c r="E2" s="79"/>
      <c r="F2" s="8"/>
      <c r="G2" s="8"/>
      <c r="I2" s="13"/>
      <c r="J2" s="13"/>
      <c r="K2" s="13"/>
      <c r="L2" s="13"/>
    </row>
    <row r="3" spans="1:46" s="4" customFormat="1" ht="20.100000000000001" customHeight="1" x14ac:dyDescent="0.25">
      <c r="A3" s="21" t="s">
        <v>144</v>
      </c>
      <c r="B3" s="79"/>
      <c r="C3" s="79"/>
      <c r="D3" s="79"/>
      <c r="E3" s="79"/>
      <c r="F3" s="8"/>
      <c r="G3" s="8"/>
      <c r="I3" s="13"/>
      <c r="J3" s="13"/>
      <c r="K3" s="13"/>
      <c r="L3" s="13"/>
    </row>
    <row r="4" spans="1:46" s="4" customFormat="1" ht="32.1" customHeight="1" x14ac:dyDescent="0.25">
      <c r="A4" s="80" t="s">
        <v>9</v>
      </c>
      <c r="B4" s="43" t="s">
        <v>10</v>
      </c>
      <c r="C4" s="43" t="s">
        <v>11</v>
      </c>
      <c r="D4" s="43" t="s">
        <v>12</v>
      </c>
      <c r="E4" s="43" t="s">
        <v>13</v>
      </c>
      <c r="F4" s="43" t="s">
        <v>14</v>
      </c>
      <c r="G4" s="43" t="s">
        <v>15</v>
      </c>
      <c r="H4" s="8"/>
      <c r="I4" s="13"/>
      <c r="J4" s="13"/>
      <c r="K4" s="13"/>
      <c r="L4" s="13"/>
    </row>
    <row r="5" spans="1:46" s="18" customFormat="1" ht="20.100000000000001" customHeight="1" x14ac:dyDescent="0.25">
      <c r="A5" s="103" t="s">
        <v>17</v>
      </c>
      <c r="B5" s="81">
        <v>5299.1134922944275</v>
      </c>
      <c r="C5" s="81">
        <v>6282.9881971502937</v>
      </c>
      <c r="D5" s="81">
        <v>6861.2427872359094</v>
      </c>
      <c r="E5" s="81">
        <v>7253.0142051577413</v>
      </c>
      <c r="F5" s="81">
        <v>7615.7240243324413</v>
      </c>
      <c r="G5" s="81">
        <v>7998.7686335218759</v>
      </c>
      <c r="H5" s="4"/>
      <c r="I5" s="16"/>
      <c r="J5" s="16"/>
      <c r="K5" s="16"/>
      <c r="L5" s="16"/>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row>
    <row r="6" spans="1:46" s="18" customFormat="1" ht="20.100000000000001" customHeight="1" x14ac:dyDescent="0.25">
      <c r="A6" s="129" t="s">
        <v>25</v>
      </c>
      <c r="B6" s="82" t="s">
        <v>18</v>
      </c>
      <c r="C6" s="82" t="s">
        <v>18</v>
      </c>
      <c r="D6" s="82" t="s">
        <v>18</v>
      </c>
      <c r="E6" s="82" t="s">
        <v>18</v>
      </c>
      <c r="F6" s="82" t="s">
        <v>18</v>
      </c>
      <c r="G6" s="82" t="s">
        <v>18</v>
      </c>
      <c r="H6" s="4"/>
      <c r="I6" s="34"/>
      <c r="J6" s="34"/>
      <c r="K6" s="34"/>
      <c r="L6" s="34"/>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s="18" customFormat="1" ht="20.100000000000001" customHeight="1" x14ac:dyDescent="0.25">
      <c r="A7" s="130" t="s">
        <v>26</v>
      </c>
      <c r="B7" s="92">
        <v>-44.903032373823862</v>
      </c>
      <c r="C7" s="92">
        <v>-49.013761094530196</v>
      </c>
      <c r="D7" s="92">
        <v>54.971185764760577</v>
      </c>
      <c r="E7" s="92">
        <v>122.52916979427852</v>
      </c>
      <c r="F7" s="92">
        <v>165.74414485646238</v>
      </c>
      <c r="G7" s="92">
        <v>170.71586040644544</v>
      </c>
      <c r="H7" s="4"/>
      <c r="I7" s="36"/>
      <c r="J7" s="36"/>
      <c r="K7" s="36"/>
      <c r="L7" s="36"/>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row>
    <row r="8" spans="1:46" s="18" customFormat="1" ht="20.100000000000001" customHeight="1" x14ac:dyDescent="0.25">
      <c r="A8" s="131" t="s">
        <v>27</v>
      </c>
      <c r="B8" s="82" t="s">
        <v>18</v>
      </c>
      <c r="C8" s="92">
        <v>0.59102685537783373</v>
      </c>
      <c r="D8" s="92">
        <v>0.21521038773977352</v>
      </c>
      <c r="E8" s="92">
        <v>-2.1382708873834417</v>
      </c>
      <c r="F8" s="92">
        <v>-1.1543995748799034</v>
      </c>
      <c r="G8" s="92">
        <v>-1.0076876660490939</v>
      </c>
      <c r="H8" s="4"/>
      <c r="I8" s="38"/>
      <c r="J8" s="38"/>
      <c r="K8" s="38"/>
      <c r="L8" s="38"/>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row>
    <row r="9" spans="1:46" s="18" customFormat="1" ht="20.100000000000001" customHeight="1" x14ac:dyDescent="0.25">
      <c r="A9" s="131" t="s">
        <v>147</v>
      </c>
      <c r="B9" s="92">
        <v>41.646483981868307</v>
      </c>
      <c r="C9" s="92">
        <v>77.739945235568413</v>
      </c>
      <c r="D9" s="92">
        <v>125.74301850202457</v>
      </c>
      <c r="E9" s="92">
        <v>127.63658387899122</v>
      </c>
      <c r="F9" s="92">
        <v>111.92291715134036</v>
      </c>
      <c r="G9" s="92">
        <v>92.675096502276972</v>
      </c>
      <c r="H9" s="4"/>
      <c r="I9" s="38"/>
      <c r="J9" s="38"/>
      <c r="K9" s="38"/>
      <c r="L9" s="38"/>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row>
    <row r="10" spans="1:46" s="18" customFormat="1" ht="20.100000000000001" customHeight="1" x14ac:dyDescent="0.25">
      <c r="A10" s="131" t="s">
        <v>28</v>
      </c>
      <c r="B10" s="92">
        <v>-0.74147265608758062</v>
      </c>
      <c r="C10" s="92">
        <v>12.409374379097585</v>
      </c>
      <c r="D10" s="92">
        <v>19.325880731753841</v>
      </c>
      <c r="E10" s="92">
        <v>28.794080828739538</v>
      </c>
      <c r="F10" s="92">
        <v>29.098388094133533</v>
      </c>
      <c r="G10" s="92">
        <v>29.53993779267002</v>
      </c>
      <c r="H10" s="4"/>
      <c r="I10" s="36"/>
      <c r="J10" s="36"/>
      <c r="K10" s="36"/>
      <c r="L10" s="36"/>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row>
    <row r="11" spans="1:46" s="18" customFormat="1" ht="20.100000000000001" customHeight="1" x14ac:dyDescent="0.25">
      <c r="A11" s="131" t="s">
        <v>148</v>
      </c>
      <c r="B11" s="82" t="s">
        <v>18</v>
      </c>
      <c r="C11" s="82" t="s">
        <v>18</v>
      </c>
      <c r="D11" s="92">
        <v>-101.00077941160112</v>
      </c>
      <c r="E11" s="92">
        <v>-27.470397382523061</v>
      </c>
      <c r="F11" s="92">
        <v>33.451082779513648</v>
      </c>
      <c r="G11" s="92">
        <v>61.703540309338308</v>
      </c>
      <c r="H11" s="4"/>
      <c r="I11" s="36"/>
      <c r="J11" s="36"/>
      <c r="K11" s="36"/>
      <c r="L11" s="36"/>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row>
    <row r="12" spans="1:46" s="18" customFormat="1" ht="20.100000000000001" customHeight="1" x14ac:dyDescent="0.25">
      <c r="A12" s="131" t="s">
        <v>29</v>
      </c>
      <c r="B12" s="82" t="s">
        <v>18</v>
      </c>
      <c r="C12" s="93">
        <v>2.6712696923117392</v>
      </c>
      <c r="D12" s="93">
        <v>9.4477640749233363</v>
      </c>
      <c r="E12" s="93">
        <v>17.024231785190189</v>
      </c>
      <c r="F12" s="93">
        <v>26.433995545587177</v>
      </c>
      <c r="G12" s="93">
        <v>35.789824771633931</v>
      </c>
      <c r="H12" s="4"/>
      <c r="I12" s="19"/>
      <c r="J12" s="19"/>
      <c r="K12" s="19"/>
      <c r="L12" s="19"/>
    </row>
    <row r="13" spans="1:46" s="18" customFormat="1" ht="20.100000000000001" customHeight="1" x14ac:dyDescent="0.25">
      <c r="A13" s="131" t="s">
        <v>149</v>
      </c>
      <c r="B13" s="82" t="s">
        <v>18</v>
      </c>
      <c r="C13" s="82" t="s">
        <v>18</v>
      </c>
      <c r="D13" s="93">
        <v>-0.35110951142344993</v>
      </c>
      <c r="E13" s="93">
        <v>-11.404981107646757</v>
      </c>
      <c r="F13" s="93">
        <v>-7.026754414140437</v>
      </c>
      <c r="G13" s="93">
        <v>-3.4046226971364568</v>
      </c>
      <c r="H13" s="4"/>
      <c r="I13" s="19"/>
      <c r="J13" s="19"/>
      <c r="K13" s="19"/>
      <c r="L13" s="19"/>
    </row>
    <row r="14" spans="1:46" s="18" customFormat="1" ht="20.100000000000001" customHeight="1" x14ac:dyDescent="0.25">
      <c r="A14" s="132" t="s">
        <v>150</v>
      </c>
      <c r="B14" s="82" t="s">
        <v>18</v>
      </c>
      <c r="C14" s="93">
        <v>-147.75642311294899</v>
      </c>
      <c r="D14" s="93">
        <v>-83.547768814897736</v>
      </c>
      <c r="E14" s="93">
        <v>-85.678387583683801</v>
      </c>
      <c r="F14" s="93">
        <v>-87.316620122964835</v>
      </c>
      <c r="G14" s="93">
        <v>-90.45229092942364</v>
      </c>
      <c r="H14" s="4"/>
      <c r="I14" s="19"/>
      <c r="J14" s="19"/>
      <c r="K14" s="19"/>
      <c r="L14" s="19"/>
    </row>
    <row r="15" spans="1:46" s="18" customFormat="1" ht="20.100000000000001" customHeight="1" x14ac:dyDescent="0.25">
      <c r="A15" s="132" t="s">
        <v>98</v>
      </c>
      <c r="B15" s="82" t="s">
        <v>18</v>
      </c>
      <c r="C15" s="114">
        <v>17.5</v>
      </c>
      <c r="D15" s="82" t="s">
        <v>18</v>
      </c>
      <c r="E15" s="82" t="s">
        <v>18</v>
      </c>
      <c r="F15" s="82" t="s">
        <v>18</v>
      </c>
      <c r="G15" s="82" t="s">
        <v>18</v>
      </c>
      <c r="H15" s="4"/>
      <c r="I15" s="19"/>
      <c r="J15" s="19"/>
      <c r="K15" s="19"/>
      <c r="L15" s="19"/>
    </row>
    <row r="16" spans="1:46" s="18" customFormat="1" ht="20.100000000000001" customHeight="1" x14ac:dyDescent="0.25">
      <c r="A16" s="132" t="s">
        <v>30</v>
      </c>
      <c r="B16" s="92">
        <v>5.3081682416532345</v>
      </c>
      <c r="C16" s="92">
        <v>-7.7427004045713801</v>
      </c>
      <c r="D16" s="92">
        <v>-3.8502277499203217</v>
      </c>
      <c r="E16" s="92">
        <v>3.6822640418820072</v>
      </c>
      <c r="F16" s="92">
        <v>-10.349185646948683</v>
      </c>
      <c r="G16" s="92">
        <v>-17.95086164320378</v>
      </c>
      <c r="H16" s="14"/>
      <c r="I16" s="19"/>
      <c r="J16" s="19"/>
      <c r="K16" s="19"/>
      <c r="L16" s="19"/>
    </row>
    <row r="17" spans="1:12" s="18" customFormat="1" ht="20.100000000000001" customHeight="1" x14ac:dyDescent="0.25">
      <c r="A17" s="129" t="s">
        <v>31</v>
      </c>
      <c r="B17" s="82" t="s">
        <v>18</v>
      </c>
      <c r="C17" s="82" t="s">
        <v>18</v>
      </c>
      <c r="D17" s="82" t="s">
        <v>18</v>
      </c>
      <c r="E17" s="82" t="s">
        <v>18</v>
      </c>
      <c r="F17" s="82" t="s">
        <v>18</v>
      </c>
      <c r="G17" s="82" t="s">
        <v>18</v>
      </c>
      <c r="H17" s="14"/>
      <c r="I17" s="19"/>
      <c r="J17" s="19"/>
      <c r="K17" s="19"/>
      <c r="L17" s="19"/>
    </row>
    <row r="18" spans="1:12" s="18" customFormat="1" ht="20.100000000000001" customHeight="1" x14ac:dyDescent="0.25">
      <c r="A18" s="133" t="s">
        <v>32</v>
      </c>
      <c r="B18" s="82">
        <v>30.042127711962713</v>
      </c>
      <c r="C18" s="82">
        <v>34.928387689366446</v>
      </c>
      <c r="D18" s="82">
        <v>47.79999999999999</v>
      </c>
      <c r="E18" s="82">
        <v>45.020048360509541</v>
      </c>
      <c r="F18" s="82">
        <v>45</v>
      </c>
      <c r="G18" s="82">
        <v>45</v>
      </c>
      <c r="H18" s="14"/>
      <c r="I18" s="19"/>
      <c r="J18" s="19"/>
      <c r="K18" s="19"/>
      <c r="L18" s="19"/>
    </row>
    <row r="19" spans="1:12" s="18" customFormat="1" ht="20.100000000000001" customHeight="1" x14ac:dyDescent="0.25">
      <c r="A19" s="103" t="s">
        <v>20</v>
      </c>
      <c r="B19" s="83">
        <v>5330.4657672000003</v>
      </c>
      <c r="C19" s="83">
        <v>6224.3153163899651</v>
      </c>
      <c r="D19" s="83">
        <v>6929.9959612092689</v>
      </c>
      <c r="E19" s="83">
        <v>7471.0085468860952</v>
      </c>
      <c r="F19" s="83">
        <v>7921.5275930005446</v>
      </c>
      <c r="G19" s="83">
        <v>8321.3774303684277</v>
      </c>
      <c r="H19" s="14"/>
      <c r="I19" s="19"/>
      <c r="J19" s="19"/>
      <c r="K19" s="19"/>
      <c r="L19" s="19"/>
    </row>
    <row r="20" spans="1:12" s="18" customFormat="1" ht="20.100000000000001" customHeight="1" x14ac:dyDescent="0.25">
      <c r="A20" t="s">
        <v>151</v>
      </c>
      <c r="B20" s="82">
        <v>31.352274905572813</v>
      </c>
      <c r="C20" s="82">
        <v>-58.672880760328553</v>
      </c>
      <c r="D20" s="82">
        <v>68.75317397335948</v>
      </c>
      <c r="E20" s="82">
        <v>217.9943417283539</v>
      </c>
      <c r="F20" s="82">
        <v>305.80356866810325</v>
      </c>
      <c r="G20" s="82">
        <v>322.60879684655174</v>
      </c>
      <c r="H20" s="14"/>
      <c r="I20" s="19"/>
      <c r="J20" s="19"/>
      <c r="K20" s="19"/>
      <c r="L20" s="19"/>
    </row>
    <row r="21" spans="1:12" s="18" customFormat="1" ht="20.100000000000001" customHeight="1" x14ac:dyDescent="0.25">
      <c r="A21" t="s">
        <v>22</v>
      </c>
      <c r="B21" s="58"/>
      <c r="C21" s="58"/>
      <c r="D21" s="58"/>
      <c r="E21" s="58"/>
      <c r="F21" s="58"/>
      <c r="G21" s="59"/>
      <c r="H21" s="14"/>
      <c r="I21" s="19"/>
      <c r="J21" s="19"/>
      <c r="K21" s="19"/>
      <c r="L21" s="19"/>
    </row>
    <row r="22" spans="1:12" s="18" customFormat="1" ht="20.100000000000001" customHeight="1" x14ac:dyDescent="0.25">
      <c r="A22" s="21" t="s">
        <v>33</v>
      </c>
      <c r="B22" s="4"/>
      <c r="C22" s="4"/>
      <c r="D22" s="59"/>
      <c r="E22" s="59"/>
      <c r="F22" s="59"/>
      <c r="G22" s="59"/>
      <c r="H22" s="14"/>
      <c r="I22" s="19"/>
      <c r="J22" s="19"/>
      <c r="K22" s="19"/>
      <c r="L22" s="19"/>
    </row>
    <row r="23" spans="1:12" s="18" customFormat="1" ht="20.100000000000001" customHeight="1" x14ac:dyDescent="0.25">
      <c r="A23" s="42" t="s">
        <v>34</v>
      </c>
      <c r="B23" s="10"/>
      <c r="C23" s="10"/>
      <c r="D23" s="10"/>
      <c r="E23" s="11"/>
      <c r="F23" s="10"/>
      <c r="G23" s="10"/>
      <c r="H23" s="14"/>
      <c r="I23" s="19"/>
      <c r="J23" s="19"/>
      <c r="K23" s="19"/>
      <c r="L23" s="19"/>
    </row>
    <row r="24" spans="1:12" ht="20.100000000000001" customHeight="1" x14ac:dyDescent="0.25">
      <c r="A24" s="2" t="s">
        <v>5</v>
      </c>
      <c r="C24" s="88"/>
      <c r="D24" s="88"/>
      <c r="E24" s="89"/>
      <c r="F24" s="88"/>
      <c r="G24" s="88"/>
    </row>
  </sheetData>
  <hyperlinks>
    <hyperlink ref="A24" location="'Table of Contents'!A1" display="Return to Contents" xr:uid="{869CF53D-60B8-4FD0-90D5-5FFE9D2E41E8}"/>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W28"/>
  <sheetViews>
    <sheetView showGridLines="0" workbookViewId="0"/>
  </sheetViews>
  <sheetFormatPr defaultColWidth="8.90625" defaultRowHeight="20.100000000000001" customHeight="1" x14ac:dyDescent="0.25"/>
  <cols>
    <col min="1" max="1" width="31.90625" customWidth="1"/>
    <col min="2" max="2" width="8.54296875" bestFit="1" customWidth="1"/>
    <col min="3" max="3" width="8.90625" bestFit="1" customWidth="1"/>
    <col min="4" max="5" width="8.81640625" bestFit="1" customWidth="1"/>
    <col min="6" max="6" width="8.54296875" bestFit="1" customWidth="1"/>
    <col min="7" max="7" width="8.90625" bestFit="1" customWidth="1"/>
    <col min="8" max="9" width="8.81640625" bestFit="1" customWidth="1"/>
    <col min="10" max="10" width="8.54296875" bestFit="1" customWidth="1"/>
    <col min="11" max="11" width="8.90625" bestFit="1" customWidth="1"/>
    <col min="12" max="13" width="8.81640625" bestFit="1" customWidth="1"/>
    <col min="14" max="14" width="8.54296875" bestFit="1" customWidth="1"/>
    <col min="15" max="15" width="8.90625" style="20" bestFit="1" customWidth="1"/>
    <col min="16" max="17" width="8.81640625" style="20" bestFit="1" customWidth="1"/>
    <col min="18" max="18" width="8.54296875" style="20" bestFit="1" customWidth="1"/>
    <col min="19" max="19" width="8.90625" style="20" bestFit="1" customWidth="1"/>
    <col min="20" max="20" width="8.81640625" style="20" bestFit="1" customWidth="1"/>
    <col min="21" max="21" width="9.54296875" style="20" customWidth="1"/>
    <col min="22" max="23" width="9.90625" style="20" customWidth="1"/>
    <col min="24" max="24" width="9.90625" customWidth="1"/>
    <col min="25" max="25" width="9.54296875" customWidth="1"/>
    <col min="26" max="28" width="9.90625" customWidth="1"/>
    <col min="29" max="29" width="9.54296875" customWidth="1"/>
    <col min="30" max="32" width="9.90625" customWidth="1"/>
    <col min="46" max="46" width="14.36328125" customWidth="1"/>
    <col min="47" max="49" width="11.54296875" customWidth="1"/>
    <col min="50" max="50" width="15.54296875" customWidth="1"/>
    <col min="51" max="56" width="12.54296875" customWidth="1"/>
    <col min="57" max="57" width="17.54296875" customWidth="1"/>
  </cols>
  <sheetData>
    <row r="1" spans="1:20" ht="20.100000000000001" customHeight="1" x14ac:dyDescent="0.25">
      <c r="A1" s="3" t="s">
        <v>35</v>
      </c>
      <c r="B1" s="87"/>
      <c r="C1" s="87"/>
      <c r="D1" s="87"/>
      <c r="E1" s="87"/>
      <c r="F1" s="87"/>
      <c r="G1" s="87"/>
      <c r="H1" s="87"/>
      <c r="I1" s="87"/>
      <c r="J1" s="87"/>
      <c r="K1" s="87"/>
      <c r="L1" s="87"/>
      <c r="M1" s="87"/>
      <c r="N1" s="87"/>
      <c r="O1" s="87"/>
      <c r="P1" s="87"/>
      <c r="Q1" s="87"/>
      <c r="R1" s="87"/>
      <c r="S1" s="87"/>
      <c r="T1" s="87"/>
    </row>
    <row r="2" spans="1:20" ht="20.100000000000001" customHeight="1" x14ac:dyDescent="0.25">
      <c r="A2" s="94" t="s">
        <v>36</v>
      </c>
      <c r="B2" s="87"/>
      <c r="C2" s="87"/>
      <c r="D2" s="87"/>
      <c r="E2" s="87"/>
      <c r="F2" s="87"/>
      <c r="G2" s="87"/>
      <c r="H2" s="87"/>
      <c r="I2" s="87"/>
      <c r="J2" s="87"/>
      <c r="K2" s="87"/>
      <c r="L2" s="87"/>
      <c r="M2" s="87"/>
      <c r="N2" s="87"/>
      <c r="O2" s="87"/>
      <c r="P2" s="87"/>
      <c r="Q2" s="87"/>
      <c r="R2" s="87"/>
      <c r="S2" s="87"/>
      <c r="T2" s="87"/>
    </row>
    <row r="3" spans="1:20" ht="20.100000000000001" customHeight="1" x14ac:dyDescent="0.25">
      <c r="A3" s="21" t="s">
        <v>153</v>
      </c>
      <c r="B3" s="87"/>
      <c r="C3" s="87"/>
      <c r="D3" s="87"/>
      <c r="E3" s="87"/>
      <c r="F3" s="87"/>
      <c r="G3" s="87"/>
      <c r="H3" s="87"/>
      <c r="I3" s="87"/>
      <c r="J3" s="87"/>
      <c r="K3" s="87"/>
      <c r="L3" s="87"/>
      <c r="M3" s="87"/>
      <c r="N3" s="87"/>
      <c r="O3" s="87"/>
      <c r="P3" s="87"/>
      <c r="Q3" s="87"/>
      <c r="R3" s="87"/>
      <c r="S3" s="87"/>
      <c r="T3" s="87"/>
    </row>
    <row r="4" spans="1:20" ht="20.100000000000001" customHeight="1" x14ac:dyDescent="0.25">
      <c r="A4" s="21" t="s">
        <v>37</v>
      </c>
      <c r="B4" s="87"/>
      <c r="C4" s="87"/>
      <c r="D4" s="87"/>
      <c r="E4" s="87"/>
      <c r="F4" s="87"/>
      <c r="G4" s="87"/>
      <c r="H4" s="87"/>
      <c r="I4" s="87"/>
      <c r="J4" s="87"/>
      <c r="K4" s="87"/>
      <c r="L4" s="87"/>
      <c r="M4" s="87"/>
      <c r="N4" s="87"/>
      <c r="O4" s="87"/>
      <c r="P4" s="87"/>
      <c r="Q4" s="87"/>
      <c r="R4" s="87"/>
      <c r="S4" s="87"/>
      <c r="T4" s="87"/>
    </row>
    <row r="5" spans="1:20" ht="20.100000000000001" customHeight="1" x14ac:dyDescent="0.25">
      <c r="A5" s="87"/>
      <c r="B5" s="87"/>
      <c r="C5" s="87"/>
      <c r="D5" s="87"/>
      <c r="E5" s="87"/>
      <c r="F5" s="87"/>
      <c r="G5" s="87"/>
      <c r="H5" s="87"/>
      <c r="I5" s="87"/>
      <c r="J5" s="87"/>
      <c r="K5" s="87"/>
      <c r="L5" s="87"/>
      <c r="M5" s="87"/>
      <c r="N5" s="87"/>
      <c r="O5" s="87"/>
      <c r="P5" s="87"/>
      <c r="Q5" s="87"/>
      <c r="R5" s="87"/>
      <c r="S5" s="87"/>
      <c r="T5" s="87"/>
    </row>
    <row r="6" spans="1:20" ht="20.100000000000001" customHeight="1" x14ac:dyDescent="0.25">
      <c r="A6" s="87"/>
      <c r="B6" s="87"/>
      <c r="C6" s="87"/>
      <c r="D6" s="87"/>
      <c r="E6" s="87"/>
      <c r="F6" s="87"/>
      <c r="G6" s="87"/>
      <c r="H6" s="87"/>
      <c r="I6" s="87"/>
      <c r="J6" s="87"/>
      <c r="K6" s="87"/>
      <c r="L6" s="87"/>
      <c r="M6" s="87"/>
      <c r="N6" s="87"/>
      <c r="O6" s="87"/>
      <c r="P6" s="87"/>
      <c r="Q6" s="87"/>
      <c r="R6" s="87"/>
      <c r="S6" s="87"/>
      <c r="T6" s="87"/>
    </row>
    <row r="7" spans="1:20" ht="20.100000000000001" customHeight="1" x14ac:dyDescent="0.25">
      <c r="A7" s="87"/>
      <c r="B7" s="87"/>
      <c r="C7" s="87"/>
      <c r="D7" s="87"/>
      <c r="E7" s="87"/>
      <c r="F7" s="87"/>
      <c r="G7" s="87"/>
      <c r="H7" s="87"/>
      <c r="I7" s="87"/>
      <c r="J7" s="87"/>
      <c r="K7" s="87"/>
      <c r="L7" s="87"/>
      <c r="M7" s="87"/>
      <c r="N7" s="87"/>
      <c r="O7" s="87"/>
      <c r="P7" s="87"/>
      <c r="Q7" s="87"/>
      <c r="R7" s="87"/>
      <c r="S7" s="87"/>
      <c r="T7" s="87"/>
    </row>
    <row r="8" spans="1:20" ht="20.100000000000001" customHeight="1" x14ac:dyDescent="0.25">
      <c r="A8" s="87"/>
      <c r="B8" s="87"/>
      <c r="C8" s="87"/>
      <c r="D8" s="87"/>
      <c r="E8" s="87"/>
      <c r="F8" s="87"/>
      <c r="G8" s="87"/>
      <c r="H8" s="87"/>
      <c r="I8" s="87"/>
      <c r="J8" s="87"/>
      <c r="K8" s="87"/>
      <c r="L8" s="87"/>
      <c r="M8" s="87"/>
      <c r="N8" s="87"/>
      <c r="O8" s="87"/>
      <c r="P8" s="87"/>
      <c r="Q8" s="87"/>
      <c r="R8" s="87"/>
      <c r="S8" s="87"/>
      <c r="T8" s="87"/>
    </row>
    <row r="9" spans="1:20" ht="20.100000000000001" customHeight="1" x14ac:dyDescent="0.25">
      <c r="A9" s="87"/>
      <c r="B9" s="87"/>
      <c r="C9" s="87"/>
      <c r="D9" s="87"/>
      <c r="E9" s="87"/>
      <c r="F9" s="87"/>
      <c r="G9" s="87"/>
      <c r="H9" s="87"/>
      <c r="I9" s="87"/>
      <c r="J9" s="87"/>
      <c r="K9" s="87"/>
      <c r="L9" s="87"/>
      <c r="M9" s="87"/>
      <c r="N9" s="87"/>
      <c r="O9" s="87"/>
      <c r="P9" s="87"/>
      <c r="Q9" s="87"/>
      <c r="R9" s="87"/>
      <c r="S9" s="87"/>
      <c r="T9" s="87"/>
    </row>
    <row r="10" spans="1:20" ht="20.100000000000001" customHeight="1" x14ac:dyDescent="0.25">
      <c r="A10" s="87"/>
      <c r="B10" s="87"/>
      <c r="C10" s="87"/>
      <c r="D10" s="87"/>
      <c r="E10" s="87"/>
      <c r="F10" s="87"/>
      <c r="G10" s="87"/>
      <c r="H10" s="87"/>
      <c r="I10" s="87"/>
      <c r="J10" s="87"/>
      <c r="K10" s="87"/>
      <c r="L10" s="87"/>
      <c r="M10" s="87"/>
      <c r="N10" s="87"/>
      <c r="O10" s="87"/>
      <c r="P10" s="87"/>
      <c r="Q10" s="87"/>
      <c r="R10" s="87"/>
      <c r="S10" s="87"/>
      <c r="T10" s="87"/>
    </row>
    <row r="11" spans="1:20" ht="20.100000000000001" customHeight="1" x14ac:dyDescent="0.25">
      <c r="A11" s="87"/>
      <c r="B11" s="87"/>
      <c r="C11" s="87"/>
      <c r="D11" s="87"/>
      <c r="E11" s="87"/>
      <c r="F11" s="87"/>
      <c r="G11" s="87"/>
      <c r="H11" s="87"/>
      <c r="I11" s="87"/>
      <c r="J11" s="87"/>
      <c r="K11" s="87"/>
      <c r="L11" s="87"/>
      <c r="M11" s="87"/>
      <c r="N11" s="87"/>
      <c r="O11" s="87"/>
      <c r="P11" s="87"/>
      <c r="Q11" s="87"/>
      <c r="R11" s="87"/>
      <c r="S11" s="87"/>
      <c r="T11" s="87"/>
    </row>
    <row r="12" spans="1:20" ht="20.100000000000001" customHeight="1" x14ac:dyDescent="0.25">
      <c r="A12" s="87"/>
      <c r="B12" s="87"/>
      <c r="C12" s="87"/>
      <c r="D12" s="87"/>
      <c r="E12" s="87"/>
      <c r="F12" s="87"/>
      <c r="G12" s="87"/>
      <c r="H12" s="87"/>
      <c r="I12" s="87"/>
      <c r="J12" s="87"/>
      <c r="K12" s="87"/>
      <c r="L12" s="87"/>
      <c r="M12" s="87"/>
      <c r="N12" s="87"/>
      <c r="O12" s="87"/>
      <c r="P12" s="87"/>
      <c r="Q12" s="87"/>
      <c r="R12" s="87"/>
      <c r="S12" s="87"/>
      <c r="T12" s="87"/>
    </row>
    <row r="13" spans="1:20" ht="20.100000000000001" customHeight="1" x14ac:dyDescent="0.25">
      <c r="A13" s="87"/>
      <c r="B13" s="87"/>
      <c r="C13" s="87"/>
      <c r="D13" s="87"/>
      <c r="E13" s="87"/>
      <c r="F13" s="87"/>
      <c r="G13" s="87"/>
      <c r="H13" s="87"/>
      <c r="I13" s="87"/>
      <c r="J13" s="87"/>
      <c r="K13" s="87"/>
      <c r="L13" s="87"/>
      <c r="M13" s="87"/>
      <c r="N13" s="87"/>
      <c r="O13" s="87"/>
      <c r="P13" s="87"/>
      <c r="Q13" s="87"/>
      <c r="R13" s="87"/>
      <c r="S13" s="87"/>
      <c r="T13" s="87"/>
    </row>
    <row r="14" spans="1:20" ht="20.100000000000001" customHeight="1" x14ac:dyDescent="0.25">
      <c r="A14" s="87"/>
      <c r="B14" s="87"/>
      <c r="C14" s="87"/>
      <c r="D14" s="87"/>
      <c r="E14" s="87"/>
      <c r="F14" s="87"/>
      <c r="G14" s="87"/>
      <c r="H14" s="87"/>
      <c r="I14" s="87"/>
      <c r="J14" s="87"/>
      <c r="K14" s="87"/>
      <c r="L14" s="87"/>
      <c r="M14" s="87"/>
      <c r="N14" s="87"/>
      <c r="O14" s="87"/>
      <c r="P14" s="87"/>
      <c r="Q14" s="87"/>
      <c r="R14" s="87"/>
      <c r="S14" s="87"/>
      <c r="T14" s="87"/>
    </row>
    <row r="15" spans="1:20" ht="20.100000000000001" customHeight="1" x14ac:dyDescent="0.25">
      <c r="A15" s="87"/>
      <c r="B15" s="87"/>
      <c r="C15" s="87"/>
      <c r="D15" s="87"/>
      <c r="E15" s="87"/>
      <c r="F15" s="87"/>
      <c r="G15" s="87"/>
      <c r="H15" s="87"/>
      <c r="I15" s="87"/>
      <c r="J15" s="87"/>
      <c r="K15" s="87"/>
      <c r="L15" s="87"/>
      <c r="M15" s="87"/>
      <c r="N15" s="87"/>
      <c r="O15" s="87"/>
      <c r="P15" s="87"/>
      <c r="Q15" s="87"/>
      <c r="R15" s="87"/>
      <c r="S15" s="87"/>
      <c r="T15" s="87"/>
    </row>
    <row r="16" spans="1:20" ht="20.100000000000001" customHeight="1" x14ac:dyDescent="0.25">
      <c r="A16" s="87"/>
      <c r="B16" s="87"/>
      <c r="C16" s="87"/>
      <c r="D16" s="87"/>
      <c r="E16" s="87"/>
      <c r="F16" s="87"/>
      <c r="G16" s="87"/>
      <c r="H16" s="87"/>
      <c r="I16" s="87"/>
      <c r="J16" s="87"/>
      <c r="K16" s="87"/>
      <c r="L16" s="87"/>
      <c r="M16" s="87"/>
      <c r="N16" s="87"/>
      <c r="O16" s="87"/>
      <c r="P16" s="87"/>
      <c r="Q16" s="87"/>
      <c r="R16" s="87"/>
      <c r="S16" s="87"/>
      <c r="T16" s="87"/>
    </row>
    <row r="17" spans="1:20" ht="20.100000000000001" customHeight="1" x14ac:dyDescent="0.25">
      <c r="A17" s="87"/>
      <c r="B17" s="87"/>
      <c r="C17" s="87"/>
      <c r="D17" s="87"/>
      <c r="E17" s="87"/>
      <c r="F17" s="87"/>
      <c r="G17" s="87"/>
      <c r="H17" s="87"/>
      <c r="I17" s="87"/>
      <c r="J17" s="87"/>
      <c r="K17" s="87"/>
      <c r="L17" s="87"/>
      <c r="M17" s="87"/>
      <c r="N17" s="87"/>
      <c r="O17" s="87"/>
      <c r="P17" s="87"/>
      <c r="Q17" s="87"/>
      <c r="R17" s="87"/>
      <c r="S17" s="87"/>
      <c r="T17" s="87"/>
    </row>
    <row r="18" spans="1:20" ht="20.100000000000001" customHeight="1" x14ac:dyDescent="0.25">
      <c r="A18" s="87" t="s">
        <v>38</v>
      </c>
      <c r="B18" s="124" t="s">
        <v>120</v>
      </c>
      <c r="C18" s="124" t="s">
        <v>123</v>
      </c>
      <c r="D18" s="124" t="s">
        <v>122</v>
      </c>
      <c r="E18" s="124" t="s">
        <v>121</v>
      </c>
      <c r="F18" s="124" t="s">
        <v>124</v>
      </c>
      <c r="G18" s="124" t="s">
        <v>125</v>
      </c>
      <c r="H18" s="124" t="s">
        <v>126</v>
      </c>
      <c r="I18" s="124" t="s">
        <v>127</v>
      </c>
      <c r="J18" s="124" t="s">
        <v>128</v>
      </c>
      <c r="K18" s="124" t="s">
        <v>129</v>
      </c>
      <c r="L18" s="124" t="s">
        <v>130</v>
      </c>
      <c r="M18" s="124" t="s">
        <v>131</v>
      </c>
      <c r="N18" s="124" t="s">
        <v>132</v>
      </c>
      <c r="O18" s="124" t="s">
        <v>133</v>
      </c>
      <c r="P18" s="124" t="s">
        <v>134</v>
      </c>
      <c r="Q18" s="124" t="s">
        <v>135</v>
      </c>
      <c r="R18" s="124" t="s">
        <v>136</v>
      </c>
      <c r="S18" s="124" t="s">
        <v>137</v>
      </c>
      <c r="T18" s="124" t="s">
        <v>138</v>
      </c>
    </row>
    <row r="19" spans="1:20" ht="20.100000000000001" customHeight="1" x14ac:dyDescent="0.25">
      <c r="A19" s="87" t="s">
        <v>39</v>
      </c>
      <c r="B19" s="111">
        <v>100</v>
      </c>
      <c r="C19" s="111">
        <v>100.56326753540226</v>
      </c>
      <c r="D19" s="111">
        <v>101.8576154729717</v>
      </c>
      <c r="E19" s="111">
        <v>104.05460901686676</v>
      </c>
      <c r="F19" s="111">
        <v>105.48404110060225</v>
      </c>
      <c r="G19" s="111">
        <v>105.88241425387899</v>
      </c>
      <c r="H19" s="111">
        <v>108.83988150952364</v>
      </c>
      <c r="I19" s="111">
        <v>111.68290247466651</v>
      </c>
      <c r="J19" s="111">
        <v>114.51174794298949</v>
      </c>
      <c r="K19" s="111">
        <v>117.30619698520536</v>
      </c>
      <c r="L19" s="111">
        <v>121.84673369453057</v>
      </c>
      <c r="M19" s="111">
        <v>125.24134825651811</v>
      </c>
      <c r="N19" s="111">
        <v>128.66598151765371</v>
      </c>
      <c r="O19" s="111">
        <v>130.89841380359849</v>
      </c>
      <c r="P19" s="111">
        <v>137.41038688683159</v>
      </c>
      <c r="Q19" s="111">
        <v>142.28571547693249</v>
      </c>
      <c r="R19" s="111">
        <v>146.62508520932832</v>
      </c>
      <c r="S19" s="111" t="s">
        <v>18</v>
      </c>
      <c r="T19" s="111" t="s">
        <v>18</v>
      </c>
    </row>
    <row r="20" spans="1:20" ht="20.100000000000001" customHeight="1" x14ac:dyDescent="0.25">
      <c r="A20" s="87" t="s">
        <v>40</v>
      </c>
      <c r="B20" s="111">
        <v>100</v>
      </c>
      <c r="C20" s="111">
        <v>100.24397903229702</v>
      </c>
      <c r="D20" s="111">
        <v>101.0000724690195</v>
      </c>
      <c r="E20" s="111">
        <v>102.73932893687949</v>
      </c>
      <c r="F20" s="111">
        <v>103.48092856970312</v>
      </c>
      <c r="G20" s="111">
        <v>102.70309442713238</v>
      </c>
      <c r="H20" s="111">
        <v>104.96171220136725</v>
      </c>
      <c r="I20" s="111">
        <v>105.98110974225186</v>
      </c>
      <c r="J20" s="111">
        <v>102.8262917602725</v>
      </c>
      <c r="K20" s="111">
        <v>111.25926999541029</v>
      </c>
      <c r="L20" s="111">
        <v>127.82810348575984</v>
      </c>
      <c r="M20" s="111">
        <v>122.96301664371813</v>
      </c>
      <c r="N20" s="111">
        <v>128.25808633475856</v>
      </c>
      <c r="O20" s="111">
        <v>133.16182332053049</v>
      </c>
      <c r="P20" s="111">
        <v>141.21554702031548</v>
      </c>
      <c r="Q20" s="111">
        <v>150.39737179022634</v>
      </c>
      <c r="R20" s="111">
        <v>160.21450829770274</v>
      </c>
      <c r="S20" s="111">
        <v>170.73700992825567</v>
      </c>
      <c r="T20" s="111">
        <v>177.60948861028578</v>
      </c>
    </row>
    <row r="21" spans="1:20" ht="20.100000000000001" customHeight="1" x14ac:dyDescent="0.25">
      <c r="A21" s="21" t="s">
        <v>22</v>
      </c>
      <c r="B21" s="87"/>
      <c r="C21" s="87"/>
      <c r="D21" s="87"/>
      <c r="E21" s="87"/>
      <c r="F21" s="87"/>
      <c r="G21" s="87"/>
      <c r="H21" s="87"/>
      <c r="I21" s="87"/>
      <c r="J21" s="87"/>
      <c r="K21" s="87"/>
      <c r="L21" s="87"/>
      <c r="M21" s="87"/>
      <c r="N21" s="87"/>
      <c r="O21" s="87"/>
      <c r="P21" s="87"/>
      <c r="Q21" s="87"/>
      <c r="R21" s="87"/>
      <c r="S21" s="87"/>
      <c r="T21" s="87"/>
    </row>
    <row r="22" spans="1:20" ht="20.100000000000001" customHeight="1" x14ac:dyDescent="0.25">
      <c r="A22" s="91" t="s">
        <v>152</v>
      </c>
      <c r="B22" s="87"/>
      <c r="C22" s="87"/>
      <c r="D22" s="87"/>
      <c r="E22" s="87"/>
      <c r="F22" s="87"/>
      <c r="G22" s="87"/>
      <c r="H22" s="87"/>
      <c r="I22" s="87"/>
      <c r="J22" s="87"/>
      <c r="K22" s="87"/>
      <c r="L22" s="87"/>
      <c r="M22" s="87"/>
      <c r="N22" s="87"/>
      <c r="O22" s="87"/>
      <c r="P22" s="87"/>
      <c r="Q22" s="87"/>
      <c r="R22" s="87"/>
      <c r="S22" s="87"/>
      <c r="T22" s="87"/>
    </row>
    <row r="23" spans="1:20" ht="20.100000000000001" customHeight="1" x14ac:dyDescent="0.25">
      <c r="A23" s="21" t="s">
        <v>41</v>
      </c>
      <c r="B23" s="87"/>
      <c r="C23" s="87"/>
      <c r="D23" s="87"/>
      <c r="E23" s="87"/>
      <c r="F23" s="87"/>
      <c r="G23" s="87"/>
      <c r="H23" s="87"/>
      <c r="I23" s="87"/>
      <c r="J23" s="87"/>
      <c r="K23" s="87"/>
      <c r="L23" s="87"/>
      <c r="M23" s="87"/>
      <c r="N23" s="87"/>
      <c r="O23" s="87"/>
      <c r="P23" s="87"/>
      <c r="Q23" s="87"/>
      <c r="R23" s="87"/>
      <c r="S23" s="87"/>
      <c r="T23" s="87"/>
    </row>
    <row r="24" spans="1:20" ht="20.100000000000001" customHeight="1" x14ac:dyDescent="0.25">
      <c r="A24" s="21" t="s">
        <v>42</v>
      </c>
      <c r="B24" s="87"/>
      <c r="C24" s="87"/>
      <c r="D24" s="87"/>
      <c r="E24" s="87"/>
      <c r="F24" s="87"/>
      <c r="G24" s="87"/>
      <c r="H24" s="87"/>
      <c r="I24" s="87"/>
      <c r="J24" s="87"/>
      <c r="K24" s="87"/>
      <c r="L24" s="87"/>
      <c r="M24" s="87"/>
      <c r="N24" s="87"/>
      <c r="O24" s="87"/>
      <c r="P24" s="87"/>
      <c r="Q24" s="87"/>
      <c r="R24" s="87"/>
      <c r="S24" s="87"/>
      <c r="T24" s="87"/>
    </row>
    <row r="25" spans="1:20" ht="20.100000000000001" customHeight="1" x14ac:dyDescent="0.25">
      <c r="A25" s="21"/>
      <c r="B25" s="87"/>
      <c r="C25" s="87"/>
      <c r="D25" s="87"/>
      <c r="E25" s="87"/>
      <c r="F25" s="87"/>
      <c r="G25" s="87"/>
      <c r="H25" s="87"/>
      <c r="I25" s="87"/>
      <c r="J25" s="87"/>
      <c r="K25" s="87"/>
      <c r="L25" s="87"/>
      <c r="M25" s="87"/>
      <c r="N25" s="87"/>
      <c r="O25" s="87"/>
      <c r="P25" s="87"/>
      <c r="Q25" s="87"/>
      <c r="R25" s="87"/>
      <c r="S25" s="87"/>
      <c r="T25" s="87"/>
    </row>
    <row r="26" spans="1:20" ht="20.100000000000001" customHeight="1" x14ac:dyDescent="0.25">
      <c r="A26" s="2" t="s">
        <v>5</v>
      </c>
    </row>
    <row r="27" spans="1:20" ht="20.100000000000001" customHeight="1" x14ac:dyDescent="0.25">
      <c r="C27" s="110"/>
      <c r="D27" s="110"/>
      <c r="E27" s="110"/>
      <c r="F27" s="110"/>
      <c r="G27" s="110"/>
      <c r="H27" s="110"/>
      <c r="I27" s="110"/>
      <c r="J27" s="110"/>
      <c r="K27" s="110"/>
      <c r="L27" s="110"/>
      <c r="M27" s="110"/>
      <c r="N27" s="110"/>
      <c r="O27" s="110"/>
      <c r="P27" s="110"/>
      <c r="Q27" s="110"/>
      <c r="R27" s="110"/>
      <c r="S27" s="110"/>
      <c r="T27" s="110"/>
    </row>
    <row r="28" spans="1:20" ht="20.100000000000001" customHeight="1" x14ac:dyDescent="0.25">
      <c r="C28" s="110"/>
      <c r="D28" s="110"/>
      <c r="E28" s="110"/>
      <c r="F28" s="110"/>
      <c r="G28" s="110"/>
      <c r="H28" s="110"/>
      <c r="I28" s="110"/>
      <c r="J28" s="110"/>
      <c r="K28" s="110"/>
      <c r="L28" s="110"/>
      <c r="M28" s="110"/>
      <c r="N28" s="110"/>
      <c r="O28" s="110"/>
      <c r="P28" s="110"/>
      <c r="Q28" s="110"/>
      <c r="R28" s="110"/>
      <c r="S28" s="110"/>
      <c r="T28" s="110"/>
    </row>
  </sheetData>
  <hyperlinks>
    <hyperlink ref="A26" location="'Table of Contents'!A1" display="Return to Contents" xr:uid="{20925C57-B27E-4AA4-B17E-A3D090DB6C6E}"/>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E531-ED02-4CA1-BE15-4C47CE2141FF}">
  <dimension ref="A1:AF7"/>
  <sheetViews>
    <sheetView showGridLines="0" workbookViewId="0"/>
  </sheetViews>
  <sheetFormatPr defaultColWidth="8.90625" defaultRowHeight="20.100000000000001" customHeight="1" x14ac:dyDescent="0.25"/>
  <cols>
    <col min="1" max="1" width="9.08984375" customWidth="1"/>
    <col min="2" max="6" width="8.6328125" customWidth="1"/>
    <col min="7" max="7" width="9.54296875" style="20" customWidth="1"/>
    <col min="8" max="8" width="9.90625" style="20" customWidth="1"/>
    <col min="21" max="21" width="14.36328125" customWidth="1"/>
    <col min="22" max="24" width="11.54296875" customWidth="1"/>
    <col min="25" max="25" width="15.54296875" customWidth="1"/>
    <col min="26" max="31" width="12.54296875" customWidth="1"/>
    <col min="32" max="32" width="17.54296875" customWidth="1"/>
  </cols>
  <sheetData>
    <row r="1" spans="1:32" s="4" customFormat="1" ht="20.100000000000001" customHeight="1" x14ac:dyDescent="0.25">
      <c r="A1" s="3" t="s">
        <v>43</v>
      </c>
      <c r="B1" s="5"/>
      <c r="C1" s="5"/>
      <c r="D1" s="5"/>
      <c r="E1" s="5"/>
      <c r="G1" s="13"/>
      <c r="H1" s="13"/>
    </row>
    <row r="2" spans="1:32" s="4" customFormat="1" ht="20.100000000000001" customHeight="1" x14ac:dyDescent="0.25">
      <c r="A2" t="s">
        <v>7</v>
      </c>
      <c r="B2" s="5"/>
      <c r="C2" s="5"/>
      <c r="D2" s="5"/>
      <c r="E2" s="5"/>
      <c r="G2" s="13"/>
      <c r="H2" s="13"/>
    </row>
    <row r="3" spans="1:32" s="4" customFormat="1" ht="20.100000000000001" customHeight="1" x14ac:dyDescent="0.25">
      <c r="A3" t="s">
        <v>44</v>
      </c>
      <c r="B3" s="5"/>
      <c r="C3" s="5"/>
      <c r="D3" s="5"/>
      <c r="E3" s="5"/>
      <c r="G3" s="13"/>
      <c r="H3" s="13"/>
    </row>
    <row r="4" spans="1:32" s="4" customFormat="1" ht="32.1" customHeight="1" x14ac:dyDescent="0.25">
      <c r="A4" s="51" t="s">
        <v>9</v>
      </c>
      <c r="B4" s="66" t="s">
        <v>12</v>
      </c>
      <c r="C4" s="66" t="s">
        <v>13</v>
      </c>
      <c r="D4" s="66" t="s">
        <v>14</v>
      </c>
      <c r="E4" s="66" t="s">
        <v>15</v>
      </c>
      <c r="F4" s="66" t="s">
        <v>16</v>
      </c>
      <c r="G4" s="13"/>
      <c r="H4" s="13"/>
    </row>
    <row r="5" spans="1:32" s="18" customFormat="1" ht="20.100000000000001" customHeight="1" x14ac:dyDescent="0.25">
      <c r="A5" s="54" t="s">
        <v>45</v>
      </c>
      <c r="B5" s="78">
        <v>1.9090365505371789</v>
      </c>
      <c r="C5" s="78">
        <v>6.8398789371432276</v>
      </c>
      <c r="D5" s="78">
        <v>10.824650316365043</v>
      </c>
      <c r="E5" s="78">
        <v>14.75711596515438</v>
      </c>
      <c r="F5" s="78">
        <v>19.025795236600896</v>
      </c>
      <c r="G5" s="15"/>
      <c r="H5" s="15"/>
      <c r="I5" s="17"/>
      <c r="J5" s="17"/>
      <c r="K5" s="17"/>
      <c r="L5" s="17"/>
      <c r="M5" s="17"/>
      <c r="N5" s="17"/>
      <c r="O5" s="17"/>
      <c r="P5" s="17"/>
      <c r="Q5" s="17"/>
      <c r="R5" s="17"/>
      <c r="S5" s="17"/>
      <c r="T5" s="17"/>
      <c r="U5" s="17"/>
      <c r="V5" s="17"/>
      <c r="W5" s="17"/>
      <c r="X5" s="17"/>
      <c r="Y5" s="17"/>
      <c r="Z5" s="17"/>
      <c r="AA5" s="17"/>
      <c r="AB5" s="17"/>
      <c r="AC5" s="17"/>
      <c r="AD5" s="17"/>
      <c r="AE5" s="17"/>
      <c r="AF5" s="17"/>
    </row>
    <row r="6" spans="1:32" s="18" customFormat="1" ht="20.100000000000001" customHeight="1" x14ac:dyDescent="0.25">
      <c r="A6" t="s">
        <v>22</v>
      </c>
      <c r="B6" s="58"/>
      <c r="C6" s="58"/>
      <c r="D6" s="58"/>
      <c r="E6" s="58"/>
      <c r="F6" s="58"/>
      <c r="G6" s="15"/>
      <c r="H6" s="15"/>
      <c r="I6" s="35"/>
      <c r="J6" s="35"/>
      <c r="K6" s="35"/>
      <c r="L6" s="35"/>
      <c r="M6" s="35"/>
      <c r="N6" s="35"/>
      <c r="O6" s="35"/>
      <c r="P6" s="35"/>
      <c r="Q6" s="35"/>
      <c r="R6" s="35"/>
      <c r="S6" s="35"/>
      <c r="T6" s="35"/>
      <c r="U6" s="35"/>
      <c r="V6" s="35"/>
      <c r="W6" s="35"/>
      <c r="X6" s="35"/>
      <c r="Y6" s="35"/>
      <c r="Z6" s="35"/>
      <c r="AA6" s="35"/>
      <c r="AB6" s="35"/>
      <c r="AC6" s="35"/>
      <c r="AD6" s="35"/>
      <c r="AE6" s="35"/>
      <c r="AF6" s="35"/>
    </row>
    <row r="7" spans="1:32" s="18" customFormat="1" ht="20.100000000000001" customHeight="1" x14ac:dyDescent="0.25">
      <c r="A7" s="2" t="s">
        <v>5</v>
      </c>
      <c r="B7" s="55"/>
      <c r="C7" s="55"/>
      <c r="D7" s="55"/>
      <c r="E7" s="55"/>
      <c r="F7" s="10"/>
      <c r="G7" s="15"/>
      <c r="H7" s="15"/>
      <c r="I7" s="37"/>
      <c r="J7" s="37"/>
      <c r="K7" s="37"/>
      <c r="L7" s="37"/>
      <c r="M7" s="37"/>
      <c r="N7" s="37"/>
      <c r="O7" s="37"/>
      <c r="P7" s="37"/>
      <c r="Q7" s="37"/>
      <c r="R7" s="37"/>
      <c r="S7" s="37"/>
      <c r="T7" s="37"/>
      <c r="U7" s="37"/>
      <c r="V7" s="37"/>
      <c r="W7" s="37"/>
      <c r="X7" s="37"/>
      <c r="Y7" s="37"/>
      <c r="Z7" s="37"/>
      <c r="AA7" s="37"/>
      <c r="AB7" s="37"/>
      <c r="AC7" s="37"/>
      <c r="AD7" s="37"/>
      <c r="AE7" s="37"/>
      <c r="AF7" s="37"/>
    </row>
  </sheetData>
  <hyperlinks>
    <hyperlink ref="A7" location="'Table of Contents'!A1" display="Return to Contents" xr:uid="{BFE7CF09-70D7-4D96-9EDE-9892433ED125}"/>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3E1B-007A-46CA-8025-BF6CD16DE8BF}">
  <dimension ref="A1:AQ13"/>
  <sheetViews>
    <sheetView showGridLines="0" workbookViewId="0"/>
  </sheetViews>
  <sheetFormatPr defaultColWidth="8.90625" defaultRowHeight="20.100000000000001" customHeight="1" x14ac:dyDescent="0.25"/>
  <cols>
    <col min="1" max="1" width="15.08984375" customWidth="1"/>
    <col min="2" max="4" width="8.6328125" customWidth="1"/>
    <col min="5" max="6" width="8.6328125" style="20" customWidth="1"/>
    <col min="7" max="7" width="9.54296875" style="20" customWidth="1"/>
    <col min="8" max="9" width="9.90625" style="20" customWidth="1"/>
    <col min="10" max="10" width="9.90625" customWidth="1"/>
    <col min="11" max="11" width="9.54296875" customWidth="1"/>
    <col min="12" max="14" width="9.90625" customWidth="1"/>
    <col min="15" max="15" width="9.54296875" customWidth="1"/>
    <col min="16" max="18" width="9.90625" customWidth="1"/>
    <col min="32" max="32" width="14.36328125" customWidth="1"/>
    <col min="33" max="35" width="11.54296875" customWidth="1"/>
    <col min="36" max="36" width="15.54296875" customWidth="1"/>
    <col min="37" max="42" width="12.54296875" customWidth="1"/>
    <col min="43" max="43" width="17.54296875" customWidth="1"/>
  </cols>
  <sheetData>
    <row r="1" spans="1:43" s="4" customFormat="1" ht="20.100000000000001" customHeight="1" x14ac:dyDescent="0.25">
      <c r="A1" s="3" t="s">
        <v>46</v>
      </c>
      <c r="B1" s="5"/>
      <c r="C1" s="5"/>
      <c r="D1" s="5"/>
      <c r="E1" s="5"/>
      <c r="G1" s="13"/>
      <c r="H1" s="13"/>
      <c r="I1" s="13"/>
    </row>
    <row r="2" spans="1:43" s="4" customFormat="1" ht="20.100000000000001" customHeight="1" x14ac:dyDescent="0.25">
      <c r="A2" t="s">
        <v>7</v>
      </c>
      <c r="B2" s="5"/>
      <c r="C2" s="5"/>
      <c r="D2" s="5"/>
      <c r="E2" s="5"/>
      <c r="G2" s="13"/>
      <c r="H2" s="13"/>
      <c r="I2" s="13"/>
    </row>
    <row r="3" spans="1:43" s="4" customFormat="1" ht="20.100000000000001" customHeight="1" x14ac:dyDescent="0.25">
      <c r="A3" t="s">
        <v>47</v>
      </c>
      <c r="B3" s="5"/>
      <c r="C3" s="5"/>
      <c r="D3" s="5"/>
      <c r="E3" s="5"/>
      <c r="G3" s="13"/>
      <c r="H3" s="13"/>
      <c r="I3" s="13"/>
    </row>
    <row r="4" spans="1:43" s="4" customFormat="1" ht="31.95" customHeight="1" x14ac:dyDescent="0.25">
      <c r="A4" s="51" t="s">
        <v>48</v>
      </c>
      <c r="B4" s="125" t="s">
        <v>141</v>
      </c>
      <c r="C4" s="52" t="s">
        <v>13</v>
      </c>
      <c r="D4" s="52" t="s">
        <v>14</v>
      </c>
      <c r="E4" s="52" t="s">
        <v>15</v>
      </c>
      <c r="F4" s="53" t="s">
        <v>16</v>
      </c>
      <c r="G4" s="13"/>
      <c r="H4" s="13"/>
      <c r="I4" s="13"/>
    </row>
    <row r="5" spans="1:43" s="18" customFormat="1" ht="20.100000000000001" customHeight="1" x14ac:dyDescent="0.25">
      <c r="A5" s="54" t="s">
        <v>17</v>
      </c>
      <c r="B5" s="67">
        <v>3.3000000000000003</v>
      </c>
      <c r="C5" s="67">
        <v>1.6</v>
      </c>
      <c r="D5" s="67">
        <v>1.4000000000000001</v>
      </c>
      <c r="E5" s="67">
        <v>1.7999999999999998</v>
      </c>
      <c r="F5" s="68" t="s">
        <v>18</v>
      </c>
      <c r="G5" s="26"/>
      <c r="H5" s="26"/>
      <c r="I5" s="26"/>
      <c r="J5" s="2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row>
    <row r="6" spans="1:43" s="18" customFormat="1" ht="20.100000000000001" customHeight="1" x14ac:dyDescent="0.25">
      <c r="A6" s="54" t="s">
        <v>20</v>
      </c>
      <c r="B6" s="67">
        <v>1.7</v>
      </c>
      <c r="C6" s="67">
        <v>2.7</v>
      </c>
      <c r="D6" s="67">
        <v>2.2000000000000002</v>
      </c>
      <c r="E6" s="69">
        <v>2.1</v>
      </c>
      <c r="F6" s="69">
        <v>2.1</v>
      </c>
      <c r="G6" s="28"/>
      <c r="H6" s="28"/>
      <c r="I6" s="28"/>
      <c r="J6" s="29"/>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s="18" customFormat="1" ht="20.100000000000001" customHeight="1" x14ac:dyDescent="0.25">
      <c r="A7" t="s">
        <v>22</v>
      </c>
      <c r="B7" s="14"/>
      <c r="C7" s="14"/>
      <c r="D7" s="14"/>
      <c r="E7"/>
      <c r="F7"/>
      <c r="G7" s="30"/>
      <c r="H7" s="30"/>
      <c r="I7" s="30"/>
      <c r="J7" s="31"/>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row>
    <row r="8" spans="1:43" s="18" customFormat="1" ht="20.100000000000001" customHeight="1" x14ac:dyDescent="0.25">
      <c r="A8" s="90" t="s">
        <v>49</v>
      </c>
      <c r="B8" s="14"/>
      <c r="C8" s="14"/>
      <c r="D8" s="14"/>
      <c r="E8"/>
      <c r="F8"/>
      <c r="G8" s="30"/>
      <c r="H8" s="30"/>
      <c r="I8" s="30"/>
      <c r="J8" s="31"/>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row>
    <row r="9" spans="1:43" s="18" customFormat="1" ht="20.100000000000001" customHeight="1" x14ac:dyDescent="0.25">
      <c r="A9" s="2" t="s">
        <v>5</v>
      </c>
      <c r="B9" s="14"/>
      <c r="C9" s="14"/>
      <c r="D9" s="14"/>
      <c r="E9"/>
      <c r="F9"/>
      <c r="G9" s="32"/>
      <c r="H9" s="32"/>
      <c r="I9" s="32"/>
      <c r="J9" s="33"/>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row>
    <row r="10" spans="1:43" s="18" customFormat="1" ht="20.100000000000001" customHeight="1" x14ac:dyDescent="0.25">
      <c r="A10" s="14"/>
      <c r="B10" s="14"/>
      <c r="C10" s="14"/>
      <c r="D10" s="14"/>
      <c r="E10" s="15"/>
      <c r="F10" s="15"/>
      <c r="G10" s="32"/>
      <c r="H10" s="32"/>
      <c r="I10" s="32"/>
      <c r="J10" s="33"/>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row>
    <row r="11" spans="1:43" s="18" customFormat="1" ht="20.100000000000001" customHeight="1" x14ac:dyDescent="0.25">
      <c r="A11" s="14"/>
      <c r="B11" s="14"/>
      <c r="C11" s="14"/>
      <c r="D11" s="14"/>
      <c r="E11" s="15"/>
      <c r="F11" s="15"/>
      <c r="G11" s="30"/>
      <c r="H11" s="30"/>
      <c r="I11" s="30"/>
      <c r="J11" s="31"/>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row>
    <row r="12" spans="1:43" s="18" customFormat="1" ht="20.100000000000001" customHeight="1" x14ac:dyDescent="0.25">
      <c r="A12" s="14"/>
      <c r="B12" s="14"/>
      <c r="C12" s="14"/>
      <c r="D12" s="14"/>
      <c r="E12" s="15"/>
      <c r="F12" s="15"/>
      <c r="G12" s="30"/>
      <c r="H12" s="30"/>
      <c r="I12" s="30"/>
      <c r="J12" s="31"/>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row>
    <row r="13" spans="1:43" s="18" customFormat="1" ht="20.100000000000001" customHeight="1" x14ac:dyDescent="0.25">
      <c r="A13" s="14"/>
      <c r="B13" s="14"/>
      <c r="C13" s="14"/>
      <c r="D13" s="14"/>
      <c r="E13" s="15"/>
      <c r="F13" s="15"/>
    </row>
  </sheetData>
  <hyperlinks>
    <hyperlink ref="A9" location="'Table of Contents'!A1" display="Return to Contents" xr:uid="{AB87E20C-D853-4746-90BD-A6837D94BD70}"/>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1048-4B2C-4DBC-A24D-A022346FE6A4}">
  <dimension ref="A1:G11"/>
  <sheetViews>
    <sheetView showGridLines="0" workbookViewId="0"/>
  </sheetViews>
  <sheetFormatPr defaultRowHeight="19.95" customHeight="1" x14ac:dyDescent="0.25"/>
  <cols>
    <col min="1" max="1" width="21" customWidth="1"/>
  </cols>
  <sheetData>
    <row r="1" spans="1:7" ht="19.95" customHeight="1" x14ac:dyDescent="0.25">
      <c r="A1" s="3" t="s">
        <v>115</v>
      </c>
      <c r="B1" s="3"/>
      <c r="C1" s="5"/>
      <c r="D1" s="5"/>
      <c r="E1" s="5"/>
      <c r="F1" s="5"/>
      <c r="G1" s="4"/>
    </row>
    <row r="2" spans="1:7" ht="19.95" customHeight="1" x14ac:dyDescent="0.25">
      <c r="A2" t="s">
        <v>7</v>
      </c>
      <c r="C2" s="5"/>
      <c r="D2" s="5"/>
      <c r="E2" s="5"/>
      <c r="F2" s="5"/>
      <c r="G2" s="4"/>
    </row>
    <row r="3" spans="1:7" ht="19.95" customHeight="1" x14ac:dyDescent="0.25">
      <c r="A3" t="s">
        <v>116</v>
      </c>
      <c r="C3" s="5"/>
      <c r="D3" s="5"/>
      <c r="E3" s="5"/>
      <c r="F3" s="5"/>
      <c r="G3" s="4"/>
    </row>
    <row r="4" spans="1:7" ht="19.95" customHeight="1" x14ac:dyDescent="0.25">
      <c r="A4" s="121" t="s">
        <v>9</v>
      </c>
      <c r="B4" s="126" t="s">
        <v>11</v>
      </c>
      <c r="C4" s="122" t="s">
        <v>12</v>
      </c>
      <c r="D4" s="122" t="s">
        <v>13</v>
      </c>
      <c r="E4" s="122" t="s">
        <v>14</v>
      </c>
      <c r="F4" s="122" t="s">
        <v>15</v>
      </c>
      <c r="G4" s="123" t="s">
        <v>16</v>
      </c>
    </row>
    <row r="5" spans="1:7" ht="19.95" customHeight="1" x14ac:dyDescent="0.25">
      <c r="A5" s="54" t="s">
        <v>17</v>
      </c>
      <c r="B5" s="127">
        <v>180.01360761818498</v>
      </c>
      <c r="C5" s="127">
        <v>183.58549141196195</v>
      </c>
      <c r="D5" s="127">
        <v>185.04491366962714</v>
      </c>
      <c r="E5" s="127">
        <v>184.29953800081881</v>
      </c>
      <c r="F5" s="127">
        <v>186.79728453640345</v>
      </c>
      <c r="G5" s="128" t="s">
        <v>18</v>
      </c>
    </row>
    <row r="6" spans="1:7" ht="31.95" customHeight="1" x14ac:dyDescent="0.25">
      <c r="A6" s="117" t="s">
        <v>146</v>
      </c>
      <c r="B6" s="127">
        <v>32.257184505235998</v>
      </c>
      <c r="C6" s="127">
        <v>33.235526256244249</v>
      </c>
      <c r="D6" s="127">
        <v>32.272888624753598</v>
      </c>
      <c r="E6" s="127">
        <v>30.474622485751794</v>
      </c>
      <c r="F6" s="127">
        <v>28.843585084563092</v>
      </c>
      <c r="G6" s="127">
        <v>29.421214654700503</v>
      </c>
    </row>
    <row r="7" spans="1:7" ht="19.95" customHeight="1" x14ac:dyDescent="0.25">
      <c r="A7" s="54" t="s">
        <v>20</v>
      </c>
      <c r="B7" s="127">
        <v>32.257184505235969</v>
      </c>
      <c r="C7" s="127">
        <v>100.59382884347775</v>
      </c>
      <c r="D7" s="127">
        <v>102.59527221771931</v>
      </c>
      <c r="E7" s="127">
        <v>102.31118589361714</v>
      </c>
      <c r="F7" s="127">
        <v>103.73796673090962</v>
      </c>
      <c r="G7" s="127">
        <v>107.75783494415478</v>
      </c>
    </row>
    <row r="8" spans="1:7" ht="19.95" customHeight="1" x14ac:dyDescent="0.25">
      <c r="A8" t="s">
        <v>156</v>
      </c>
      <c r="B8" s="118"/>
      <c r="C8" s="119"/>
      <c r="D8" s="119"/>
      <c r="E8" s="119"/>
      <c r="F8" s="119"/>
      <c r="G8" s="119"/>
    </row>
    <row r="9" spans="1:7" ht="19.95" customHeight="1" x14ac:dyDescent="0.25">
      <c r="A9" s="25" t="s">
        <v>155</v>
      </c>
      <c r="B9" s="118"/>
      <c r="C9" s="119"/>
      <c r="D9" s="119"/>
      <c r="E9" s="119"/>
      <c r="F9" s="119"/>
      <c r="G9" s="119"/>
    </row>
    <row r="10" spans="1:7" ht="19.95" customHeight="1" x14ac:dyDescent="0.25">
      <c r="A10" s="25" t="s">
        <v>157</v>
      </c>
      <c r="B10" s="118"/>
      <c r="C10" s="119"/>
      <c r="D10" s="119"/>
      <c r="E10" s="119"/>
      <c r="F10" s="119"/>
      <c r="G10" s="119"/>
    </row>
    <row r="11" spans="1:7" ht="19.95" customHeight="1" x14ac:dyDescent="0.25">
      <c r="A11" s="2" t="s">
        <v>5</v>
      </c>
      <c r="B11" s="120"/>
      <c r="C11" s="55"/>
      <c r="D11" s="55"/>
      <c r="E11" s="55"/>
      <c r="F11" s="55"/>
      <c r="G11" s="10"/>
    </row>
  </sheetData>
  <hyperlinks>
    <hyperlink ref="A11" location="'Table of Contents'!A1" display="Return to Contents" xr:uid="{036C70F2-88B4-4A13-AE11-BD937F9C848D}"/>
    <hyperlink ref="A10" r:id="rId1" display=" Scottish Fiscal Commission (2024) Supplementary Costing – Pension Age Winter Heating Payment – September 2024." xr:uid="{8177C20D-3E97-4EF6-B4F5-09233FC45DAC}"/>
    <hyperlink ref="A9" r:id="rId2" xr:uid="{CF260D74-88D4-4D6A-8061-FBDE13730657}"/>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C064-4599-4618-9BD0-D6BE7C9096FC}">
  <sheetPr>
    <tabColor rgb="FF397E77"/>
  </sheetPr>
  <dimension ref="A1:A2"/>
  <sheetViews>
    <sheetView showGridLines="0" workbookViewId="0"/>
  </sheetViews>
  <sheetFormatPr defaultColWidth="8.453125" defaultRowHeight="20.100000000000001" customHeight="1" x14ac:dyDescent="0.25"/>
  <cols>
    <col min="1" max="1" width="18.453125" style="4" customWidth="1"/>
    <col min="2" max="16384" width="8.453125" style="4"/>
  </cols>
  <sheetData>
    <row r="1" spans="1:1" ht="20.100000000000001" customHeight="1" x14ac:dyDescent="0.25">
      <c r="A1" s="2" t="s">
        <v>5</v>
      </c>
    </row>
    <row r="2" spans="1:1" ht="20.100000000000001" customHeight="1" x14ac:dyDescent="0.25">
      <c r="A2" s="1"/>
    </row>
  </sheetData>
  <hyperlinks>
    <hyperlink ref="A1:A2" location="Contents!A1" display="Return to Contents" xr:uid="{A63DFC88-65BE-445C-95C6-1CA895189238}"/>
    <hyperlink ref="A1" location="'Table of Contents'!A1" display="Return to Contents" xr:uid="{0939C2FD-0951-47D8-A245-51B34F612D3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AZ19"/>
  <sheetViews>
    <sheetView showGridLines="0" workbookViewId="0"/>
  </sheetViews>
  <sheetFormatPr defaultColWidth="8.90625" defaultRowHeight="20.100000000000001" customHeight="1" x14ac:dyDescent="0.25"/>
  <cols>
    <col min="1" max="1" width="49.36328125" customWidth="1"/>
    <col min="2" max="8" width="8.6328125" customWidth="1"/>
    <col min="9" max="9" width="8.6328125" bestFit="1" customWidth="1"/>
    <col min="10" max="11" width="8.90625" style="20" bestFit="1" customWidth="1"/>
    <col min="12" max="12" width="8.6328125" style="20" bestFit="1" customWidth="1"/>
    <col min="13" max="13" width="9.08984375" style="20" bestFit="1" customWidth="1"/>
    <col min="14" max="15" width="8.90625" style="20" bestFit="1" customWidth="1"/>
    <col min="16" max="16" width="8.6328125" style="20" bestFit="1" customWidth="1"/>
    <col min="17" max="18" width="8.90625" style="20" bestFit="1" customWidth="1"/>
    <col min="19" max="19" width="8.90625" bestFit="1" customWidth="1"/>
    <col min="20" max="20" width="8.6328125" bestFit="1" customWidth="1"/>
    <col min="21" max="23" width="8.90625" bestFit="1" customWidth="1"/>
    <col min="24" max="24" width="8.6328125" bestFit="1" customWidth="1"/>
    <col min="25" max="27" width="8.90625" bestFit="1" customWidth="1"/>
    <col min="41" max="41" width="14.36328125" customWidth="1"/>
    <col min="42" max="44" width="11.54296875" customWidth="1"/>
    <col min="45" max="45" width="15.54296875" customWidth="1"/>
    <col min="46" max="51" width="12.54296875" customWidth="1"/>
    <col min="52" max="52" width="17.54296875" customWidth="1"/>
  </cols>
  <sheetData>
    <row r="1" spans="1:52" s="4" customFormat="1" ht="20.100000000000001" customHeight="1" x14ac:dyDescent="0.25">
      <c r="A1" s="70" t="s">
        <v>58</v>
      </c>
      <c r="B1" s="5"/>
      <c r="C1" s="5"/>
      <c r="D1" s="5"/>
      <c r="E1" s="5"/>
      <c r="I1" s="21"/>
      <c r="J1" s="21"/>
      <c r="K1" s="13"/>
      <c r="L1" s="13"/>
      <c r="M1" s="13"/>
      <c r="N1" s="13"/>
      <c r="O1" s="13"/>
      <c r="P1" s="13"/>
      <c r="Q1" s="13"/>
      <c r="R1" s="13"/>
    </row>
    <row r="2" spans="1:52" s="4" customFormat="1" ht="20.100000000000001" customHeight="1" x14ac:dyDescent="0.25">
      <c r="A2" t="s">
        <v>7</v>
      </c>
      <c r="B2" s="5"/>
      <c r="C2" s="5"/>
      <c r="D2" s="5"/>
      <c r="E2" s="5"/>
      <c r="I2" s="21"/>
      <c r="J2" s="21"/>
      <c r="K2" s="13"/>
      <c r="L2" s="13"/>
      <c r="M2" s="13"/>
      <c r="N2" s="13"/>
      <c r="O2" s="13"/>
      <c r="P2" s="13"/>
      <c r="Q2" s="13"/>
      <c r="R2" s="13"/>
    </row>
    <row r="3" spans="1:52" s="4" customFormat="1" ht="20.100000000000001" customHeight="1" x14ac:dyDescent="0.25">
      <c r="A3" t="s">
        <v>59</v>
      </c>
      <c r="B3" s="5"/>
      <c r="C3" s="5"/>
      <c r="D3" s="5"/>
      <c r="E3" s="5"/>
      <c r="I3" s="21"/>
      <c r="J3" s="21"/>
      <c r="K3" s="13"/>
      <c r="L3" s="13"/>
      <c r="M3" s="13"/>
      <c r="N3" s="13"/>
      <c r="O3" s="13"/>
      <c r="P3" s="13"/>
      <c r="Q3" s="13"/>
      <c r="R3" s="13"/>
    </row>
    <row r="4" spans="1:52" s="4" customFormat="1" ht="32.1" customHeight="1" x14ac:dyDescent="0.25">
      <c r="A4" s="62" t="s">
        <v>9</v>
      </c>
      <c r="B4" s="43" t="s">
        <v>60</v>
      </c>
      <c r="C4" s="43" t="s">
        <v>11</v>
      </c>
      <c r="D4" s="43" t="s">
        <v>12</v>
      </c>
      <c r="E4" s="43" t="s">
        <v>13</v>
      </c>
      <c r="F4" s="43" t="s">
        <v>14</v>
      </c>
      <c r="G4" s="43" t="s">
        <v>15</v>
      </c>
      <c r="H4" s="65" t="s">
        <v>16</v>
      </c>
      <c r="I4" s="21"/>
      <c r="J4" s="21"/>
      <c r="K4" s="13"/>
      <c r="L4" s="13"/>
      <c r="M4" s="13"/>
      <c r="N4" s="13"/>
      <c r="O4" s="13"/>
      <c r="P4" s="13"/>
      <c r="Q4" s="13"/>
      <c r="R4" s="13"/>
    </row>
    <row r="5" spans="1:52" s="18" customFormat="1" ht="20.100000000000001" customHeight="1" x14ac:dyDescent="0.25">
      <c r="A5" s="41" t="s">
        <v>61</v>
      </c>
      <c r="B5" s="49">
        <v>4431.8657899847994</v>
      </c>
      <c r="C5" s="49">
        <v>5182.2349807380933</v>
      </c>
      <c r="D5" s="49">
        <v>5596.0118439618755</v>
      </c>
      <c r="E5" s="49">
        <v>6017.9226073990849</v>
      </c>
      <c r="F5" s="49">
        <v>6446.9358431124283</v>
      </c>
      <c r="G5" s="49">
        <v>6845.5171192756216</v>
      </c>
      <c r="H5" s="63">
        <v>7290.8405633002803</v>
      </c>
      <c r="I5" s="21"/>
      <c r="J5" s="21"/>
      <c r="K5" s="15"/>
      <c r="L5" s="15"/>
      <c r="M5" s="15"/>
      <c r="N5" s="16"/>
      <c r="O5" s="16"/>
      <c r="P5" s="16"/>
      <c r="Q5" s="16"/>
      <c r="R5" s="16"/>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row>
    <row r="6" spans="1:52" s="18" customFormat="1" ht="20.100000000000001" customHeight="1" x14ac:dyDescent="0.25">
      <c r="A6" s="72" t="s">
        <v>62</v>
      </c>
      <c r="B6" s="50">
        <v>4629.4952162</v>
      </c>
      <c r="C6" s="50">
        <v>5445.1735216772822</v>
      </c>
      <c r="D6" s="50">
        <v>6125.0245620080941</v>
      </c>
      <c r="E6" s="50">
        <v>6636.9400688803134</v>
      </c>
      <c r="F6" s="50">
        <v>7063.2767272504025</v>
      </c>
      <c r="G6" s="50">
        <v>7446.0836332922145</v>
      </c>
      <c r="H6" s="64">
        <v>7858.4113246962434</v>
      </c>
      <c r="I6" s="21"/>
      <c r="J6" s="21"/>
      <c r="K6" s="15"/>
      <c r="L6" s="15"/>
      <c r="M6" s="15"/>
      <c r="N6" s="34"/>
      <c r="O6" s="34"/>
      <c r="P6" s="34"/>
      <c r="Q6" s="34"/>
      <c r="R6" s="34"/>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row>
    <row r="7" spans="1:52" s="18" customFormat="1" ht="20.100000000000001" customHeight="1" x14ac:dyDescent="0.25">
      <c r="A7" s="73" t="s">
        <v>63</v>
      </c>
      <c r="B7" s="74">
        <v>-197.62942621520051</v>
      </c>
      <c r="C7" s="74">
        <v>-262.9385409391889</v>
      </c>
      <c r="D7" s="74">
        <v>-529.01271804621865</v>
      </c>
      <c r="E7" s="74">
        <v>-619.01746148122857</v>
      </c>
      <c r="F7" s="74">
        <v>-616.34088413797417</v>
      </c>
      <c r="G7" s="74">
        <v>-600.56651401659292</v>
      </c>
      <c r="H7" s="75">
        <v>-567.57076139596302</v>
      </c>
      <c r="I7" s="21"/>
      <c r="J7" s="21"/>
      <c r="K7" s="15"/>
      <c r="L7" s="15"/>
      <c r="M7" s="15"/>
      <c r="N7" s="36"/>
      <c r="O7" s="36"/>
      <c r="P7" s="36"/>
      <c r="Q7" s="36"/>
      <c r="R7" s="36"/>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2" s="18" customFormat="1" ht="20.100000000000001" customHeight="1" x14ac:dyDescent="0.25">
      <c r="A8" s="61" t="s">
        <v>64</v>
      </c>
      <c r="B8" s="50">
        <v>-11.598373422494433</v>
      </c>
      <c r="C8" s="50">
        <v>-27.446420743613658</v>
      </c>
      <c r="D8" s="50">
        <v>-50.796809431299039</v>
      </c>
      <c r="E8" s="50">
        <v>-69.17666374281896</v>
      </c>
      <c r="F8" s="50">
        <v>-82.382184680492742</v>
      </c>
      <c r="G8" s="50">
        <v>-83.466693126621067</v>
      </c>
      <c r="H8" s="64">
        <v>-81.381720932301505</v>
      </c>
      <c r="I8" s="21"/>
      <c r="J8" s="21"/>
      <c r="K8" s="15"/>
      <c r="L8" s="15"/>
      <c r="M8" s="15"/>
      <c r="N8" s="34"/>
      <c r="O8" s="34"/>
      <c r="P8" s="34"/>
      <c r="Q8" s="34"/>
      <c r="R8" s="34"/>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1:52" s="18" customFormat="1" ht="20.100000000000001" customHeight="1" x14ac:dyDescent="0.25">
      <c r="A9" s="60" t="s">
        <v>65</v>
      </c>
      <c r="B9" s="49">
        <v>-3.0285078005298942</v>
      </c>
      <c r="C9" s="49">
        <v>-5.0829966215200102</v>
      </c>
      <c r="D9" s="49">
        <v>-38.313886417480376</v>
      </c>
      <c r="E9" s="49">
        <v>-57.994269448011664</v>
      </c>
      <c r="F9" s="49">
        <v>-49.597685465597863</v>
      </c>
      <c r="G9" s="49">
        <v>-46.43555733386512</v>
      </c>
      <c r="H9" s="63">
        <v>-44.994336396651534</v>
      </c>
      <c r="I9" s="21"/>
      <c r="J9" s="21"/>
      <c r="K9" s="15"/>
      <c r="L9" s="15"/>
      <c r="M9" s="15"/>
      <c r="N9" s="36"/>
      <c r="O9" s="36"/>
      <c r="P9" s="36"/>
      <c r="Q9" s="36"/>
      <c r="R9" s="36"/>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row>
    <row r="10" spans="1:52" s="18" customFormat="1" ht="20.100000000000001" customHeight="1" x14ac:dyDescent="0.25">
      <c r="A10" s="61" t="s">
        <v>66</v>
      </c>
      <c r="B10" s="50">
        <v>-18.391957841083649</v>
      </c>
      <c r="C10" s="50">
        <v>-22.843283262235765</v>
      </c>
      <c r="D10" s="50">
        <v>-22.275795558504363</v>
      </c>
      <c r="E10" s="50">
        <v>-23.371271132066923</v>
      </c>
      <c r="F10" s="50">
        <v>-24.019163297070609</v>
      </c>
      <c r="G10" s="50">
        <v>-24.815040097247259</v>
      </c>
      <c r="H10" s="64">
        <v>-25.711047050685806</v>
      </c>
      <c r="I10" s="21"/>
      <c r="J10" s="21"/>
      <c r="K10" s="15"/>
      <c r="L10" s="15"/>
      <c r="M10" s="15"/>
      <c r="N10" s="36"/>
      <c r="O10" s="36"/>
      <c r="P10" s="36"/>
      <c r="Q10" s="36"/>
      <c r="R10" s="36"/>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row>
    <row r="11" spans="1:52" s="18" customFormat="1" ht="20.100000000000001" customHeight="1" x14ac:dyDescent="0.25">
      <c r="A11" s="60" t="s">
        <v>67</v>
      </c>
      <c r="B11" s="49">
        <v>-25.051937570690143</v>
      </c>
      <c r="C11" s="49">
        <v>-15.802334736823127</v>
      </c>
      <c r="D11" s="49">
        <v>-35.389563753613743</v>
      </c>
      <c r="E11" s="49">
        <v>-15.379156038442488</v>
      </c>
      <c r="F11" s="49">
        <v>22.301069628276764</v>
      </c>
      <c r="G11" s="49">
        <v>46.082368347698548</v>
      </c>
      <c r="H11" s="63">
        <v>47.439635012045983</v>
      </c>
      <c r="I11" s="21"/>
      <c r="J11" s="21"/>
      <c r="K11" s="15"/>
      <c r="L11" s="15"/>
      <c r="M11" s="15"/>
      <c r="N11" s="38"/>
      <c r="O11" s="38"/>
      <c r="P11" s="38"/>
      <c r="Q11" s="38"/>
      <c r="R11" s="38"/>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row>
    <row r="12" spans="1:52" s="18" customFormat="1" ht="20.100000000000001" customHeight="1" x14ac:dyDescent="0.25">
      <c r="A12" s="61" t="s">
        <v>68</v>
      </c>
      <c r="B12" s="50">
        <v>0.73976769323004987</v>
      </c>
      <c r="C12" s="50">
        <v>0.67756907097400187</v>
      </c>
      <c r="D12" s="50">
        <v>0.49109602030976873</v>
      </c>
      <c r="E12" s="50">
        <v>-1.2553830124988963</v>
      </c>
      <c r="F12" s="50">
        <v>-2.2397283561699908</v>
      </c>
      <c r="G12" s="50">
        <v>-2.9251165225000477</v>
      </c>
      <c r="H12" s="64">
        <v>-3.3423683708579262</v>
      </c>
      <c r="I12" s="21"/>
      <c r="J12" s="21"/>
      <c r="K12" s="15"/>
      <c r="L12" s="15"/>
      <c r="M12" s="15"/>
      <c r="N12" s="38"/>
      <c r="O12" s="38"/>
      <c r="P12" s="38"/>
      <c r="Q12" s="38"/>
      <c r="R12" s="38"/>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1:52" s="18" customFormat="1" ht="20.100000000000001" customHeight="1" x14ac:dyDescent="0.25">
      <c r="A13" s="60" t="s">
        <v>69</v>
      </c>
      <c r="B13" s="49">
        <v>-140.55821791794006</v>
      </c>
      <c r="C13" s="49">
        <v>-192.91313772961303</v>
      </c>
      <c r="D13" s="49">
        <v>-314.16307385575601</v>
      </c>
      <c r="E13" s="49">
        <v>-380.06160061298669</v>
      </c>
      <c r="F13" s="49">
        <v>-407.58300822862111</v>
      </c>
      <c r="G13" s="49">
        <v>-414.25370441896848</v>
      </c>
      <c r="H13" s="63">
        <v>-380.74142068967194</v>
      </c>
      <c r="I13" s="21"/>
      <c r="J13" s="21"/>
      <c r="K13" s="15"/>
      <c r="L13" s="15"/>
      <c r="M13" s="15"/>
      <c r="N13" s="36"/>
      <c r="O13" s="36"/>
      <c r="P13" s="36"/>
      <c r="Q13" s="36"/>
      <c r="R13" s="36"/>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row>
    <row r="14" spans="1:52" s="18" customFormat="1" ht="20.100000000000001" customHeight="1" x14ac:dyDescent="0.25">
      <c r="A14" s="61" t="s">
        <v>70</v>
      </c>
      <c r="B14" s="50">
        <v>0.2598006443069778</v>
      </c>
      <c r="C14" s="50">
        <v>0.53578351702530025</v>
      </c>
      <c r="D14" s="50">
        <v>0.57620405402378694</v>
      </c>
      <c r="E14" s="50">
        <v>0.46896603537242321</v>
      </c>
      <c r="F14" s="50">
        <v>0.25821634485938638</v>
      </c>
      <c r="G14" s="50">
        <v>-6.8066224685232601E-2</v>
      </c>
      <c r="H14" s="64">
        <v>-0.46916762892504682</v>
      </c>
      <c r="I14" s="21"/>
      <c r="J14" s="21"/>
      <c r="K14" s="15"/>
      <c r="L14" s="15"/>
      <c r="M14" s="15"/>
      <c r="N14" s="36"/>
      <c r="O14" s="36"/>
      <c r="P14" s="36"/>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row>
    <row r="15" spans="1:52" s="18" customFormat="1" ht="20.100000000000001" customHeight="1" x14ac:dyDescent="0.25">
      <c r="A15" s="60" t="s">
        <v>113</v>
      </c>
      <c r="B15" s="49">
        <v>0</v>
      </c>
      <c r="C15" s="49">
        <v>-6.372043338135569E-2</v>
      </c>
      <c r="D15" s="49">
        <v>-69.140889103897592</v>
      </c>
      <c r="E15" s="49">
        <v>-72.248083529775258</v>
      </c>
      <c r="F15" s="49">
        <v>-73.078400083156936</v>
      </c>
      <c r="G15" s="49">
        <v>-74.684704640403822</v>
      </c>
      <c r="H15" s="63">
        <v>-78.370335338914558</v>
      </c>
      <c r="I15" s="21"/>
      <c r="J15" s="21"/>
      <c r="K15" s="15"/>
      <c r="L15" s="15"/>
      <c r="M15" s="15"/>
      <c r="N15" s="19"/>
      <c r="O15" s="19"/>
      <c r="P15" s="19"/>
      <c r="Q15" s="19"/>
      <c r="R15" s="19"/>
    </row>
    <row r="16" spans="1:52" ht="20.100000000000001" customHeight="1" x14ac:dyDescent="0.25">
      <c r="A16" t="s">
        <v>22</v>
      </c>
      <c r="B16" s="58"/>
      <c r="C16" s="58"/>
      <c r="D16" s="58"/>
      <c r="E16" s="58"/>
      <c r="F16" s="58"/>
      <c r="G16" s="59"/>
      <c r="H16" s="4"/>
      <c r="I16" s="21"/>
      <c r="J16" s="21"/>
    </row>
    <row r="17" spans="1:10" ht="20.100000000000001" customHeight="1" x14ac:dyDescent="0.25">
      <c r="A17" t="s">
        <v>71</v>
      </c>
      <c r="B17" s="4"/>
      <c r="C17" s="4"/>
      <c r="D17" s="59"/>
      <c r="E17" s="59"/>
      <c r="F17" s="59"/>
      <c r="G17" s="59"/>
      <c r="H17" s="4"/>
      <c r="I17" s="21"/>
      <c r="J17" s="21"/>
    </row>
    <row r="18" spans="1:10" s="4" customFormat="1" ht="20.100000000000001" customHeight="1" x14ac:dyDescent="0.25">
      <c r="A18" s="2" t="s">
        <v>5</v>
      </c>
      <c r="E18" s="47"/>
    </row>
    <row r="19" spans="1:10" s="4" customFormat="1" ht="20.100000000000001" customHeight="1" x14ac:dyDescent="0.25">
      <c r="B19" s="10"/>
      <c r="C19" s="10"/>
      <c r="D19" s="10"/>
      <c r="E19" s="11"/>
      <c r="F19" s="10"/>
      <c r="G19" s="10"/>
    </row>
  </sheetData>
  <hyperlinks>
    <hyperlink ref="A18" location="'Table of Contents'!A1" display="Return to Contents" xr:uid="{DCFC824C-4529-425C-B492-72B5FA846F30}"/>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94214-7F59-468D-B7EB-10DCEF2AAC15}">
  <dimension ref="A1:I14"/>
  <sheetViews>
    <sheetView showGridLines="0" workbookViewId="0"/>
  </sheetViews>
  <sheetFormatPr defaultRowHeight="19.95" customHeight="1" x14ac:dyDescent="0.25"/>
  <cols>
    <col min="1" max="1" width="38.81640625" customWidth="1"/>
  </cols>
  <sheetData>
    <row r="1" spans="1:9" ht="19.95" customHeight="1" x14ac:dyDescent="0.25">
      <c r="A1" s="70" t="s">
        <v>72</v>
      </c>
      <c r="B1" s="5"/>
      <c r="C1" s="5"/>
      <c r="D1" s="5"/>
      <c r="E1" s="5"/>
      <c r="F1" s="4"/>
      <c r="G1" s="4"/>
      <c r="H1" s="4"/>
      <c r="I1" s="4"/>
    </row>
    <row r="2" spans="1:9" ht="19.95" customHeight="1" x14ac:dyDescent="0.25">
      <c r="A2" t="s">
        <v>7</v>
      </c>
      <c r="B2" s="5"/>
      <c r="C2" s="5"/>
      <c r="D2" s="5"/>
      <c r="E2" s="5"/>
      <c r="F2" s="4"/>
      <c r="G2" s="4"/>
      <c r="H2" s="4"/>
      <c r="I2" s="4"/>
    </row>
    <row r="3" spans="1:9" ht="19.95" customHeight="1" x14ac:dyDescent="0.25">
      <c r="A3" t="s">
        <v>8</v>
      </c>
      <c r="B3" s="5"/>
      <c r="C3" s="5"/>
      <c r="D3" s="5"/>
      <c r="E3" s="5"/>
      <c r="F3" s="4"/>
      <c r="G3" s="4"/>
      <c r="H3" s="4"/>
      <c r="I3" s="4"/>
    </row>
    <row r="4" spans="1:9" ht="31.95" customHeight="1" x14ac:dyDescent="0.25">
      <c r="A4" s="62" t="s">
        <v>9</v>
      </c>
      <c r="B4" s="44" t="s">
        <v>73</v>
      </c>
      <c r="C4" s="43" t="s">
        <v>11</v>
      </c>
      <c r="D4" s="43" t="s">
        <v>12</v>
      </c>
      <c r="E4" s="43" t="s">
        <v>13</v>
      </c>
      <c r="F4" s="43" t="s">
        <v>14</v>
      </c>
      <c r="G4" s="43" t="s">
        <v>15</v>
      </c>
      <c r="H4" s="71" t="s">
        <v>16</v>
      </c>
      <c r="I4" s="8"/>
    </row>
    <row r="5" spans="1:9" ht="19.95" customHeight="1" x14ac:dyDescent="0.25">
      <c r="A5" s="76" t="s">
        <v>74</v>
      </c>
      <c r="B5" s="46">
        <v>-197.62942621520051</v>
      </c>
      <c r="C5" s="46">
        <v>-262.9385409391889</v>
      </c>
      <c r="D5" s="46">
        <v>-529.01271804621865</v>
      </c>
      <c r="E5" s="46">
        <v>-619.01746148122857</v>
      </c>
      <c r="F5" s="46">
        <v>-616.34088413797417</v>
      </c>
      <c r="G5" s="46">
        <v>-600.56651401659292</v>
      </c>
      <c r="H5" s="46">
        <v>-567.57076139596302</v>
      </c>
      <c r="I5" s="4"/>
    </row>
    <row r="6" spans="1:9" ht="19.95" customHeight="1" x14ac:dyDescent="0.25">
      <c r="A6" s="76" t="s">
        <v>75</v>
      </c>
      <c r="B6" s="67" t="s">
        <v>18</v>
      </c>
      <c r="C6" s="67" t="s">
        <v>18</v>
      </c>
      <c r="D6" s="67" t="s">
        <v>18</v>
      </c>
      <c r="E6" s="67" t="s">
        <v>18</v>
      </c>
      <c r="F6" s="67" t="s">
        <v>18</v>
      </c>
      <c r="G6" s="67" t="s">
        <v>18</v>
      </c>
      <c r="H6" s="67" t="s">
        <v>18</v>
      </c>
      <c r="I6" s="4"/>
    </row>
    <row r="7" spans="1:9" ht="19.95" customHeight="1" x14ac:dyDescent="0.25">
      <c r="A7" s="77" t="s">
        <v>76</v>
      </c>
      <c r="B7" s="46">
        <v>-569.24956556999996</v>
      </c>
      <c r="C7" s="46">
        <v>-617.5599064165541</v>
      </c>
      <c r="D7" s="46">
        <v>-644.22478165736914</v>
      </c>
      <c r="E7" s="46">
        <v>-674.28717625305501</v>
      </c>
      <c r="F7" s="46">
        <v>-697.33910796879763</v>
      </c>
      <c r="G7" s="46">
        <v>-713.25312095731556</v>
      </c>
      <c r="H7" s="46">
        <v>-732.25265507606525</v>
      </c>
      <c r="I7" s="4"/>
    </row>
    <row r="8" spans="1:9" ht="19.95" customHeight="1" x14ac:dyDescent="0.25">
      <c r="A8" s="77" t="s">
        <v>77</v>
      </c>
      <c r="B8" s="46">
        <v>-131.72098543000038</v>
      </c>
      <c r="C8" s="46">
        <v>-161.5818882961288</v>
      </c>
      <c r="D8" s="46">
        <v>-160.74661754380566</v>
      </c>
      <c r="E8" s="46">
        <v>-159.78130175272679</v>
      </c>
      <c r="F8" s="46">
        <v>-160.91175778134448</v>
      </c>
      <c r="G8" s="46">
        <v>-162.04067611889764</v>
      </c>
      <c r="H8" s="46">
        <v>-163.17127387969288</v>
      </c>
      <c r="I8" s="4"/>
    </row>
    <row r="9" spans="1:9" ht="19.95" customHeight="1" x14ac:dyDescent="0.25">
      <c r="A9" s="112" t="s">
        <v>56</v>
      </c>
      <c r="B9" s="48">
        <v>-898.59997721520085</v>
      </c>
      <c r="C9" s="48">
        <v>-1042.0803356518718</v>
      </c>
      <c r="D9" s="48">
        <v>-1333.9841172473934</v>
      </c>
      <c r="E9" s="48">
        <v>-1453.0859394870104</v>
      </c>
      <c r="F9" s="48">
        <v>-1474.5917498881163</v>
      </c>
      <c r="G9" s="48">
        <v>-1475.8603110928061</v>
      </c>
      <c r="H9" s="48">
        <v>-1462.9946903517211</v>
      </c>
      <c r="I9" s="4"/>
    </row>
    <row r="10" spans="1:9" ht="19.95" customHeight="1" x14ac:dyDescent="0.25">
      <c r="A10" t="s">
        <v>22</v>
      </c>
      <c r="B10" s="58"/>
      <c r="C10" s="58"/>
      <c r="D10" s="58"/>
      <c r="E10" s="58"/>
      <c r="F10" s="58"/>
      <c r="G10" s="59"/>
      <c r="H10" s="4"/>
      <c r="I10" s="4"/>
    </row>
    <row r="11" spans="1:9" ht="19.95" customHeight="1" x14ac:dyDescent="0.25">
      <c r="A11" t="s">
        <v>78</v>
      </c>
      <c r="B11" s="58"/>
      <c r="C11" s="58"/>
      <c r="D11" s="58"/>
      <c r="E11" s="58"/>
      <c r="F11" s="58"/>
      <c r="G11" s="59"/>
      <c r="H11" s="4"/>
      <c r="I11" s="4"/>
    </row>
    <row r="12" spans="1:9" ht="19.95" customHeight="1" x14ac:dyDescent="0.25">
      <c r="A12" s="97" t="s">
        <v>79</v>
      </c>
      <c r="B12" s="58"/>
      <c r="C12" s="58"/>
      <c r="D12" s="58"/>
      <c r="E12" s="58"/>
      <c r="F12" s="58"/>
      <c r="G12" s="59"/>
      <c r="H12" s="4"/>
      <c r="I12" s="4"/>
    </row>
    <row r="13" spans="1:9" ht="19.95" customHeight="1" x14ac:dyDescent="0.25">
      <c r="A13" s="97" t="s">
        <v>80</v>
      </c>
      <c r="B13" s="58"/>
      <c r="C13" s="58"/>
      <c r="D13" s="58"/>
      <c r="E13" s="58"/>
      <c r="F13" s="58"/>
      <c r="G13" s="59"/>
      <c r="H13" s="4"/>
      <c r="I13" s="4"/>
    </row>
    <row r="14" spans="1:9" ht="19.95" customHeight="1" x14ac:dyDescent="0.25">
      <c r="A14" s="2" t="s">
        <v>5</v>
      </c>
      <c r="B14" s="10"/>
      <c r="C14" s="10"/>
      <c r="D14" s="10"/>
      <c r="E14" s="11"/>
      <c r="F14" s="10"/>
      <c r="G14" s="10"/>
      <c r="H14" s="4"/>
      <c r="I14" s="4"/>
    </row>
  </sheetData>
  <hyperlinks>
    <hyperlink ref="A14" location="'Table of Contents'!A1" display="Return to Contents" xr:uid="{E1D0A9EC-C0B4-4D32-8F74-C4DEC156D0F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B5E45-CE06-4FF3-B0D6-9F14F80FDAF2}">
  <dimension ref="A1:W51"/>
  <sheetViews>
    <sheetView showGridLines="0" workbookViewId="0"/>
  </sheetViews>
  <sheetFormatPr defaultColWidth="8.6328125" defaultRowHeight="20.100000000000001" customHeight="1" x14ac:dyDescent="0.25"/>
  <cols>
    <col min="1" max="1" width="19.90625" style="21" customWidth="1"/>
    <col min="2" max="11" width="7.453125" style="21" bestFit="1" customWidth="1"/>
    <col min="12" max="16384" width="8.6328125" style="21"/>
  </cols>
  <sheetData>
    <row r="1" spans="1:23" customFormat="1" ht="20.100000000000001" customHeight="1" x14ac:dyDescent="0.25">
      <c r="A1" s="3" t="s">
        <v>117</v>
      </c>
      <c r="B1" s="87"/>
      <c r="C1" s="87"/>
      <c r="D1" s="87"/>
      <c r="E1" s="87"/>
      <c r="F1" s="87"/>
      <c r="G1" s="87"/>
      <c r="H1" s="87"/>
      <c r="I1" s="87"/>
      <c r="J1" s="87"/>
      <c r="K1" s="87"/>
      <c r="L1" s="87"/>
      <c r="M1" s="87"/>
      <c r="N1" s="87"/>
      <c r="O1" s="87"/>
      <c r="P1" s="87"/>
      <c r="Q1" s="87"/>
      <c r="R1" s="87"/>
      <c r="S1" s="87"/>
      <c r="T1" s="87"/>
      <c r="U1" s="20"/>
      <c r="V1" s="20"/>
      <c r="W1" s="20"/>
    </row>
    <row r="2" spans="1:23" customFormat="1" ht="20.100000000000001" customHeight="1" x14ac:dyDescent="0.25">
      <c r="A2" s="109" t="s">
        <v>112</v>
      </c>
      <c r="B2" s="87"/>
      <c r="C2" s="87"/>
      <c r="D2" s="87"/>
      <c r="E2" s="87"/>
      <c r="F2" s="87"/>
      <c r="G2" s="87"/>
      <c r="H2" s="87"/>
      <c r="I2" s="87"/>
      <c r="J2" s="87"/>
      <c r="K2" s="87"/>
      <c r="L2" s="87"/>
      <c r="M2" s="87"/>
      <c r="N2" s="87"/>
      <c r="O2" s="87"/>
      <c r="P2" s="87"/>
      <c r="Q2" s="87"/>
      <c r="R2" s="87"/>
      <c r="S2" s="87"/>
      <c r="T2" s="87"/>
      <c r="U2" s="20"/>
      <c r="V2" s="20"/>
      <c r="W2" s="20"/>
    </row>
    <row r="3" spans="1:23" customFormat="1" ht="20.100000000000001" customHeight="1" x14ac:dyDescent="0.25">
      <c r="A3" s="21" t="s">
        <v>111</v>
      </c>
      <c r="B3" s="87"/>
      <c r="C3" s="87"/>
      <c r="D3" s="87"/>
      <c r="E3" s="87"/>
      <c r="F3" s="87"/>
      <c r="G3" s="87"/>
      <c r="H3" s="87"/>
      <c r="I3" s="87"/>
      <c r="J3" s="87"/>
      <c r="K3" s="87"/>
      <c r="L3" s="87"/>
      <c r="M3" s="87"/>
      <c r="N3" s="87"/>
      <c r="O3" s="87"/>
      <c r="P3" s="87"/>
      <c r="Q3" s="87"/>
      <c r="R3" s="87"/>
      <c r="S3" s="87"/>
      <c r="T3" s="87"/>
      <c r="U3" s="20"/>
      <c r="V3" s="20"/>
      <c r="W3" s="20"/>
    </row>
    <row r="4" spans="1:23" customFormat="1" ht="20.100000000000001" customHeight="1" x14ac:dyDescent="0.25">
      <c r="A4" s="21" t="s">
        <v>118</v>
      </c>
      <c r="B4" s="87"/>
      <c r="C4" s="87"/>
      <c r="D4" s="87"/>
      <c r="E4" s="87"/>
      <c r="F4" s="87"/>
      <c r="G4" s="87"/>
      <c r="H4" s="87"/>
      <c r="I4" s="87"/>
      <c r="J4" s="87"/>
      <c r="K4" s="87"/>
      <c r="L4" s="87"/>
      <c r="M4" s="87"/>
      <c r="N4" s="87"/>
      <c r="O4" s="87"/>
      <c r="P4" s="87"/>
      <c r="Q4" s="87"/>
      <c r="R4" s="87"/>
      <c r="S4" s="87"/>
      <c r="T4" s="87"/>
      <c r="U4" s="20"/>
      <c r="V4" s="20"/>
      <c r="W4" s="20"/>
    </row>
    <row r="18" spans="1:11" ht="20.100000000000001" customHeight="1" x14ac:dyDescent="0.25">
      <c r="A18" t="s">
        <v>9</v>
      </c>
      <c r="B18" s="66" t="s">
        <v>50</v>
      </c>
      <c r="C18" s="66" t="s">
        <v>51</v>
      </c>
      <c r="D18" s="66" t="s">
        <v>52</v>
      </c>
      <c r="E18" s="66" t="s">
        <v>53</v>
      </c>
      <c r="F18" s="66" t="s">
        <v>11</v>
      </c>
      <c r="G18" s="66" t="s">
        <v>12</v>
      </c>
      <c r="H18" s="66" t="s">
        <v>13</v>
      </c>
      <c r="I18" s="66" t="s">
        <v>14</v>
      </c>
      <c r="J18" s="66" t="s">
        <v>15</v>
      </c>
      <c r="K18" s="66" t="s">
        <v>16</v>
      </c>
    </row>
    <row r="19" spans="1:11" customFormat="1" ht="20.100000000000001" customHeight="1" x14ac:dyDescent="0.25">
      <c r="A19" s="23" t="s">
        <v>110</v>
      </c>
      <c r="B19" s="101" t="s">
        <v>18</v>
      </c>
      <c r="C19" s="101" t="s">
        <v>18</v>
      </c>
      <c r="D19" s="101" t="s">
        <v>18</v>
      </c>
      <c r="E19" s="101" t="s">
        <v>18</v>
      </c>
      <c r="F19" s="101" t="s">
        <v>18</v>
      </c>
      <c r="G19" s="101" t="s">
        <v>18</v>
      </c>
      <c r="H19" s="101" t="s">
        <v>18</v>
      </c>
      <c r="I19" s="101" t="s">
        <v>18</v>
      </c>
      <c r="J19" s="101" t="s">
        <v>18</v>
      </c>
      <c r="K19" s="101" t="s">
        <v>18</v>
      </c>
    </row>
    <row r="20" spans="1:11" ht="20.100000000000001" customHeight="1" x14ac:dyDescent="0.25">
      <c r="A20" s="102" t="s">
        <v>54</v>
      </c>
      <c r="B20" s="100">
        <v>-55.093275502937558</v>
      </c>
      <c r="C20" s="100">
        <v>-29.965168915823597</v>
      </c>
      <c r="D20" s="100">
        <v>-38.29589044150498</v>
      </c>
      <c r="E20" s="100">
        <v>-176.081346490138</v>
      </c>
      <c r="F20" s="100">
        <v>-253.23538004576039</v>
      </c>
      <c r="G20" s="100">
        <v>-255.17428574969654</v>
      </c>
      <c r="H20" s="100">
        <v>-251.61731534589308</v>
      </c>
      <c r="I20" s="100" t="s">
        <v>18</v>
      </c>
      <c r="J20" s="100" t="s">
        <v>18</v>
      </c>
      <c r="K20" s="100" t="s">
        <v>18</v>
      </c>
    </row>
    <row r="21" spans="1:11" ht="20.100000000000001" customHeight="1" x14ac:dyDescent="0.25">
      <c r="A21" s="102" t="s">
        <v>55</v>
      </c>
      <c r="B21" s="100" t="s">
        <v>18</v>
      </c>
      <c r="C21" s="100">
        <v>16.785082440274437</v>
      </c>
      <c r="D21" s="100">
        <v>-11.211045666133032</v>
      </c>
      <c r="E21" s="100">
        <v>-193.99902604513409</v>
      </c>
      <c r="F21" s="100">
        <v>-420.80525731833222</v>
      </c>
      <c r="G21" s="100">
        <v>-584.44305619546867</v>
      </c>
      <c r="H21" s="100">
        <v>-688.95711537800344</v>
      </c>
      <c r="I21" s="100">
        <v>-774.71727319423371</v>
      </c>
      <c r="J21" s="100" t="s">
        <v>18</v>
      </c>
      <c r="K21" s="100" t="s">
        <v>18</v>
      </c>
    </row>
    <row r="22" spans="1:11" ht="20.100000000000001" customHeight="1" x14ac:dyDescent="0.25">
      <c r="A22" s="102" t="s">
        <v>17</v>
      </c>
      <c r="B22" s="100" t="s">
        <v>18</v>
      </c>
      <c r="C22" s="100" t="s">
        <v>18</v>
      </c>
      <c r="D22" s="100">
        <v>-12.095850908495532</v>
      </c>
      <c r="E22" s="100">
        <v>-225.15281067422998</v>
      </c>
      <c r="F22" s="100">
        <v>-367.88300794606533</v>
      </c>
      <c r="G22" s="100">
        <v>-477.76827098348338</v>
      </c>
      <c r="H22" s="100">
        <v>-540.11660466834121</v>
      </c>
      <c r="I22" s="100">
        <v>-589.53040636368723</v>
      </c>
      <c r="J22" s="100">
        <v>-694.09266855246278</v>
      </c>
      <c r="K22" s="100" t="s">
        <v>18</v>
      </c>
    </row>
    <row r="23" spans="1:11" ht="20.100000000000001" customHeight="1" x14ac:dyDescent="0.25">
      <c r="A23" s="102" t="s">
        <v>20</v>
      </c>
      <c r="B23" s="100" t="s">
        <v>18</v>
      </c>
      <c r="C23" s="100" t="s">
        <v>18</v>
      </c>
      <c r="D23" s="100" t="s">
        <v>18</v>
      </c>
      <c r="E23" s="100">
        <f>'Figure 5.8'!B5</f>
        <v>-197.62942621520051</v>
      </c>
      <c r="F23" s="100">
        <f>'Figure 5.8'!C5</f>
        <v>-262.9385409391889</v>
      </c>
      <c r="G23" s="100">
        <f>'Figure 5.8'!D5</f>
        <v>-529.01271804621865</v>
      </c>
      <c r="H23" s="100">
        <f>'Figure 5.8'!E5</f>
        <v>-619.01746148122857</v>
      </c>
      <c r="I23" s="100">
        <f>'Figure 5.8'!F5</f>
        <v>-616.34088413797417</v>
      </c>
      <c r="J23" s="100">
        <f>'Figure 5.8'!G5</f>
        <v>-600.56651401659292</v>
      </c>
      <c r="K23" s="100">
        <f>'Figure 5.8'!H5</f>
        <v>-567.57076139596302</v>
      </c>
    </row>
    <row r="24" spans="1:11" ht="20.100000000000001" customHeight="1" x14ac:dyDescent="0.25">
      <c r="A24" s="102" t="s">
        <v>109</v>
      </c>
      <c r="B24" s="100">
        <v>-55.093275502936649</v>
      </c>
      <c r="C24" s="100">
        <v>16.744388258987073</v>
      </c>
      <c r="D24" s="100">
        <v>-14.206430160079902</v>
      </c>
      <c r="E24" s="100">
        <v>-197.62942621520116</v>
      </c>
      <c r="F24" s="100" t="s">
        <v>18</v>
      </c>
      <c r="G24" s="100" t="s">
        <v>18</v>
      </c>
      <c r="H24" s="100" t="s">
        <v>18</v>
      </c>
      <c r="I24" s="100" t="s">
        <v>18</v>
      </c>
      <c r="J24" s="100" t="s">
        <v>18</v>
      </c>
      <c r="K24" s="100" t="s">
        <v>18</v>
      </c>
    </row>
    <row r="25" spans="1:11" ht="20.100000000000001" customHeight="1" x14ac:dyDescent="0.25">
      <c r="A25" s="95" t="s">
        <v>56</v>
      </c>
      <c r="B25" s="101" t="s">
        <v>18</v>
      </c>
      <c r="C25" s="101" t="s">
        <v>18</v>
      </c>
      <c r="D25" s="101" t="s">
        <v>18</v>
      </c>
      <c r="E25" s="101" t="s">
        <v>18</v>
      </c>
      <c r="F25" s="101" t="s">
        <v>18</v>
      </c>
      <c r="G25" s="101" t="s">
        <v>18</v>
      </c>
      <c r="H25" s="101" t="s">
        <v>18</v>
      </c>
      <c r="I25" s="101" t="s">
        <v>18</v>
      </c>
      <c r="J25" s="101" t="s">
        <v>18</v>
      </c>
      <c r="K25" s="101" t="s">
        <v>18</v>
      </c>
    </row>
    <row r="26" spans="1:11" ht="20.100000000000001" customHeight="1" x14ac:dyDescent="0.25">
      <c r="A26" s="102" t="s">
        <v>54</v>
      </c>
      <c r="B26" s="100">
        <v>-327.853301100507</v>
      </c>
      <c r="C26" s="100">
        <v>-366.78997956695594</v>
      </c>
      <c r="D26" s="100">
        <v>-477.81975772812257</v>
      </c>
      <c r="E26" s="100">
        <v>-759.28153380026652</v>
      </c>
      <c r="F26" s="100">
        <v>-831.85806775762376</v>
      </c>
      <c r="G26" s="100">
        <v>-835.54685088933547</v>
      </c>
      <c r="H26" s="100">
        <v>-840.25340432750363</v>
      </c>
      <c r="I26" s="100" t="s">
        <v>18</v>
      </c>
      <c r="J26" s="100" t="s">
        <v>18</v>
      </c>
      <c r="K26" s="100" t="s">
        <v>18</v>
      </c>
    </row>
    <row r="27" spans="1:11" ht="20.100000000000001" customHeight="1" x14ac:dyDescent="0.25">
      <c r="A27" s="102" t="s">
        <v>55</v>
      </c>
      <c r="B27" s="100" t="s">
        <v>18</v>
      </c>
      <c r="C27" s="100">
        <v>-339.59668512187591</v>
      </c>
      <c r="D27" s="100">
        <v>-483.92025736967935</v>
      </c>
      <c r="E27" s="100">
        <v>-883.97013938474265</v>
      </c>
      <c r="F27" s="100">
        <v>-1157.0509910194114</v>
      </c>
      <c r="G27" s="100">
        <v>-1323.127944603204</v>
      </c>
      <c r="H27" s="100">
        <v>-1436.466035701993</v>
      </c>
      <c r="I27" s="100">
        <v>-1528.4392473039679</v>
      </c>
      <c r="J27" s="100" t="s">
        <v>18</v>
      </c>
      <c r="K27" s="100" t="s">
        <v>18</v>
      </c>
    </row>
    <row r="28" spans="1:11" ht="20.100000000000001" customHeight="1" x14ac:dyDescent="0.25">
      <c r="A28" s="102" t="s">
        <v>17</v>
      </c>
      <c r="B28" s="100" t="s">
        <v>18</v>
      </c>
      <c r="C28" s="100" t="s">
        <v>18</v>
      </c>
      <c r="D28" s="100">
        <v>-468.65414144849547</v>
      </c>
      <c r="E28" s="100">
        <v>-894.19873388284668</v>
      </c>
      <c r="F28" s="100">
        <v>-1091.5200118710591</v>
      </c>
      <c r="G28" s="100">
        <v>-1236.4101247256067</v>
      </c>
      <c r="H28" s="100">
        <v>-1322.0510465931266</v>
      </c>
      <c r="I28" s="100">
        <v>-1384.4932757750821</v>
      </c>
      <c r="J28" s="100">
        <v>-1501.6930759002935</v>
      </c>
      <c r="K28" s="100" t="s">
        <v>18</v>
      </c>
    </row>
    <row r="29" spans="1:11" ht="20.100000000000001" customHeight="1" x14ac:dyDescent="0.25">
      <c r="A29" s="102" t="s">
        <v>20</v>
      </c>
      <c r="B29" s="100" t="s">
        <v>18</v>
      </c>
      <c r="C29" s="100" t="s">
        <v>18</v>
      </c>
      <c r="D29" s="100" t="s">
        <v>18</v>
      </c>
      <c r="E29" s="100">
        <f>'Figure 5.8'!B9</f>
        <v>-898.59997721520085</v>
      </c>
      <c r="F29" s="100">
        <f>'Figure 5.8'!C9</f>
        <v>-1042.0803356518718</v>
      </c>
      <c r="G29" s="100">
        <f>'Figure 5.8'!D9</f>
        <v>-1333.9841172473934</v>
      </c>
      <c r="H29" s="100">
        <f>'Figure 5.8'!E9</f>
        <v>-1453.0859394870104</v>
      </c>
      <c r="I29" s="100">
        <f>'Figure 5.8'!F9</f>
        <v>-1474.5917498881163</v>
      </c>
      <c r="J29" s="100">
        <f>'Figure 5.8'!G9</f>
        <v>-1475.8603110928061</v>
      </c>
      <c r="K29" s="100">
        <f>'Figure 5.8'!H9</f>
        <v>-1462.9946903517211</v>
      </c>
    </row>
    <row r="30" spans="1:11" ht="20.100000000000001" customHeight="1" x14ac:dyDescent="0.25">
      <c r="A30" s="102" t="s">
        <v>109</v>
      </c>
      <c r="B30" s="100">
        <v>-327.85330110050609</v>
      </c>
      <c r="C30" s="100">
        <v>-339.63737930316256</v>
      </c>
      <c r="D30" s="100">
        <v>-480.76472070008003</v>
      </c>
      <c r="E30" s="100">
        <v>-898.59997721520085</v>
      </c>
      <c r="F30" s="100" t="s">
        <v>18</v>
      </c>
      <c r="G30" s="100" t="s">
        <v>18</v>
      </c>
      <c r="H30" s="100" t="s">
        <v>18</v>
      </c>
      <c r="I30" s="100" t="s">
        <v>18</v>
      </c>
      <c r="J30" s="100" t="s">
        <v>18</v>
      </c>
      <c r="K30" s="100" t="s">
        <v>18</v>
      </c>
    </row>
    <row r="31" spans="1:11" ht="20.100000000000001" customHeight="1" x14ac:dyDescent="0.25">
      <c r="A31" s="115" t="s">
        <v>57</v>
      </c>
      <c r="B31" s="116"/>
    </row>
    <row r="32" spans="1:11" ht="20.100000000000001" customHeight="1" x14ac:dyDescent="0.25">
      <c r="A32" s="25" t="s">
        <v>142</v>
      </c>
      <c r="B32" s="116"/>
    </row>
    <row r="33" spans="1:2" customFormat="1" ht="20.100000000000001" customHeight="1" x14ac:dyDescent="0.25">
      <c r="A33" s="25" t="s">
        <v>143</v>
      </c>
      <c r="B33" s="115"/>
    </row>
    <row r="34" spans="1:2" customFormat="1" ht="20.100000000000001" customHeight="1" x14ac:dyDescent="0.25">
      <c r="A34" t="s">
        <v>114</v>
      </c>
      <c r="B34" s="115"/>
    </row>
    <row r="35" spans="1:2" customFormat="1" ht="20.100000000000001" customHeight="1" x14ac:dyDescent="0.25">
      <c r="A35" s="25" t="s">
        <v>5</v>
      </c>
      <c r="B35" s="115"/>
    </row>
    <row r="36" spans="1:2" customFormat="1" ht="20.100000000000001" customHeight="1" x14ac:dyDescent="0.25">
      <c r="A36" s="99"/>
    </row>
    <row r="37" spans="1:2" customFormat="1" ht="20.100000000000001" customHeight="1" x14ac:dyDescent="0.25">
      <c r="A37" s="99"/>
    </row>
    <row r="38" spans="1:2" customFormat="1" ht="20.100000000000001" customHeight="1" x14ac:dyDescent="0.25">
      <c r="A38" s="99"/>
    </row>
    <row r="39" spans="1:2" customFormat="1" ht="20.100000000000001" customHeight="1" x14ac:dyDescent="0.25">
      <c r="A39" s="99"/>
    </row>
    <row r="40" spans="1:2" customFormat="1" ht="20.100000000000001" customHeight="1" x14ac:dyDescent="0.25">
      <c r="A40" s="99"/>
    </row>
    <row r="41" spans="1:2" customFormat="1" ht="20.100000000000001" customHeight="1" x14ac:dyDescent="0.25">
      <c r="A41" s="99"/>
    </row>
    <row r="42" spans="1:2" customFormat="1" ht="20.100000000000001" customHeight="1" x14ac:dyDescent="0.25">
      <c r="A42" s="99"/>
    </row>
    <row r="43" spans="1:2" customFormat="1" ht="20.100000000000001" customHeight="1" x14ac:dyDescent="0.25">
      <c r="A43" s="99"/>
    </row>
    <row r="44" spans="1:2" customFormat="1" ht="20.100000000000001" customHeight="1" x14ac:dyDescent="0.25">
      <c r="A44" s="99"/>
    </row>
    <row r="45" spans="1:2" customFormat="1" ht="20.100000000000001" customHeight="1" x14ac:dyDescent="0.25">
      <c r="A45" s="99"/>
    </row>
    <row r="46" spans="1:2" customFormat="1" ht="20.100000000000001" customHeight="1" x14ac:dyDescent="0.25">
      <c r="A46" s="99"/>
    </row>
    <row r="47" spans="1:2" ht="20.100000000000001" customHeight="1" x14ac:dyDescent="0.25">
      <c r="A47" s="98"/>
    </row>
    <row r="51" spans="1:1" ht="20.100000000000001" customHeight="1" x14ac:dyDescent="0.25">
      <c r="A51" s="98"/>
    </row>
  </sheetData>
  <hyperlinks>
    <hyperlink ref="A32" r:id="rId1" tooltip="https://fiscalcommission.scot/publication-categories/scotlands-economic-and-fiscal-forecasts/" display="https://fiscalcommission.scot/publication-categories/scotlands-economic-and-fiscal-forecasts/" xr:uid="{52910FEA-A47A-4F14-A4E8-2A94486B2433}"/>
    <hyperlink ref="A33" r:id="rId2" tooltip="https://www.gov.scot/publications/fiscal-framework-outturn-report-data-annex/" display="https://www.gov.scot/publications/fiscal-framework-outturn-report-data-annex/" xr:uid="{D3F63CB5-9651-4F1B-A42E-69E960D1A57E}"/>
    <hyperlink ref="A35" location="'Table of Contents'!A1" display="Return to Contents" xr:uid="{5E683BE0-5869-4819-B6CC-E579A4275680}"/>
  </hyperlinks>
  <pageMargins left="0.7" right="0.7" top="0.75" bottom="0.75" header="0.3" footer="0.3"/>
  <pageSetup paperSize="9" orientation="portrait" r:id="rId3"/>
  <drawing r:id="rId4"/>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970D-F24D-4485-8899-FE3AA291F4A2}">
  <sheetPr>
    <tabColor rgb="FF397E77"/>
  </sheetPr>
  <dimension ref="A1:A2"/>
  <sheetViews>
    <sheetView showGridLines="0" workbookViewId="0"/>
  </sheetViews>
  <sheetFormatPr defaultColWidth="8.453125" defaultRowHeight="20.100000000000001" customHeight="1" x14ac:dyDescent="0.25"/>
  <cols>
    <col min="1" max="1" width="18.453125" style="4" customWidth="1"/>
    <col min="2" max="16384" width="8.453125" style="4"/>
  </cols>
  <sheetData>
    <row r="1" spans="1:1" ht="20.100000000000001" customHeight="1" x14ac:dyDescent="0.25">
      <c r="A1" s="2" t="s">
        <v>5</v>
      </c>
    </row>
    <row r="2" spans="1:1" ht="20.100000000000001" customHeight="1" x14ac:dyDescent="0.25">
      <c r="A2" s="1"/>
    </row>
  </sheetData>
  <hyperlinks>
    <hyperlink ref="A1:A2" location="Contents!A1" display="Return to Contents" xr:uid="{E4C58743-4A89-410A-B1E8-D36BBF71BFE9}"/>
    <hyperlink ref="A1" location="'Table of Contents'!A1" display="Return to Contents" xr:uid="{A9CB428D-08FF-401D-BA84-E7A2F818952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8EBC-657F-421C-9FE8-3A2CA9A997C9}">
  <dimension ref="A1:H33"/>
  <sheetViews>
    <sheetView showGridLines="0" workbookViewId="0"/>
  </sheetViews>
  <sheetFormatPr defaultRowHeight="20.100000000000001" customHeight="1" x14ac:dyDescent="0.25"/>
  <cols>
    <col min="1" max="1" width="37.08984375" customWidth="1"/>
  </cols>
  <sheetData>
    <row r="1" spans="1:8" ht="20.100000000000001" customHeight="1" x14ac:dyDescent="0.25">
      <c r="A1" s="3" t="s">
        <v>119</v>
      </c>
      <c r="B1" s="5"/>
      <c r="C1" s="5"/>
      <c r="D1" s="5"/>
      <c r="E1" s="5"/>
      <c r="F1" s="4"/>
      <c r="G1" s="4"/>
      <c r="H1" s="4"/>
    </row>
    <row r="2" spans="1:8" ht="20.100000000000001" customHeight="1" x14ac:dyDescent="0.25">
      <c r="A2" t="s">
        <v>7</v>
      </c>
      <c r="B2" s="5"/>
      <c r="C2" s="5"/>
      <c r="D2" s="5"/>
      <c r="E2" s="5"/>
      <c r="F2" s="4"/>
      <c r="G2" s="4"/>
      <c r="H2" s="4"/>
    </row>
    <row r="3" spans="1:8" ht="20.100000000000001" customHeight="1" x14ac:dyDescent="0.25">
      <c r="A3" t="s">
        <v>81</v>
      </c>
      <c r="B3" s="5"/>
      <c r="C3" s="5"/>
      <c r="D3" s="5"/>
      <c r="E3" s="5"/>
      <c r="F3" s="4"/>
      <c r="G3" s="4"/>
      <c r="H3" s="4"/>
    </row>
    <row r="4" spans="1:8" ht="32.1" customHeight="1" x14ac:dyDescent="0.25">
      <c r="A4" s="62" t="s">
        <v>9</v>
      </c>
      <c r="B4" s="43" t="s">
        <v>82</v>
      </c>
      <c r="C4" s="43" t="s">
        <v>11</v>
      </c>
      <c r="D4" s="43" t="s">
        <v>12</v>
      </c>
      <c r="E4" s="43" t="s">
        <v>13</v>
      </c>
      <c r="F4" s="43" t="s">
        <v>14</v>
      </c>
      <c r="G4" s="43" t="s">
        <v>15</v>
      </c>
      <c r="H4" s="45" t="s">
        <v>16</v>
      </c>
    </row>
    <row r="5" spans="1:8" ht="20.100000000000001" customHeight="1" x14ac:dyDescent="0.25">
      <c r="A5" s="56" t="s">
        <v>83</v>
      </c>
      <c r="B5" s="46">
        <v>2632.4076691700002</v>
      </c>
      <c r="C5" s="46">
        <v>3176.7591135856014</v>
      </c>
      <c r="D5" s="46">
        <v>3604.558376590348</v>
      </c>
      <c r="E5" s="46">
        <v>3983.2682236993551</v>
      </c>
      <c r="F5" s="46">
        <v>4339.5575853102955</v>
      </c>
      <c r="G5" s="46">
        <v>4675.0598768436284</v>
      </c>
      <c r="H5" s="46">
        <v>5030.3897791038207</v>
      </c>
    </row>
    <row r="6" spans="1:8" ht="20.100000000000001" customHeight="1" x14ac:dyDescent="0.25">
      <c r="A6" s="56" t="s">
        <v>84</v>
      </c>
      <c r="B6" s="46">
        <v>12.650925709999999</v>
      </c>
      <c r="C6" s="46">
        <v>16.913193452376003</v>
      </c>
      <c r="D6" s="46">
        <v>19.348528116528001</v>
      </c>
      <c r="E6" s="46">
        <v>20.275627438637997</v>
      </c>
      <c r="F6" s="46">
        <v>20.723124956137497</v>
      </c>
      <c r="G6" s="46">
        <v>21.151305511537494</v>
      </c>
      <c r="H6" s="46">
        <v>21.569018908495504</v>
      </c>
    </row>
    <row r="7" spans="1:8" ht="20.100000000000001" customHeight="1" x14ac:dyDescent="0.25">
      <c r="A7" s="56" t="s">
        <v>85</v>
      </c>
      <c r="B7" s="46">
        <v>21.279373150000001</v>
      </c>
      <c r="C7" s="46">
        <v>21.102133740110524</v>
      </c>
      <c r="D7" s="46">
        <v>21.419918979887996</v>
      </c>
      <c r="E7" s="46">
        <v>22.266690592160856</v>
      </c>
      <c r="F7" s="46">
        <v>22.672553701394328</v>
      </c>
      <c r="G7" s="46">
        <v>23.17059688103312</v>
      </c>
      <c r="H7" s="46">
        <v>23.735220025762761</v>
      </c>
    </row>
    <row r="8" spans="1:8" ht="20.100000000000001" customHeight="1" x14ac:dyDescent="0.25">
      <c r="A8" s="56" t="s">
        <v>86</v>
      </c>
      <c r="B8" s="46">
        <v>48.090830400000002</v>
      </c>
      <c r="C8" s="46">
        <v>54.391161904263392</v>
      </c>
      <c r="D8" s="46">
        <v>62.002013720173935</v>
      </c>
      <c r="E8" s="46">
        <v>67.444944283751042</v>
      </c>
      <c r="F8" s="46">
        <v>70.03247484402209</v>
      </c>
      <c r="G8" s="46">
        <v>72.714493917844521</v>
      </c>
      <c r="H8" s="46">
        <v>76.375222749152684</v>
      </c>
    </row>
    <row r="9" spans="1:8" ht="20.100000000000001" customHeight="1" x14ac:dyDescent="0.25">
      <c r="A9" s="56" t="s">
        <v>87</v>
      </c>
      <c r="B9" s="46">
        <v>357.64336972000001</v>
      </c>
      <c r="C9" s="46">
        <v>401.80453041602095</v>
      </c>
      <c r="D9" s="46">
        <v>458.71159464811069</v>
      </c>
      <c r="E9" s="46">
        <v>505.04899853143274</v>
      </c>
      <c r="F9" s="46">
        <v>524.51155981139209</v>
      </c>
      <c r="G9" s="46">
        <v>546.43955557129425</v>
      </c>
      <c r="H9" s="46">
        <v>573.57672334603012</v>
      </c>
    </row>
    <row r="10" spans="1:8" ht="20.100000000000001" customHeight="1" x14ac:dyDescent="0.25">
      <c r="A10" s="56" t="s">
        <v>88</v>
      </c>
      <c r="B10" s="46">
        <v>425.25207902</v>
      </c>
      <c r="C10" s="46">
        <v>524.05037123693683</v>
      </c>
      <c r="D10" s="46">
        <v>617.65883131952876</v>
      </c>
      <c r="E10" s="46">
        <v>674.69896199745699</v>
      </c>
      <c r="F10" s="46">
        <v>708.25356816630335</v>
      </c>
      <c r="G10" s="46">
        <v>732.3590207267614</v>
      </c>
      <c r="H10" s="46">
        <v>755.00487648166984</v>
      </c>
    </row>
    <row r="11" spans="1:8" ht="20.100000000000001" customHeight="1" x14ac:dyDescent="0.25">
      <c r="A11" s="56" t="s">
        <v>89</v>
      </c>
      <c r="B11" s="46">
        <v>7.7319705000000001</v>
      </c>
      <c r="C11" s="46">
        <v>10.212956685745764</v>
      </c>
      <c r="D11" s="46">
        <v>11.911362984666139</v>
      </c>
      <c r="E11" s="46">
        <v>12.953024931478932</v>
      </c>
      <c r="F11" s="46">
        <v>13.629997891813062</v>
      </c>
      <c r="G11" s="46">
        <v>14.242238154628078</v>
      </c>
      <c r="H11" s="46">
        <v>14.805171584318867</v>
      </c>
    </row>
    <row r="12" spans="1:8" ht="20.100000000000001" customHeight="1" x14ac:dyDescent="0.25">
      <c r="A12" s="56" t="s">
        <v>90</v>
      </c>
      <c r="B12" s="46">
        <v>81.836522000000002</v>
      </c>
      <c r="C12" s="46">
        <v>91.459721298185471</v>
      </c>
      <c r="D12" s="46">
        <v>97.047462583001803</v>
      </c>
      <c r="E12" s="46">
        <v>103.57801635033763</v>
      </c>
      <c r="F12" s="46">
        <v>110.1577370554554</v>
      </c>
      <c r="G12" s="46">
        <v>116.03991799313054</v>
      </c>
      <c r="H12" s="46">
        <v>122.11638765238663</v>
      </c>
    </row>
    <row r="13" spans="1:8" ht="20.100000000000001" customHeight="1" x14ac:dyDescent="0.25">
      <c r="A13" s="56" t="s">
        <v>91</v>
      </c>
      <c r="B13" s="46">
        <v>51.502628260000002</v>
      </c>
      <c r="C13" s="46">
        <v>59.928387689366453</v>
      </c>
      <c r="D13" s="46">
        <v>72.8</v>
      </c>
      <c r="E13" s="46">
        <v>70.020048360509534</v>
      </c>
      <c r="F13" s="46">
        <v>70</v>
      </c>
      <c r="G13" s="46">
        <v>70</v>
      </c>
      <c r="H13" s="46">
        <v>70</v>
      </c>
    </row>
    <row r="14" spans="1:8" ht="20.100000000000001" customHeight="1" x14ac:dyDescent="0.25">
      <c r="A14" s="56" t="s">
        <v>92</v>
      </c>
      <c r="B14" s="46">
        <v>81.422114820000004</v>
      </c>
      <c r="C14" s="46">
        <v>84.928992907950089</v>
      </c>
      <c r="D14" s="46">
        <v>83.442052355128538</v>
      </c>
      <c r="E14" s="46">
        <v>83.827451473449983</v>
      </c>
      <c r="F14" s="46">
        <v>83.199686192175037</v>
      </c>
      <c r="G14" s="46">
        <v>81.453803634373799</v>
      </c>
      <c r="H14" s="46">
        <v>79.420953694858227</v>
      </c>
    </row>
    <row r="15" spans="1:8" ht="20.100000000000001" customHeight="1" x14ac:dyDescent="0.25">
      <c r="A15" s="56" t="s">
        <v>93</v>
      </c>
      <c r="B15" s="46">
        <v>13.17579611</v>
      </c>
      <c r="C15" s="46">
        <v>12.867450675000001</v>
      </c>
      <c r="D15" s="46">
        <v>13.937136424416876</v>
      </c>
      <c r="E15" s="46">
        <v>14.456862476313509</v>
      </c>
      <c r="F15" s="46">
        <v>14.948455582849201</v>
      </c>
      <c r="G15" s="46">
        <v>15.4468316686668</v>
      </c>
      <c r="H15" s="46">
        <v>15.956208740058786</v>
      </c>
    </row>
    <row r="16" spans="1:8" ht="20.100000000000001" customHeight="1" x14ac:dyDescent="0.25">
      <c r="A16" s="56" t="s">
        <v>94</v>
      </c>
      <c r="B16" s="46">
        <v>659.19856430000004</v>
      </c>
      <c r="C16" s="46">
        <v>767.92867211611974</v>
      </c>
      <c r="D16" s="46">
        <v>833.52727212702109</v>
      </c>
      <c r="E16" s="46">
        <v>889.12436480705242</v>
      </c>
      <c r="F16" s="46">
        <v>933.41604961852704</v>
      </c>
      <c r="G16" s="46">
        <v>961.64646749304359</v>
      </c>
      <c r="H16" s="46">
        <v>991.61220714694662</v>
      </c>
    </row>
    <row r="17" spans="1:8" ht="20.100000000000001" customHeight="1" x14ac:dyDescent="0.25">
      <c r="A17" s="56" t="s">
        <v>95</v>
      </c>
      <c r="B17" s="46" t="s">
        <v>18</v>
      </c>
      <c r="C17" s="46">
        <v>32.257184505235969</v>
      </c>
      <c r="D17" s="46">
        <v>100.59382884347775</v>
      </c>
      <c r="E17" s="46">
        <v>102.59527221771931</v>
      </c>
      <c r="F17" s="46">
        <v>102.31118589361714</v>
      </c>
      <c r="G17" s="46">
        <v>103.73796673090962</v>
      </c>
      <c r="H17" s="46">
        <v>107.75783494415478</v>
      </c>
    </row>
    <row r="18" spans="1:8" ht="20.100000000000001" customHeight="1" x14ac:dyDescent="0.25">
      <c r="A18" s="56" t="s">
        <v>96</v>
      </c>
      <c r="B18" s="46">
        <v>444.55637834999993</v>
      </c>
      <c r="C18" s="46">
        <v>423.5212918219928</v>
      </c>
      <c r="D18" s="46">
        <v>393.88021225783183</v>
      </c>
      <c r="E18" s="46">
        <v>365.2013047964511</v>
      </c>
      <c r="F18" s="46">
        <v>338.72117724107255</v>
      </c>
      <c r="G18" s="46">
        <v>311.73908293901235</v>
      </c>
      <c r="H18" s="46">
        <v>286.50062626780135</v>
      </c>
    </row>
    <row r="19" spans="1:8" ht="20.100000000000001" customHeight="1" x14ac:dyDescent="0.25">
      <c r="A19" s="56" t="s">
        <v>97</v>
      </c>
      <c r="B19" s="46">
        <v>429.20250486999998</v>
      </c>
      <c r="C19" s="46">
        <v>459.26678926763577</v>
      </c>
      <c r="D19" s="46">
        <v>471.00497639249863</v>
      </c>
      <c r="E19" s="46">
        <v>487.57326357259279</v>
      </c>
      <c r="F19" s="46">
        <v>500.58652171847143</v>
      </c>
      <c r="G19" s="46">
        <v>507.02841294937241</v>
      </c>
      <c r="H19" s="46">
        <v>515.366699295584</v>
      </c>
    </row>
    <row r="20" spans="1:8" ht="20.100000000000001" customHeight="1" x14ac:dyDescent="0.25">
      <c r="A20" s="56" t="s">
        <v>98</v>
      </c>
      <c r="B20" s="46">
        <v>35.5</v>
      </c>
      <c r="C20" s="46">
        <v>53</v>
      </c>
      <c r="D20" s="46">
        <v>35.5</v>
      </c>
      <c r="E20" s="46">
        <v>35.5</v>
      </c>
      <c r="F20" s="46">
        <v>35.5</v>
      </c>
      <c r="G20" s="46">
        <v>35.5</v>
      </c>
      <c r="H20" s="46">
        <v>35.5</v>
      </c>
    </row>
    <row r="21" spans="1:8" ht="20.100000000000001" customHeight="1" x14ac:dyDescent="0.25">
      <c r="A21" s="56" t="s">
        <v>70</v>
      </c>
      <c r="B21" s="46">
        <v>5.6404273199999997</v>
      </c>
      <c r="C21" s="46">
        <v>5.0855388791003895</v>
      </c>
      <c r="D21" s="46">
        <v>4.3951381069199549</v>
      </c>
      <c r="E21" s="46">
        <v>3.8358142166326736</v>
      </c>
      <c r="F21" s="46">
        <v>3.3313714137554737</v>
      </c>
      <c r="G21" s="46">
        <v>2.8904362244070319</v>
      </c>
      <c r="H21" s="46">
        <v>2.5078625375926378</v>
      </c>
    </row>
    <row r="22" spans="1:8" ht="20.100000000000001" customHeight="1" x14ac:dyDescent="0.25">
      <c r="A22" s="56" t="s">
        <v>99</v>
      </c>
      <c r="B22" s="46">
        <v>23.374613499999999</v>
      </c>
      <c r="C22" s="46">
        <v>28.837826208321989</v>
      </c>
      <c r="D22" s="46">
        <v>28.257255759726743</v>
      </c>
      <c r="E22" s="46">
        <v>29.339677140762927</v>
      </c>
      <c r="F22" s="46">
        <v>29.974543603263879</v>
      </c>
      <c r="G22" s="46">
        <v>30.757423128783593</v>
      </c>
      <c r="H22" s="46">
        <v>31.64046117336887</v>
      </c>
    </row>
    <row r="23" spans="1:8" ht="20.100000000000001" customHeight="1" x14ac:dyDescent="0.25">
      <c r="A23" s="57" t="s">
        <v>100</v>
      </c>
      <c r="B23" s="48">
        <v>5330.4657672000003</v>
      </c>
      <c r="C23" s="48">
        <v>6224.3153163899651</v>
      </c>
      <c r="D23" s="48">
        <v>6929.9959612092689</v>
      </c>
      <c r="E23" s="48">
        <v>7471.0085468860952</v>
      </c>
      <c r="F23" s="48">
        <v>7921.5275930005446</v>
      </c>
      <c r="G23" s="48">
        <v>8321.3774303684277</v>
      </c>
      <c r="H23" s="48">
        <v>8753.8352536520015</v>
      </c>
    </row>
    <row r="24" spans="1:8" ht="20.100000000000001" customHeight="1" x14ac:dyDescent="0.25">
      <c r="A24" t="s">
        <v>22</v>
      </c>
      <c r="B24" s="58"/>
      <c r="C24" s="58"/>
      <c r="D24" s="58"/>
      <c r="E24" s="58"/>
      <c r="F24" s="58"/>
      <c r="G24" s="59"/>
      <c r="H24" s="4"/>
    </row>
    <row r="25" spans="1:8" ht="20.100000000000001" customHeight="1" x14ac:dyDescent="0.25">
      <c r="A25" t="s">
        <v>101</v>
      </c>
      <c r="B25" s="10"/>
      <c r="C25" s="10"/>
      <c r="D25" s="10"/>
      <c r="E25" s="11"/>
      <c r="F25" s="10"/>
      <c r="G25" s="10"/>
      <c r="H25" s="4"/>
    </row>
    <row r="26" spans="1:8" ht="20.100000000000001" customHeight="1" x14ac:dyDescent="0.25">
      <c r="A26" t="s">
        <v>102</v>
      </c>
      <c r="B26" s="4"/>
      <c r="C26" s="4"/>
      <c r="D26" s="4"/>
      <c r="E26" s="4"/>
      <c r="F26" s="4"/>
      <c r="G26" s="4"/>
      <c r="H26" s="4"/>
    </row>
    <row r="27" spans="1:8" ht="20.100000000000001" customHeight="1" x14ac:dyDescent="0.25">
      <c r="A27" t="s">
        <v>103</v>
      </c>
      <c r="B27" s="4"/>
      <c r="C27" s="4"/>
      <c r="D27" s="4"/>
      <c r="E27" s="4"/>
      <c r="F27" s="4"/>
      <c r="G27" s="4"/>
      <c r="H27" s="4"/>
    </row>
    <row r="28" spans="1:8" ht="20.100000000000001" customHeight="1" x14ac:dyDescent="0.25">
      <c r="A28" t="s">
        <v>104</v>
      </c>
      <c r="B28" s="4"/>
      <c r="C28" s="4"/>
      <c r="D28" s="4"/>
      <c r="E28" s="4"/>
      <c r="F28" s="4"/>
      <c r="G28" s="4"/>
      <c r="H28" s="4"/>
    </row>
    <row r="29" spans="1:8" ht="20.100000000000001" customHeight="1" x14ac:dyDescent="0.25">
      <c r="A29" t="s">
        <v>105</v>
      </c>
      <c r="B29" s="7"/>
      <c r="C29" s="7"/>
      <c r="D29" s="7"/>
      <c r="E29" s="4"/>
      <c r="F29" s="4"/>
      <c r="G29" s="4"/>
      <c r="H29" s="4"/>
    </row>
    <row r="30" spans="1:8" ht="20.100000000000001" customHeight="1" x14ac:dyDescent="0.25">
      <c r="A30" t="s">
        <v>106</v>
      </c>
      <c r="B30" s="4"/>
      <c r="C30" s="4"/>
      <c r="D30" s="4"/>
      <c r="E30" s="4"/>
      <c r="F30" s="4"/>
      <c r="G30" s="4"/>
      <c r="H30" s="4"/>
    </row>
    <row r="31" spans="1:8" ht="20.100000000000001" customHeight="1" x14ac:dyDescent="0.25">
      <c r="A31" t="s">
        <v>107</v>
      </c>
      <c r="B31" s="4"/>
      <c r="C31" s="4"/>
      <c r="D31" s="4"/>
      <c r="E31" s="4"/>
      <c r="F31" s="4"/>
      <c r="G31" s="4"/>
      <c r="H31" s="4"/>
    </row>
    <row r="32" spans="1:8" ht="20.100000000000001" customHeight="1" x14ac:dyDescent="0.25">
      <c r="A32" t="s">
        <v>108</v>
      </c>
      <c r="B32" s="4"/>
      <c r="C32" s="4"/>
      <c r="D32" s="4"/>
      <c r="E32" s="4"/>
      <c r="F32" s="4"/>
      <c r="G32" s="4"/>
      <c r="H32" s="4"/>
    </row>
    <row r="33" spans="1:8" ht="20.100000000000001" customHeight="1" x14ac:dyDescent="0.25">
      <c r="A33" s="2" t="s">
        <v>5</v>
      </c>
      <c r="B33" s="4"/>
      <c r="C33" s="4"/>
      <c r="D33" s="4"/>
      <c r="E33" s="4"/>
      <c r="F33" s="4"/>
      <c r="G33" s="4"/>
      <c r="H33" s="4"/>
    </row>
  </sheetData>
  <hyperlinks>
    <hyperlink ref="A33" location="'Table of Contents'!A1" display="Return to Contents" xr:uid="{0947CE78-545B-43A9-9771-BB497FA0A506}"/>
  </hyperlinks>
  <pageMargins left="0.7" right="0.7" top="0.75" bottom="0.75" header="0.3" footer="0.3"/>
  <tableParts count="1">
    <tablePart r:id="rId1"/>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A51149388</value>
    </field>
    <field name="Objective-Title">
      <value order="0">Dec 2024 - SEFF - Publication - Chapter 5 - Social Security - Figures</value>
    </field>
    <field name="Objective-Description">
      <value order="0"/>
    </field>
    <field name="Objective-CreationStamp">
      <value order="0">2024-12-03T13:27:49Z</value>
    </field>
    <field name="Objective-IsApproved">
      <value order="0">false</value>
    </field>
    <field name="Objective-IsPublished">
      <value order="0">true</value>
    </field>
    <field name="Objective-DatePublished">
      <value order="0">2024-12-04T10:53:27Z</value>
    </field>
    <field name="Objective-ModificationStamp">
      <value order="0">2024-12-04T10:53:28Z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vA77002841</value>
    </field>
    <field name="Objective-Version">
      <value order="0">2.0</value>
    </field>
    <field name="Objective-VersionNumber">
      <value order="0">4</value>
    </field>
    <field name="Objective-VersionComment">
      <value order="0">Changes from change request log implemented</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4.xml><?xml version="1.0" encoding="utf-8"?>
<ds:datastoreItem xmlns:ds="http://schemas.openxmlformats.org/officeDocument/2006/customXml" ds:itemID="{3006C117-6890-4EE2-8E89-A5241204BC50}">
  <ds:schemaRef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96d0022d-0bc1-46ef-ad33-c01cb030b1f7"/>
    <ds:schemaRef ds:uri="b17732f7-493e-486b-96da-852f641667d4"/>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Table of Contents</vt:lpstr>
      <vt:lpstr>Overview</vt:lpstr>
      <vt:lpstr>Figure 5.1</vt:lpstr>
      <vt:lpstr>Changes since December 2023</vt:lpstr>
      <vt:lpstr>Figure 5.2</vt:lpstr>
      <vt:lpstr>Figure 5.3</vt:lpstr>
      <vt:lpstr>Figure 5.4</vt:lpstr>
      <vt:lpstr>Figure 5.5</vt:lpstr>
      <vt:lpstr>Figure 5.6</vt:lpstr>
      <vt:lpstr>Social security funding</vt:lpstr>
      <vt:lpstr>Figure 5.7</vt:lpstr>
      <vt:lpstr>Figure 5.8</vt:lpstr>
      <vt:lpstr>Figure 5.9</vt:lpstr>
      <vt:lpstr>Forecast summary</vt:lpstr>
      <vt:lpstr>Figure 5.10</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5 - Social security - Figures</dc:title>
  <dc:subject/>
  <dc:creator>U445289</dc:creator>
  <cp:keywords/>
  <dc:description/>
  <cp:lastModifiedBy>Victoria Avila</cp:lastModifiedBy>
  <cp:revision/>
  <dcterms:created xsi:type="dcterms:W3CDTF">2020-04-02T13:20:57Z</dcterms:created>
  <dcterms:modified xsi:type="dcterms:W3CDTF">2024-12-04T10:53:11Z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A51149388</vt:lpwstr>
  </property>
  <property fmtid="{D5CDD505-2E9C-101B-9397-08002B2CF9AE}" pid="4" name="Objective-Title">
    <vt:lpwstr>Dec 2024 - SEFF - Publication - Chapter 5 - Social Security - Figures</vt:lpwstr>
  </property>
  <property fmtid="{D5CDD505-2E9C-101B-9397-08002B2CF9AE}" pid="5" name="Objective-Description">
    <vt:lpwstr/>
  </property>
  <property fmtid="{D5CDD505-2E9C-101B-9397-08002B2CF9AE}" pid="6" name="Objective-CreationStamp">
    <vt:filetime>2024-12-03T13:27:49Z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2024-12-04T10:53:27Z</vt:filetime>
  </property>
  <property fmtid="{D5CDD505-2E9C-101B-9397-08002B2CF9AE}" pid="10" name="Objective-ModificationStamp">
    <vt:filetime>2024-12-04T10:53:28Z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vA77002841</vt:lpwstr>
  </property>
  <property fmtid="{D5CDD505-2E9C-101B-9397-08002B2CF9AE}" pid="16" name="Objective-Version">
    <vt:lpwstr>2.0</vt:lpwstr>
  </property>
  <property fmtid="{D5CDD505-2E9C-101B-9397-08002B2CF9AE}" pid="17" name="Objective-VersionNumber">
    <vt:r8>4</vt:r8>
  </property>
  <property fmtid="{D5CDD505-2E9C-101B-9397-08002B2CF9AE}" pid="18" name="Objective-VersionComment">
    <vt:lpwstr>Changes from change request log implemented</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