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drawings/drawing1.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SEFF Backup\2024 December\SEFF revisions 12.12.2024\"/>
    </mc:Choice>
  </mc:AlternateContent>
  <xr:revisionPtr revIDLastSave="0" documentId="13_ncr:1_{58CCA664-DFDA-4A27-B075-0D8D4A1686D8}" xr6:coauthVersionLast="47" xr6:coauthVersionMax="47" xr10:uidLastSave="{00000000-0000-0000-0000-000000000000}"/>
  <bookViews>
    <workbookView xWindow="-110" yWindow="-110" windowWidth="18020" windowHeight="12220" tabRatio="728" xr2:uid="{CED0131F-C8CD-4600-B3A7-CFA68C0D5BE6}"/>
  </bookViews>
  <sheets>
    <sheet name="Table of Contents" sheetId="2" r:id="rId1"/>
    <sheet name="NSND-IT" sheetId="79" r:id="rId2"/>
    <sheet name="Figure S4.1" sheetId="80" r:id="rId3"/>
    <sheet name="Figure S4.2" sheetId="123" r:id="rId4"/>
    <sheet name="Figure S4.3" sheetId="81" r:id="rId5"/>
    <sheet name="Figure S4.4" sheetId="82" r:id="rId6"/>
    <sheet name="Figure S4.5" sheetId="83" r:id="rId7"/>
    <sheet name="Figure S4.6" sheetId="84" r:id="rId8"/>
    <sheet name="Figure S4.7" sheetId="85" r:id="rId9"/>
    <sheet name="Figure S4.8" sheetId="86" r:id="rId10"/>
    <sheet name="Figure S4.9" sheetId="88" r:id="rId11"/>
    <sheet name="Figure S4.10" sheetId="89" r:id="rId12"/>
    <sheet name="Figure S4.11" sheetId="90" r:id="rId13"/>
    <sheet name="Figure S4.12" sheetId="126" r:id="rId14"/>
    <sheet name="NDR" sheetId="91" r:id="rId15"/>
    <sheet name="Figure S4.13" sheetId="92" r:id="rId16"/>
    <sheet name="Figure S4.14" sheetId="93" r:id="rId17"/>
    <sheet name="Figure S4.15" sheetId="94" r:id="rId18"/>
    <sheet name="LBTT" sheetId="95" r:id="rId19"/>
    <sheet name="Figure S4.16" sheetId="105" r:id="rId20"/>
    <sheet name="Figure S4.17" sheetId="99" r:id="rId21"/>
    <sheet name="Figure S4.18" sheetId="102" r:id="rId22"/>
    <sheet name="Figure S4.19" sheetId="104" r:id="rId23"/>
    <sheet name="Figure S4.20" sheetId="122" r:id="rId24"/>
    <sheet name="Figure S4.20A" sheetId="127" r:id="rId25"/>
    <sheet name="SLfT" sheetId="108" r:id="rId26"/>
    <sheet name="Figure S4.21" sheetId="109" r:id="rId27"/>
    <sheet name="APD" sheetId="110" r:id="rId28"/>
    <sheet name="Figure S4.22" sheetId="111" r:id="rId29"/>
    <sheet name="Figure S4.23" sheetId="112" r:id="rId30"/>
    <sheet name="VAT" sheetId="113" r:id="rId31"/>
    <sheet name="Figure S4.24" sheetId="114" r:id="rId32"/>
    <sheet name="Figure S4.25" sheetId="115" r:id="rId33"/>
    <sheet name="AGL" sheetId="116" r:id="rId34"/>
    <sheet name="Figure S4.26" sheetId="117" r:id="rId35"/>
    <sheet name="Figure S4.27" sheetId="118" r:id="rId36"/>
    <sheet name="Policy recostings" sheetId="119" r:id="rId37"/>
    <sheet name="Figure S4.28" sheetId="120" r:id="rId38"/>
    <sheet name="Figure S4.29" sheetId="121" r:id="rId39"/>
  </sheets>
  <definedNames>
    <definedName name="_AMO_SingleObject__ROM_F0.SEC2.Print_1.SEC1.BDY.Data_Set_SFC_DETERMINANTS_BUD2021_FER" hidden="1">#REF!</definedName>
    <definedName name="_AMO_SingleObject__ROM_F0.SEC2.Print_1.SEC1.HDR.TXT1" hidden="1">#REF!</definedName>
    <definedName name="_AMO_SingleObject__ROM_F0.SEC2.Print_10.SEC1.BDY.Data_Set_SFC_RATES_BANDS_PC_BUD20_R4" hidden="1">#REF!</definedName>
    <definedName name="_AMO_SingleObject__ROM_F0.SEC2.Print_10.SEC1.HDR.TXT1" hidden="1">#REF!</definedName>
    <definedName name="_AMO_SingleObject__ROM_F0.SEC2.Print_11.SEC1.BDY.Data_Set_SFC_RATES_BANDS_BL_BUD20_R4" hidden="1">#REF!</definedName>
    <definedName name="_AMO_SingleObject__ROM_F0.SEC2.Print_11.SEC1.HDR.TXT1" hidden="1">#REF!</definedName>
    <definedName name="_AMO_SingleObject__ROM_F0.SEC2.Print_12.SEC1.BDY.Data_Set_SFC_RATES_BANDS_PC_BUD20_R4" hidden="1">#REF!</definedName>
    <definedName name="_AMO_SingleObject__ROM_F0.SEC2.Print_12.SEC1.HDR.TXT1" hidden="1">#REF!</definedName>
    <definedName name="_AMO_SingleObject__ROM_F0.SEC2.Print_13.SEC1.BDY.Data_Set_SFC_RATES_BANDS_BL_BUD20_R4" hidden="1">#REF!</definedName>
    <definedName name="_AMO_SingleObject__ROM_F0.SEC2.Print_13.SEC1.HDR.TXT1" hidden="1">#REF!</definedName>
    <definedName name="_AMO_SingleObject__ROM_F0.SEC2.Print_14.SEC1.BDY.Data_Set_SFC_RATES_BANDS_PC_BUD20_R4" hidden="1">#REF!</definedName>
    <definedName name="_AMO_SingleObject__ROM_F0.SEC2.Print_14.SEC1.HDR.TXT1" hidden="1">#REF!</definedName>
    <definedName name="_AMO_SingleObject__ROM_F0.SEC2.Print_2.SEC1.BDY.Data_Set_SFC_RATES_BANDS_BL_BUD20_R4" hidden="1">#REF!</definedName>
    <definedName name="_AMO_SingleObject__ROM_F0.SEC2.Print_2.SEC1.HDR.TXT1" hidden="1">#REF!</definedName>
    <definedName name="_AMO_SingleObject__ROM_F0.SEC2.Print_3.SEC1.BDY.Data_Set_SFC_RATES_BANDS_PC_BUD20_R4" hidden="1">#REF!</definedName>
    <definedName name="_AMO_SingleObject__ROM_F0.SEC2.Print_3.SEC1.HDR.TXT1" hidden="1">#REF!</definedName>
    <definedName name="_AMO_SingleObject__ROM_F0.SEC2.Print_4.SEC1.BDY.Data_Set_SFC_BEHAVIOURAL_PARAMETERS_BUD20_R4" hidden="1">#REF!</definedName>
    <definedName name="_AMO_SingleObject__ROM_F0.SEC2.Print_4.SEC1.HDR.TXT1" hidden="1">#REF!</definedName>
    <definedName name="_AMO_SingleObject__ROM_F0.SEC2.Print_5.SEC1.BDY.Data_Set_SFC_RATES_BANDS_BL_BUD20_R4" hidden="1">#REF!</definedName>
    <definedName name="_AMO_SingleObject__ROM_F0.SEC2.Print_5.SEC1.HDR.TXT1" hidden="1">#REF!</definedName>
    <definedName name="_AMO_SingleObject__ROM_F0.SEC2.Print_6.SEC1.BDY.Data_Set_SFC_RATES_BANDS_PC_BUD20_R4" hidden="1">#REF!</definedName>
    <definedName name="_AMO_SingleObject__ROM_F0.SEC2.Print_6.SEC1.HDR.TXT1" hidden="1">#REF!</definedName>
    <definedName name="_AMO_SingleObject__ROM_F0.SEC2.Print_7.SEC1.BDY.Data_Set_SFC_RATES_BANDS_BL_BUD20_R4" hidden="1">#REF!</definedName>
    <definedName name="_AMO_SingleObject__ROM_F0.SEC2.Print_7.SEC1.HDR.TXT1" hidden="1">#REF!</definedName>
    <definedName name="_AMO_SingleObject__ROM_F0.SEC2.Print_8.SEC1.BDY.Data_Set_SFC_RATES_BANDS_PC_BUD20_R4" hidden="1">#REF!</definedName>
    <definedName name="_AMO_SingleObject__ROM_F0.SEC2.Print_8.SEC1.HDR.TXT1" hidden="1">#REF!</definedName>
    <definedName name="_AMO_SingleObject__ROM_F0.SEC2.Print_9.SEC1.BDY.Data_Set_SFC_RATES_BANDS_BL_BUD20_R4" hidden="1">#REF!</definedName>
    <definedName name="_AMO_SingleObject__ROM_F0.SEC2.Print_9.SEC1.HDR.TXT1" hidden="1">#REF!</definedName>
    <definedName name="_AMO_SingleObject__ROM_F0.SEC2.Tabulate_1.SEC1.BDY.Cross_tabular_summary_report_Table_1" hidden="1">#REF!</definedName>
    <definedName name="_AMO_SingleObject__ROM_F0.SEC2.Tabulate_1.SEC1.HDR.TXT1" hidden="1">#REF!</definedName>
    <definedName name="_AMO_SingleObject__ROM_F0.SEC2.Tabulate_10.SEC1.BDY.Cross_tabular_summary_report_Table_1" hidden="1">#REF!</definedName>
    <definedName name="_AMO_SingleObject__ROM_F0.SEC2.Tabulate_10.SEC1.HDR.TXT1" hidden="1">#REF!</definedName>
    <definedName name="_AMO_SingleObject__ROM_F0.SEC2.Tabulate_11.SEC1.BDY.Cross_tabular_summary_report_Table_1" hidden="1">#REF!</definedName>
    <definedName name="_AMO_SingleObject__ROM_F0.SEC2.Tabulate_11.SEC1.HDR.TXT1" hidden="1">#REF!</definedName>
    <definedName name="_AMO_SingleObject__ROM_F0.SEC2.Tabulate_12.SEC1.BDY.Cross_tabular_summary_report_Table_1" hidden="1">#REF!</definedName>
    <definedName name="_AMO_SingleObject__ROM_F0.SEC2.Tabulate_12.SEC1.HDR.TXT1" hidden="1">#REF!</definedName>
    <definedName name="_AMO_SingleObject__ROM_F0.SEC2.Tabulate_13.SEC1.BDY.Cross_tabular_summary_report_Table_1" hidden="1">#REF!</definedName>
    <definedName name="_AMO_SingleObject__ROM_F0.SEC2.Tabulate_13.SEC1.HDR.TXT1" hidden="1">#REF!</definedName>
    <definedName name="_AMO_SingleObject__ROM_F0.SEC2.Tabulate_14.SEC1.BDY.Cross_tabular_summary_report_Table_1" hidden="1">#REF!</definedName>
    <definedName name="_AMO_SingleObject__ROM_F0.SEC2.Tabulate_14.SEC1.HDR.TXT1" hidden="1">#REF!</definedName>
    <definedName name="_AMO_SingleObject__ROM_F0.SEC2.Tabulate_15.SEC1.BDY.Cross_tabular_summary_report_Table_1" hidden="1">#REF!</definedName>
    <definedName name="_AMO_SingleObject__ROM_F0.SEC2.Tabulate_15.SEC1.HDR.TXT1" hidden="1">#REF!</definedName>
    <definedName name="_AMO_SingleObject__ROM_F0.SEC2.Tabulate_16.SEC1.BDY.Cross_tabular_summary_report_Table_1" hidden="1">#REF!</definedName>
    <definedName name="_AMO_SingleObject__ROM_F0.SEC2.Tabulate_16.SEC1.HDR.TXT1" hidden="1">#REF!</definedName>
    <definedName name="_AMO_SingleObject__ROM_F0.SEC2.Tabulate_17.SEC1.BDY.Cross_tabular_summary_report_Table_1" hidden="1">#REF!</definedName>
    <definedName name="_AMO_SingleObject__ROM_F0.SEC2.Tabulate_17.SEC1.HDR.TXT1" hidden="1">#REF!</definedName>
    <definedName name="_AMO_SingleObject__ROM_F0.SEC2.Tabulate_18.SEC1.BDY.Cross_tabular_summary_report_Table_1" hidden="1">#REF!</definedName>
    <definedName name="_AMO_SingleObject__ROM_F0.SEC2.Tabulate_18.SEC1.HDR.TXT1" hidden="1">#REF!</definedName>
    <definedName name="_AMO_SingleObject__ROM_F0.SEC2.Tabulate_19.SEC1.BDY.Cross_tabular_summary_report_Table_1" hidden="1">#REF!</definedName>
    <definedName name="_AMO_SingleObject__ROM_F0.SEC2.Tabulate_19.SEC1.HDR.TXT1" hidden="1">#REF!</definedName>
    <definedName name="_AMO_SingleObject__ROM_F0.SEC2.Tabulate_2.SEC1.BDY.Cross_tabular_summary_report_Table_1" hidden="1">#REF!</definedName>
    <definedName name="_AMO_SingleObject__ROM_F0.SEC2.Tabulate_2.SEC1.HDR.TXT1" hidden="1">#REF!</definedName>
    <definedName name="_AMO_SingleObject__ROM_F0.SEC2.Tabulate_20.SEC1.BDY.Cross_tabular_summary_report_Table_1" hidden="1">#REF!</definedName>
    <definedName name="_AMO_SingleObject__ROM_F0.SEC2.Tabulate_20.SEC1.HDR.TXT1" hidden="1">#REF!</definedName>
    <definedName name="_AMO_SingleObject__ROM_F0.SEC2.Tabulate_21.SEC1.BDY.Cross_tabular_summary_report_Table_1" hidden="1">#REF!</definedName>
    <definedName name="_AMO_SingleObject__ROM_F0.SEC2.Tabulate_21.SEC1.HDR.TXT1" hidden="1">#REF!</definedName>
    <definedName name="_AMO_SingleObject__ROM_F0.SEC2.Tabulate_22.SEC1.BDY.Cross_tabular_summary_report_Table_1" hidden="1">#REF!</definedName>
    <definedName name="_AMO_SingleObject__ROM_F0.SEC2.Tabulate_22.SEC1.HDR.TXT1" hidden="1">#REF!</definedName>
    <definedName name="_AMO_SingleObject__ROM_F0.SEC2.Tabulate_23.SEC1.BDY.Cross_tabular_summary_report_Table_1" hidden="1">#REF!</definedName>
    <definedName name="_AMO_SingleObject__ROM_F0.SEC2.Tabulate_23.SEC1.HDR.TXT1" hidden="1">#REF!</definedName>
    <definedName name="_AMO_SingleObject__ROM_F0.SEC2.Tabulate_24.SEC1.BDY.Cross_tabular_summary_report_Table_1" hidden="1">#REF!</definedName>
    <definedName name="_AMO_SingleObject__ROM_F0.SEC2.Tabulate_24.SEC1.HDR.TXT1" hidden="1">#REF!</definedName>
    <definedName name="_AMO_SingleObject__ROM_F0.SEC2.Tabulate_25.SEC1.BDY.Cross_tabular_summary_report_Table_1" hidden="1">#REF!</definedName>
    <definedName name="_AMO_SingleObject__ROM_F0.SEC2.Tabulate_25.SEC1.HDR.TXT1" hidden="1">#REF!</definedName>
    <definedName name="_AMO_SingleObject__ROM_F0.SEC2.Tabulate_26.SEC1.BDY.Cross_tabular_summary_report_Table_1" hidden="1">#REF!</definedName>
    <definedName name="_AMO_SingleObject__ROM_F0.SEC2.Tabulate_26.SEC1.HDR.TXT1" hidden="1">#REF!</definedName>
    <definedName name="_AMO_SingleObject__ROM_F0.SEC2.Tabulate_27.SEC1.BDY.Cross_tabular_summary_report_Table_1" hidden="1">#REF!</definedName>
    <definedName name="_AMO_SingleObject__ROM_F0.SEC2.Tabulate_27.SEC1.HDR.TXT1" hidden="1">#REF!</definedName>
    <definedName name="_AMO_SingleObject__ROM_F0.SEC2.Tabulate_28.SEC1.BDY.Cross_tabular_summary_report_Table_1" hidden="1">#REF!</definedName>
    <definedName name="_AMO_SingleObject__ROM_F0.SEC2.Tabulate_28.SEC1.HDR.TXT1" hidden="1">#REF!</definedName>
    <definedName name="_AMO_SingleObject__ROM_F0.SEC2.Tabulate_29.SEC1.BDY.Cross_tabular_summary_report_Table_1" hidden="1">#REF!</definedName>
    <definedName name="_AMO_SingleObject__ROM_F0.SEC2.Tabulate_29.SEC1.HDR.TXT1" hidden="1">#REF!</definedName>
    <definedName name="_AMO_SingleObject__ROM_F0.SEC2.Tabulate_3.SEC1.BDY.Cross_tabular_summary_report_Table_1" hidden="1">#REF!</definedName>
    <definedName name="_AMO_SingleObject__ROM_F0.SEC2.Tabulate_3.SEC1.HDR.TXT1" hidden="1">#REF!</definedName>
    <definedName name="_AMO_SingleObject__ROM_F0.SEC2.Tabulate_30.SEC1.BDY.Cross_tabular_summary_report_Table_1" hidden="1">#REF!</definedName>
    <definedName name="_AMO_SingleObject__ROM_F0.SEC2.Tabulate_30.SEC1.HDR.TXT1" hidden="1">#REF!</definedName>
    <definedName name="_AMO_SingleObject__ROM_F0.SEC2.Tabulate_31.SEC1.BDY.Cross_tabular_summary_report_Table_1" hidden="1">#REF!</definedName>
    <definedName name="_AMO_SingleObject__ROM_F0.SEC2.Tabulate_31.SEC1.HDR.TXT1" hidden="1">#REF!</definedName>
    <definedName name="_AMO_SingleObject__ROM_F0.SEC2.Tabulate_32.SEC1.BDY.Cross_tabular_summary_report_Table_1" hidden="1">#REF!</definedName>
    <definedName name="_AMO_SingleObject__ROM_F0.SEC2.Tabulate_32.SEC1.HDR.TXT1" hidden="1">#REF!</definedName>
    <definedName name="_AMO_SingleObject__ROM_F0.SEC2.Tabulate_33.SEC1.BDY.Cross_tabular_summary_report_Table_1" hidden="1">#REF!</definedName>
    <definedName name="_AMO_SingleObject__ROM_F0.SEC2.Tabulate_33.SEC1.HDR.TXT1" hidden="1">#REF!</definedName>
    <definedName name="_AMO_SingleObject__ROM_F0.SEC2.Tabulate_34.SEC1.BDY.Cross_tabular_summary_report_Table_1" hidden="1">#REF!</definedName>
    <definedName name="_AMO_SingleObject__ROM_F0.SEC2.Tabulate_34.SEC1.HDR.TXT1" hidden="1">#REF!</definedName>
    <definedName name="_AMO_SingleObject__ROM_F0.SEC2.Tabulate_35.SEC1.BDY.Cross_tabular_summary_report_Table_1" hidden="1">#REF!</definedName>
    <definedName name="_AMO_SingleObject__ROM_F0.SEC2.Tabulate_35.SEC1.HDR.TXT1" hidden="1">#REF!</definedName>
    <definedName name="_AMO_SingleObject__ROM_F0.SEC2.Tabulate_36.SEC1.BDY.Cross_tabular_summary_report_Table_1" hidden="1">#REF!</definedName>
    <definedName name="_AMO_SingleObject__ROM_F0.SEC2.Tabulate_36.SEC1.HDR.TXT1" hidden="1">#REF!</definedName>
    <definedName name="_AMO_SingleObject__ROM_F0.SEC2.Tabulate_4.SEC1.BDY.Cross_tabular_summary_report_Table_1" hidden="1">#REF!</definedName>
    <definedName name="_AMO_SingleObject__ROM_F0.SEC2.Tabulate_4.SEC1.HDR.TXT1" hidden="1">#REF!</definedName>
    <definedName name="_AMO_SingleObject__ROM_F0.SEC2.Tabulate_5.SEC1.BDY.Cross_tabular_summary_report_Table_1" hidden="1">#REF!</definedName>
    <definedName name="_AMO_SingleObject__ROM_F0.SEC2.Tabulate_5.SEC1.HDR.TXT1" hidden="1">#REF!</definedName>
    <definedName name="_AMO_SingleObject__ROM_F0.SEC2.Tabulate_6.SEC1.BDY.Cross_tabular_summary_report_Table_1" hidden="1">#REF!</definedName>
    <definedName name="_AMO_SingleObject__ROM_F0.SEC2.Tabulate_6.SEC1.HDR.TXT1" hidden="1">#REF!</definedName>
    <definedName name="_AMO_SingleObject__ROM_F0.SEC2.Tabulate_7.SEC1.BDY.Cross_tabular_summary_report_Table_1" hidden="1">#REF!</definedName>
    <definedName name="_AMO_SingleObject__ROM_F0.SEC2.Tabulate_7.SEC1.HDR.TXT1" hidden="1">#REF!</definedName>
    <definedName name="_AMO_SingleObject__ROM_F0.SEC2.Tabulate_8.SEC1.BDY.Cross_tabular_summary_report_Table_1" hidden="1">#REF!</definedName>
    <definedName name="_AMO_SingleObject__ROM_F0.SEC2.Tabulate_8.SEC1.HDR.TXT1" hidden="1">#REF!</definedName>
    <definedName name="_AMO_SingleObject__ROM_F0.SEC2.Tabulate_9.SEC1.BDY.Cross_tabular_summary_report_Table_1" hidden="1">#REF!</definedName>
    <definedName name="_AMO_SingleObject__ROM_F0.SEC2.Tabulate_9.SEC1.HDR.TXT1" hidden="1">#REF!</definedName>
    <definedName name="adfarg" hidden="1">#REF!</definedName>
    <definedName name="asd" hidden="1">#REF!</definedName>
    <definedName name="asdge" hidden="1">#REF!</definedName>
    <definedName name="ewhwthtweh" hidden="1">#REF!</definedName>
    <definedName name="ewthtehwth" hidden="1">#REF!</definedName>
    <definedName name="grwiogh" hidden="1">#REF!</definedName>
    <definedName name="hthwrth" hidden="1">#REF!</definedName>
    <definedName name="New_Object" hidden="1">#REF!</definedName>
    <definedName name="Object" hidden="1">#REF!</definedName>
    <definedName name="vwtbtbt" hidden="1">#REF!</definedName>
    <definedName name="wehwth" hidden="1">#REF!</definedName>
    <definedName name="wgtgytnynyrwn" hidden="1">#REF!</definedName>
    <definedName name="whthtehwe" hidden="1">#REF!</definedName>
    <definedName name="wrnrgtt" hidden="1">#REF!</definedName>
    <definedName name="wtejwthtg" hidden="1">#REF!</definedName>
    <definedName name="wtjwgtwvtjwtj" hidden="1">#REF!</definedName>
    <definedName name="wtjwjtwg" hidden="1">#REF!</definedName>
    <definedName name="wvwr"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6" i="2" l="1"/>
  <c r="B12" i="127"/>
  <c r="C12" i="127"/>
  <c r="D12" i="127"/>
  <c r="E12" i="127"/>
  <c r="F12" i="127"/>
  <c r="G12" i="127"/>
  <c r="B8" i="127"/>
  <c r="C8" i="127"/>
  <c r="D8" i="127"/>
  <c r="E8" i="127"/>
  <c r="F8" i="127"/>
  <c r="G8" i="127"/>
  <c r="A15" i="2" l="1"/>
  <c r="A14" i="2"/>
  <c r="A5" i="2" l="1"/>
  <c r="A40" i="2" l="1"/>
  <c r="A39" i="2"/>
  <c r="A37" i="2"/>
  <c r="A36" i="2"/>
  <c r="A34" i="2"/>
  <c r="A33" i="2"/>
  <c r="A31" i="2"/>
  <c r="A30" i="2"/>
  <c r="A28" i="2"/>
  <c r="A25" i="2"/>
  <c r="A24" i="2"/>
  <c r="A23" i="2"/>
  <c r="A22" i="2"/>
  <c r="A21" i="2"/>
  <c r="A19" i="2"/>
  <c r="A18" i="2"/>
  <c r="A17" i="2"/>
  <c r="A13" i="2"/>
  <c r="A12" i="2"/>
  <c r="A11" i="2"/>
  <c r="A10" i="2"/>
  <c r="A9" i="2"/>
  <c r="A8" i="2"/>
  <c r="A7" i="2"/>
  <c r="A6" i="2"/>
  <c r="A4" i="2"/>
</calcChain>
</file>

<file path=xl/sharedStrings.xml><?xml version="1.0" encoding="utf-8"?>
<sst xmlns="http://schemas.openxmlformats.org/spreadsheetml/2006/main" count="1411" uniqueCount="463">
  <si>
    <t>Table of Contents</t>
  </si>
  <si>
    <t>Return to Contents</t>
  </si>
  <si>
    <t>This worksheet contains one table.</t>
  </si>
  <si>
    <t>£ million</t>
  </si>
  <si>
    <t>May 2018</t>
  </si>
  <si>
    <t>May 2019</t>
  </si>
  <si>
    <t>May 2022</t>
  </si>
  <si>
    <t>May 2023</t>
  </si>
  <si>
    <t>Year</t>
  </si>
  <si>
    <t>2024-25</t>
  </si>
  <si>
    <t>2025-26</t>
  </si>
  <si>
    <t>2026-27</t>
  </si>
  <si>
    <t>2027-28</t>
  </si>
  <si>
    <t>2028-29</t>
  </si>
  <si>
    <t>2029-30</t>
  </si>
  <si>
    <t>Population and employment adjustment by age [1]: Under 25</t>
  </si>
  <si>
    <t>Population and employment adjustment by age [1]: 25-34</t>
  </si>
  <si>
    <t>Population and employment adjustment by age [1]: 35-44</t>
  </si>
  <si>
    <t>Population and employment adjustment by age [1]: 45-54</t>
  </si>
  <si>
    <t>Population and employment adjustment by age [1]: 55-64</t>
  </si>
  <si>
    <t>Population and employment adjustment by age [1]: 65-74</t>
  </si>
  <si>
    <t>Population and employment adjustment by age [1]: 75+</t>
  </si>
  <si>
    <t>Earnings growth assumptions: Average earnings growth [2]</t>
  </si>
  <si>
    <t>Earnings growth assumptions: Private sector</t>
  </si>
  <si>
    <t>Earnings growth assumptions: Public sector [3]</t>
  </si>
  <si>
    <t>Earnings growth assumptions: State Pension</t>
  </si>
  <si>
    <t>Earnings growth assumptions: Other pensions</t>
  </si>
  <si>
    <t xml:space="preserve">The table begins in cell A4. Notes are located below the table and begin in cell A13. </t>
  </si>
  <si>
    <t>2022-23</t>
  </si>
  <si>
    <t>2023-24</t>
  </si>
  <si>
    <t>[2] Average earnings growth used in the income tax forecast. This is applied to income from property, dividends, and interest paid on savings.</t>
  </si>
  <si>
    <t>Source: Scottish Fiscal Commission.</t>
  </si>
  <si>
    <t>The table begins in cell A4. Notes are located below the table and begin in cell A12.</t>
  </si>
  <si>
    <t>Persons</t>
  </si>
  <si>
    <t>2016-17 (outturn)</t>
  </si>
  <si>
    <t>2017-18 (outturn)</t>
  </si>
  <si>
    <t>2018-19 (outturn)</t>
  </si>
  <si>
    <t>2019-20 (outturn)</t>
  </si>
  <si>
    <t>2020-21 (outturn)</t>
  </si>
  <si>
    <t>2021-22 (outturn)</t>
  </si>
  <si>
    <t>2022-23 (outturn)</t>
  </si>
  <si>
    <t>2025-26 [1]</t>
  </si>
  <si>
    <t>2026-27 [1]</t>
  </si>
  <si>
    <t>2027-28 [1]</t>
  </si>
  <si>
    <t>2028-29 [1]</t>
  </si>
  <si>
    <t>2029-30 [1]</t>
  </si>
  <si>
    <t>Starter rate (introduced in 2018-19)</t>
  </si>
  <si>
    <t>Basic rate</t>
  </si>
  <si>
    <t>Intermediate rate (introduced in 2018-19)</t>
  </si>
  <si>
    <t>Higher rate</t>
  </si>
  <si>
    <t>Advanced rate (introduced in 2024-25)</t>
  </si>
  <si>
    <t>Top rate [2]</t>
  </si>
  <si>
    <t>Total taxpayers</t>
  </si>
  <si>
    <t>blank</t>
  </si>
  <si>
    <t>Allocations to tax bands are based on the highest rate at which a taxpayer pays tax on non-savings, non-dividend income.</t>
  </si>
  <si>
    <t>[1] This table shows the forecast number of taxpayers by band before we take account of policies.</t>
  </si>
  <si>
    <t>[1] This is our unrounded forecast number of taxpayers from 2025-26 onwards after the measures that were introduced in the 2025-26 Scottish Budget.</t>
  </si>
  <si>
    <t>Top rate [1]</t>
  </si>
  <si>
    <t>Static costing</t>
  </si>
  <si>
    <t>Behavioural response, of which:</t>
  </si>
  <si>
    <t>Response to Scottish policy [1]</t>
  </si>
  <si>
    <t>Forestalling response [2]</t>
  </si>
  <si>
    <t>Post-behavioural costing</t>
  </si>
  <si>
    <t>RTI adjustment [3]</t>
  </si>
  <si>
    <t>Final costing</t>
  </si>
  <si>
    <t>[1] Our estimate of the behavioural response due to the change in the Scottish policy.</t>
  </si>
  <si>
    <t>[2] Our estimate of the behavioural response due to forestalling responses, where a taxpayer brings forward income to reduce the amount of income tax they pay in the following year.</t>
  </si>
  <si>
    <t>[3] Our estimate of the adjustment required to align the forecast with RTI from HMRC.</t>
  </si>
  <si>
    <t>Behavioural response</t>
  </si>
  <si>
    <t>RTI adjustment [1]</t>
  </si>
  <si>
    <t>The table begins in cell A4. Notes are located below the table and begin in cell A10.</t>
  </si>
  <si>
    <t>[1] Our estimate of the adjustment required to align the forecast with RTI from HMRC.</t>
  </si>
  <si>
    <t>2017-18</t>
  </si>
  <si>
    <t>2018-19</t>
  </si>
  <si>
    <t>2019-20</t>
  </si>
  <si>
    <t>2020-21</t>
  </si>
  <si>
    <t>2021-22</t>
  </si>
  <si>
    <t>Final costing 2017-18 policy [1] [2]</t>
  </si>
  <si>
    <t>Final costing 2018-19 policy [1] [3]</t>
  </si>
  <si>
    <t>Final costing 2019-20 policy [1] [4]</t>
  </si>
  <si>
    <t>Final costing 2020-21 policy [1] [5]</t>
  </si>
  <si>
    <t>Costing 2023-24 policy</t>
  </si>
  <si>
    <t>Costing 2024-25 policy</t>
  </si>
  <si>
    <t>[5] This policy was last recosted in May 2022.</t>
  </si>
  <si>
    <t>NSND income tax</t>
  </si>
  <si>
    <t>Source</t>
  </si>
  <si>
    <t>SFC December 2024</t>
  </si>
  <si>
    <t>OBR October 2024</t>
  </si>
  <si>
    <t>Difference</t>
  </si>
  <si>
    <t>Forecast (£ million)</t>
  </si>
  <si>
    <t>Year-on-year growth rate (per cent)</t>
  </si>
  <si>
    <t>The table begins in cell A4. Notes are located below the table and begin in cell A8.</t>
  </si>
  <si>
    <t>December 2023</t>
  </si>
  <si>
    <t>Baseline change</t>
  </si>
  <si>
    <t>December 2023 restated</t>
  </si>
  <si>
    <t>Scottish Fiscal Commission (2023) Fiscal Update – August 2024.</t>
  </si>
  <si>
    <t>The table begins in cell A4. Notes are located below the table and begin in cell A14.</t>
  </si>
  <si>
    <t>Basic Property Rate (BPR) (pence)</t>
  </si>
  <si>
    <t>Intermediate Property Rate (IPR) (pence)</t>
  </si>
  <si>
    <t>IPR supplement (pence) [1]</t>
  </si>
  <si>
    <t>IPR threshold (£)</t>
  </si>
  <si>
    <t>Higher Property Rate (HPR) (pence)</t>
  </si>
  <si>
    <t>HPR supplement (pence) [2]</t>
  </si>
  <si>
    <t>HPR threshold (£)</t>
  </si>
  <si>
    <t>2024-25 (announced)</t>
  </si>
  <si>
    <t>2025-26 (announced)</t>
  </si>
  <si>
    <t>Scottish Government (2024) Non-domestic rates income statistics.</t>
  </si>
  <si>
    <t>Values up to 2025-26 refer to rates and thresholds announced by the Scottish Government. Values from 2026-27 onward are estimates generated by SFC internal modelling.</t>
  </si>
  <si>
    <t>We would expect that, when a revaluation takes place in 2026 and 2029, the rates and thresholds would be adjusted accordingly to reflect the new property values.</t>
  </si>
  <si>
    <t>However, these cycles are forecast implicitly in our model. Consequently, this should be taken as a forecast of rates and thresholds if there were to be no revaluations after 2023.</t>
  </si>
  <si>
    <t>[1] The IPR supplement is paid on top of BPR for properties with a rateable value above the IPR threshold but no more than the HPR threshold, with the total rate paid being referred to as IPR.</t>
  </si>
  <si>
    <t>[2] The HPR supplement is paid on top of BPR for properties with a rateable value above the HPR threshold, with the total rate paid being referred to as HPR.</t>
  </si>
  <si>
    <t>2023-24 [1]</t>
  </si>
  <si>
    <t>2024-25 [2]</t>
  </si>
  <si>
    <t>Total cost of mandatory reliefs</t>
  </si>
  <si>
    <t>Business Growth Accelerator Relief (occupied new builds and improvements)</t>
  </si>
  <si>
    <t>Business Growth Accelerator Relief (unoccupied new builds)</t>
  </si>
  <si>
    <t>Charity Relief (mandatory element)</t>
  </si>
  <si>
    <t>Day Nursery Relief</t>
  </si>
  <si>
    <t>Disabled Rates Relief</t>
  </si>
  <si>
    <t>District Heating Relief</t>
  </si>
  <si>
    <t>Enterprise Areas Relief</t>
  </si>
  <si>
    <t>Fresh Start Relief</t>
  </si>
  <si>
    <t>General Revaluation Transitional Relief</t>
  </si>
  <si>
    <t>Lighthouse exemption from rates</t>
  </si>
  <si>
    <t>Mobile Masts Relief</t>
  </si>
  <si>
    <t>New Fibre Relief</t>
  </si>
  <si>
    <t>Parks Transitional Relief</t>
  </si>
  <si>
    <t>Religious exemption from rates</t>
  </si>
  <si>
    <t>Renewable Energy Relief</t>
  </si>
  <si>
    <t>Rural Relief (mandatory element)</t>
  </si>
  <si>
    <t>Small Business Bonus Scheme</t>
  </si>
  <si>
    <t>Small Business Transitional Relief</t>
  </si>
  <si>
    <t>Sports Club Relief (mandatory element)</t>
  </si>
  <si>
    <t>Charity Relief (discretionary element)</t>
  </si>
  <si>
    <t>Hardship Relief</t>
  </si>
  <si>
    <t>Rural Relief (discretionary element)</t>
  </si>
  <si>
    <t>Sports Club Relief (discretionary element)</t>
  </si>
  <si>
    <t>Total cost of all reliefs</t>
  </si>
  <si>
    <t>[1] Figures for 2023-24 are from notified local authority returns, and are yet to be audited.</t>
  </si>
  <si>
    <t>2022-23 [1]</t>
  </si>
  <si>
    <t>Model updates</t>
  </si>
  <si>
    <t>Data updates</t>
  </si>
  <si>
    <t>LBTT revenue is net of repayments and excludes penalties, interest and revenue losses.</t>
  </si>
  <si>
    <t>Gross ADS</t>
  </si>
  <si>
    <t>ADS repayments</t>
  </si>
  <si>
    <t>Net ADS</t>
  </si>
  <si>
    <t>December 2017</t>
  </si>
  <si>
    <t>December 2018</t>
  </si>
  <si>
    <t>February 2020</t>
  </si>
  <si>
    <t>January 2021</t>
  </si>
  <si>
    <t>August 2021</t>
  </si>
  <si>
    <t>December 2021</t>
  </si>
  <si>
    <t>December 2022</t>
  </si>
  <si>
    <t>December 2024</t>
  </si>
  <si>
    <t>Conveyances</t>
  </si>
  <si>
    <t>Leases</t>
  </si>
  <si>
    <t>Total</t>
  </si>
  <si>
    <t>The table begins in cell A4. Notes are located below the table and begin in cell A11.</t>
  </si>
  <si>
    <t>£</t>
  </si>
  <si>
    <t>Lower rated</t>
  </si>
  <si>
    <t>The table begins in cell A4. Notes are located below the table and begin in cell A6.</t>
  </si>
  <si>
    <t>Air Passenger Duty</t>
  </si>
  <si>
    <t>Change since December 2024</t>
  </si>
  <si>
    <t>VAT</t>
  </si>
  <si>
    <t>Economic determinants</t>
  </si>
  <si>
    <t>Aggregates Levy</t>
  </si>
  <si>
    <t>Policy</t>
  </si>
  <si>
    <t>Phase-out of Enterprise Areas Relief</t>
  </si>
  <si>
    <t>Increase in ADS repayment period</t>
  </si>
  <si>
    <t>NDR</t>
  </si>
  <si>
    <t>LBTT</t>
  </si>
  <si>
    <t>Standard rated</t>
  </si>
  <si>
    <t>Inflation update</t>
  </si>
  <si>
    <t>Data update</t>
  </si>
  <si>
    <t>Methodology change</t>
  </si>
  <si>
    <t>General Revaluation Transitional Relief [1]</t>
  </si>
  <si>
    <t>2023-24 outturn</t>
  </si>
  <si>
    <t>2023-24 estimate</t>
  </si>
  <si>
    <t>2022-23 estimate</t>
  </si>
  <si>
    <t>Period</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</si>
  <si>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</si>
  <si>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</si>
  <si>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</si>
  <si>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</si>
  <si>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</si>
  <si>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</si>
  <si>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</si>
  <si>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</si>
  <si>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</si>
  <si>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</si>
  <si>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</si>
  <si>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</si>
  <si>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</si>
  <si>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</si>
  <si>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</si>
  <si>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</si>
  <si>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</si>
  <si>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</si>
  <si>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</si>
  <si>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</si>
  <si>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</si>
  <si>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</si>
  <si>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</si>
  <si>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</si>
  <si>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</si>
  <si>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</si>
  <si>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</si>
  <si>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</si>
  <si>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</si>
  <si>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</si>
  <si>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</si>
  <si>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</si>
  <si>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</si>
  <si>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</si>
  <si>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</si>
  <si>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</si>
  <si>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</si>
  <si>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</si>
  <si>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</si>
  <si>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2017Q4</t>
  </si>
  <si>
    <t>2018Q1</t>
  </si>
  <si>
    <t>2018Q2</t>
  </si>
  <si>
    <t>2018Q3</t>
  </si>
  <si>
    <t>2018Q4</t>
  </si>
  <si>
    <t>2019Q1</t>
  </si>
  <si>
    <t>2019Q2</t>
  </si>
  <si>
    <t>2019Q3</t>
  </si>
  <si>
    <t>2019Q4</t>
  </si>
  <si>
    <t>2020Q1</t>
  </si>
  <si>
    <t>2020Q2</t>
  </si>
  <si>
    <t>2020Q3</t>
  </si>
  <si>
    <t>2020Q4</t>
  </si>
  <si>
    <t>2021Q1</t>
  </si>
  <si>
    <t>2021Q2</t>
  </si>
  <si>
    <t>2021Q3</t>
  </si>
  <si>
    <t>2021Q4</t>
  </si>
  <si>
    <t>2022Q1</t>
  </si>
  <si>
    <t>2022Q2</t>
  </si>
  <si>
    <t>2022Q3</t>
  </si>
  <si>
    <t>2022Q4</t>
  </si>
  <si>
    <t>2023Q1</t>
  </si>
  <si>
    <t>2023Q2</t>
  </si>
  <si>
    <t>2023Q3</t>
  </si>
  <si>
    <t>2023Q4</t>
  </si>
  <si>
    <t>2024Q1</t>
  </si>
  <si>
    <t>2024Q2</t>
  </si>
  <si>
    <t>2024Q3</t>
  </si>
  <si>
    <t>2024Q4</t>
  </si>
  <si>
    <t>2025Q1</t>
  </si>
  <si>
    <t>2025Q2</t>
  </si>
  <si>
    <t>2025Q3</t>
  </si>
  <si>
    <t>2025Q4</t>
  </si>
  <si>
    <t>2026Q1</t>
  </si>
  <si>
    <t>2026Q2</t>
  </si>
  <si>
    <t>2026Q3</t>
  </si>
  <si>
    <t>2026Q4</t>
  </si>
  <si>
    <t>2027Q1</t>
  </si>
  <si>
    <t>2027Q2</t>
  </si>
  <si>
    <t>2027Q3</t>
  </si>
  <si>
    <t>2027Q4</t>
  </si>
  <si>
    <t>2028Q1</t>
  </si>
  <si>
    <t>2028Q2</t>
  </si>
  <si>
    <t>2028Q3</t>
  </si>
  <si>
    <t>2028Q4</t>
  </si>
  <si>
    <t>2029Q1</t>
  </si>
  <si>
    <t>2029Q2</t>
  </si>
  <si>
    <t>2029Q3</t>
  </si>
  <si>
    <t>2029Q4</t>
  </si>
  <si>
    <t>2030Q1</t>
  </si>
  <si>
    <t>2008-09</t>
  </si>
  <si>
    <t>2009-10</t>
  </si>
  <si>
    <t>2010-11</t>
  </si>
  <si>
    <t>2011-12</t>
  </si>
  <si>
    <t>2012-13</t>
  </si>
  <si>
    <t>2013-14</t>
  </si>
  <si>
    <t>2014-15</t>
  </si>
  <si>
    <t>2015-16</t>
  </si>
  <si>
    <t>2016-17</t>
  </si>
  <si>
    <t>Turnover rate</t>
  </si>
  <si>
    <t>Private new build starts</t>
  </si>
  <si>
    <t>Private new build completions</t>
  </si>
  <si>
    <t>Dwelling stock</t>
  </si>
  <si>
    <t>Net additions to the dwelling stock</t>
  </si>
  <si>
    <t>Residential property transactions</t>
  </si>
  <si>
    <t>Registers of Scotland (October 2024) House price statistics: September 2024,</t>
  </si>
  <si>
    <t>Scottish Government (September 2024) Housing Statistics for Scotland Quarterly Update: New Housebuilding and Affordable Housing Supply to end June 2024 [Private sector new build],</t>
  </si>
  <si>
    <t>National Records of Scotland (June 2024) Households and Dwellings in Scotland, 2023.</t>
  </si>
  <si>
    <t>Net additions are changes in the Scottish dwelling stock which are SFC estimates based on dwelling stock data from the National Records of Scotland.</t>
  </si>
  <si>
    <t>Turnover rate is calculated as the number of residential property transactions divided by the stock of dwellings.</t>
  </si>
  <si>
    <t>Series</t>
  </si>
  <si>
    <t>Non-residential prices</t>
  </si>
  <si>
    <t>Non-residential transactions</t>
  </si>
  <si>
    <t>Residential prices</t>
  </si>
  <si>
    <t>Residential transactions</t>
  </si>
  <si>
    <t>Forecast</t>
  </si>
  <si>
    <t>Latest available outturn</t>
  </si>
  <si>
    <t>All figures provided are either outturn available at time of publication or pre-measures forecasts.</t>
  </si>
  <si>
    <t>Hospitality reliefs [3]</t>
  </si>
  <si>
    <t>[4] Cost to the Scottish Government, not total cost of the relief.</t>
  </si>
  <si>
    <t>[2] Figures for 2024-25 are from mid-year estimates of local authority returns.</t>
  </si>
  <si>
    <t>Total cost of discretionary reliefs [4]</t>
  </si>
  <si>
    <t>Reversal of displacement to General Revaluation Transitional Relief [5]</t>
  </si>
  <si>
    <t>[5] General Revaluation Transitional Relief is applied before other reliefs. Therefore, as it is phased out, we expect an increase in the cost of other reliefs that is not otherwise reflected in our forecast.</t>
  </si>
  <si>
    <t>We show this line separately because we do not assign the expected increase to specific reliefs.</t>
  </si>
  <si>
    <t>Our forecast for 2026-27 and onwards involves an implicit step to model the cyclical effect of the 2026 and 2029 valuation challenge cycles.</t>
  </si>
  <si>
    <t>The values presented in this table are from before that implicit step, so only the effect of the 2023 (and earlier) valuation cycles is reflected here.</t>
  </si>
  <si>
    <t>Change</t>
  </si>
  <si>
    <t>HMRC (20 June 2024) Measuring tax gaps tables 2024,</t>
  </si>
  <si>
    <t>2016-17 [1]</t>
  </si>
  <si>
    <t>[1] These dates are inferred assuming statistics for 2017-18 would not be available until April or May, at which point the price and transactions forecasts were likely already finalised.</t>
  </si>
  <si>
    <t>[1] This recosting includes an estimate/forecast of the displacement of other reliefs because of this one.</t>
  </si>
  <si>
    <t>[1] Our December 2023 publication only showed the cost of the relief itself in the recosting, and did not account for displacement.</t>
  </si>
  <si>
    <t>This means that our December 2024 recosting is not directly comparable with our December 2023 recosting for this policy.</t>
  </si>
  <si>
    <t>The revised recosting, including displacement, is closer in methodology to the original costing in December 2022.</t>
  </si>
  <si>
    <t>Islands and Remote Areas Hospitality Relief</t>
  </si>
  <si>
    <t>The table begins in cell A4. Notes are located below the table and begin in cell A33.</t>
  </si>
  <si>
    <t>The table begins in cell A4. Notes are located below the table and begin in cell A138.</t>
  </si>
  <si>
    <t>The table begins in cell A4. Notes are located below the table and begin in cell A57.</t>
  </si>
  <si>
    <t>Non-savings, non-dividend income tax (NSND-IT)</t>
  </si>
  <si>
    <t>Non-Domestic Rates (NDR)</t>
  </si>
  <si>
    <t>Land and Buildings Transaction Tax (LBTT)</t>
  </si>
  <si>
    <t>Scottish Landfill Tax (SLfT)</t>
  </si>
  <si>
    <t>Air Passenger Duty (APD)</t>
  </si>
  <si>
    <t>Aggregates Levy (AGL)</t>
  </si>
  <si>
    <t>Policy recostings</t>
  </si>
  <si>
    <t>Total income tax</t>
  </si>
  <si>
    <t>[2] This policy was last recosted in May 2019.</t>
  </si>
  <si>
    <t>2022-23 [2]</t>
  </si>
  <si>
    <t>2021-22 [1]</t>
  </si>
  <si>
    <t>[1] The 2021-22 column represents an estimate, rather than a forecast, in the December 2024 row.</t>
  </si>
  <si>
    <t>[1] The 2023-24 column represents an estimate, rather than a forecast, in the December 2024 row.</t>
  </si>
  <si>
    <t>[1] The 2022-23 column represents an estimate, rather than a forecast, in the December 2024 row.</t>
  </si>
  <si>
    <t>2023-24 announced</t>
  </si>
  <si>
    <t>2024-25 announced</t>
  </si>
  <si>
    <t>CPI used to update tax bands (per cent)</t>
  </si>
  <si>
    <t>For years up to and including 2024-25, Scottish income tax rates and thresholds have been announced. For forecast years beyond 2024-25, we use the OBR's latest Quarterly CPI inflation rate forecast, and take the value for Q3 in each year.</t>
  </si>
  <si>
    <t>Personal Allowance (£) [1]</t>
  </si>
  <si>
    <t>Starter rate [2]: Rate (per cent)</t>
  </si>
  <si>
    <t>Starter rate [2]: Start (£) [3]</t>
  </si>
  <si>
    <t>Starter rate [2]: End (£) [4]</t>
  </si>
  <si>
    <t>Basic rate [5]: Rate (per cent)</t>
  </si>
  <si>
    <t>Basic rate [5]: Start (£) [3]</t>
  </si>
  <si>
    <t>Basic rate [5]: End (£) [4]</t>
  </si>
  <si>
    <t>Intermediate rate [6]: Rate (per cent)</t>
  </si>
  <si>
    <t>Intermediate rate [6]: Start (£) [3]</t>
  </si>
  <si>
    <t>Intermediate rate [6]: End (£) [4]</t>
  </si>
  <si>
    <t>Higher rate [7]: Rate (per cent)</t>
  </si>
  <si>
    <t>Higher rate [7]: Start (£) [3]</t>
  </si>
  <si>
    <t>Higher rate [7]: End (£) [4]</t>
  </si>
  <si>
    <t>Advanced rate [8]: Rate (per cent)</t>
  </si>
  <si>
    <t>Advanced rate [8]: Start (£) [3]</t>
  </si>
  <si>
    <t>Advanced rate [8]: End (£) [4]</t>
  </si>
  <si>
    <t>Top rate [9]: Rate (per cent)</t>
  </si>
  <si>
    <t>Top rate [9]: Start (£) [3]</t>
  </si>
  <si>
    <t xml:space="preserve">[3] Refers to the gross income (which includes the standard PA) at which a taxpayer starts paying income tax at a given rate. </t>
  </si>
  <si>
    <t xml:space="preserve">[4] Refers to the gross income (which includes the standard PA) at which a taxpayer stops paying tax at a given rate. </t>
  </si>
  <si>
    <t>[6] The intermediate rate band is determined by the higher rate threshold, which is determined by increasing the 2024-25 higher rate threshold of £43,662 by the 2024-25 CPI, and rounded up to arrive at a higher rate threshold of £44,185.</t>
  </si>
  <si>
    <t>[8] The advanced rate was introduced for 2024-25.</t>
  </si>
  <si>
    <t>[9] The top rate is paid on all earnings above the top rate threshold, which is determined by increasing the 2024-25 top rate threshold of £125,140 by 2024-25 CPI, and rounded up to arrive at a top rate threshold of £127,243.</t>
  </si>
  <si>
    <t>Scottish Government – Scottish Income Tax.</t>
  </si>
  <si>
    <t>OBR (2024) Economic and fiscal outlook – October 2024,</t>
  </si>
  <si>
    <t>ONS (2024) Consumer price inflation, UK Statistical bulletins,</t>
  </si>
  <si>
    <t>[1] We assume the UK Personal Allowance (PA) policy pathway. The Personal Allowance is frozen up to 2027-28, and increased by CPI from 2028-29 onwards</t>
  </si>
  <si>
    <t>[2] We uprate the starter rate band by the previous year's CPI and add back to the PA to get Starter Rate/Basic Rate threshold value. For example, the starter rate band of £2,306 in 2024-25 is increased by the 2024-25 CPI and rounded up to the nearest £1 to arrive at the 2025-26 starter rate band of £2,827, or £14,915 including the PA.</t>
  </si>
  <si>
    <t>[5] We uprate the basic rate band by the previous year's CPI and add back to the PA to get the Basic rate/Intermediate rate threshold. For example, the basic rate band of £13,991 in 2024-25 is increased by the 2024-25 CPI and rounded up to the nearest £1 to arrive at the 2025-26 basic rate band of £14,921, or £26,797 including the PA.</t>
  </si>
  <si>
    <t>[1] These estimates are jointly derived from the SFC employment projection and the SFC population projection. These are split by age bands to match our main underlying dataset: the publicly available version of HMRC’s Survey of Personal Incomes.</t>
  </si>
  <si>
    <t>2016-17 outturn</t>
  </si>
  <si>
    <t>2017-18 outturn</t>
  </si>
  <si>
    <t>2018-19 outturn</t>
  </si>
  <si>
    <t>2019-20 outturn</t>
  </si>
  <si>
    <t>2020-21 outturn</t>
  </si>
  <si>
    <t>2021-22 outturn</t>
  </si>
  <si>
    <t>2022-23 outturn</t>
  </si>
  <si>
    <t>Outturn figures may not sum because of rounding.</t>
  </si>
  <si>
    <t>HMRC (2024) Scottish Income Tax Outturn Statistics: 2022 to 2023.</t>
  </si>
  <si>
    <t>[2] This band was called the “additional rate” up to 2017-18.</t>
  </si>
  <si>
    <t>[1] This band was called the “additional rate” up to 2017-18.</t>
  </si>
  <si>
    <t>Outturn figures may not sum because of rounding. Total income tax from 2023-24 onwards may not match NSND income tax in Chapter 4 because of rounding.</t>
  </si>
  <si>
    <t>Final costing 2022-23 policy [1] [6]</t>
  </si>
  <si>
    <t>[1] The cost of the policies for 2017-18, 2018-19, 2019-20, 2020-21 and 2022-23 is ongoing. The blank values do not mean that the policy is no longer affecting tax revenues, only that the policy has not been recosted for these years.</t>
  </si>
  <si>
    <t>[3] This policy was last recosted in February 2020.</t>
  </si>
  <si>
    <t>[4] This policy was last recosted in January 2021.</t>
  </si>
  <si>
    <t>[6] This policy was last recosted in December 2023.</t>
  </si>
  <si>
    <t>OBR (2024) Economic and fiscal outlook – October 2024.</t>
  </si>
  <si>
    <t>2021-22 announced</t>
  </si>
  <si>
    <t>2022-23 announced</t>
  </si>
  <si>
    <t>2025-26 announced</t>
  </si>
  <si>
    <t>2026-27 estimated</t>
  </si>
  <si>
    <t>2027-28 estimated</t>
  </si>
  <si>
    <t>2028-29 estimated</t>
  </si>
  <si>
    <t>2029-30 estimated</t>
  </si>
  <si>
    <t>Revenue Scotland (2024) Annual Report and Accounts 2023-24 – Devolved Taxes Accounts.</t>
  </si>
  <si>
    <t>Revenue Scotland (2024) LBTT Forecasting Data – June 2024,</t>
  </si>
  <si>
    <t>Conveyances and leases revenue for 2023-24 does not sum to total because of different accounting methodologies.</t>
  </si>
  <si>
    <t>Revenue Scotland (November 2024) LBTT Forecasting Data – November 2024 [Table 13].</t>
  </si>
  <si>
    <t>Mean house price (£)</t>
  </si>
  <si>
    <t>Mean house price (per cent change on a year earlier)</t>
  </si>
  <si>
    <t>Scottish Government – Scottish Landfill Tax.</t>
  </si>
  <si>
    <t>HMRC (28 September 2023) Scottish VAT Assignment 2021 – Experimental Statistics,</t>
  </si>
  <si>
    <t>OBR (30 October 2024) Economic and fiscal outlook – October 2024 [detailed forecast tables: receipts],</t>
  </si>
  <si>
    <t>OBR (30 October 2024) Economic and fiscal outlook – October 2024 [detailed forecast tables: policy].</t>
  </si>
  <si>
    <t>[1] Scottish VAT assignment for 2022-23 was published on 14 November 2024, past our data cutoff date of 12 November 2024.</t>
  </si>
  <si>
    <t>[2] Scottish VAT assignment for 2022-23 was published on 14 November 2024, past our data cutoff date of 12 November 2024.</t>
  </si>
  <si>
    <t>Scottish Fiscal Commission,</t>
  </si>
  <si>
    <t>Source:</t>
  </si>
  <si>
    <t>Scottish Government,</t>
  </si>
  <si>
    <t>Scottish Government.</t>
  </si>
  <si>
    <t>UK policy</t>
  </si>
  <si>
    <t>[3] This line shows Islands and Remote Areas Hospitality Relief (IRAHR) for 2024-25 and 2025-26, and the 40 per cent hospitality (including grassroots music venues) relief for those ineligible for IRAHR for 2025-26.</t>
  </si>
  <si>
    <t>Scottish Fiscal Commission – Scotland’s Economic and Fiscal Forecasts.</t>
  </si>
  <si>
    <t>2021-22 estimate</t>
  </si>
  <si>
    <t>Figure S4.1: Main tax rates and bands used to produce the pre-measures non-savings, non-dividend (NSND) income tax forecast</t>
  </si>
  <si>
    <t>[6] The intermediate rate band is determined by the higher rate threshold, which is frozen at the 2024-25 higher rate threshold of £43,662 in 2025-26 and 2026-27. From 2027-28 the intermediate rate band of 31,092 is increased by the 2027-28 CPI to arrive at the intermediate rate band of 31,763, 44,333 including the PA.</t>
  </si>
  <si>
    <t>[7] The higher rate band is determined by the advanced rate threshold, which is frozen at the 2024-25 advanced rate threshold of £75,000 in 2025-26 and 2026-27.  From 2027-28 the advanced rate band of 62,430 is increased by the 2027-28 CPI to arrive at the advance rate rate band of 63,776, 76,346 including the PA.</t>
  </si>
  <si>
    <t xml:space="preserve">[8] The advanced rate band is determined by the top rate rate threshold which is frozen at the 2024-25 top rate threshold of 125,140 in 2025-26 and 2026-27. </t>
  </si>
  <si>
    <t>[9] The top rate is paid on all earnings above the top rate threshold, which is frozen in 2025-26 and 2026-27, and increased in by CPI inflation from 2027-28 onwards.</t>
  </si>
  <si>
    <t>Figure S4.29: Change in policy recostings since last costing</t>
  </si>
  <si>
    <t>Figure S4.28: Latest policy recostings</t>
  </si>
  <si>
    <t>Figure S4.27: Change in AGL forecast since December 2023</t>
  </si>
  <si>
    <t>Figure S4.26: Forecast revenue for Scottish share of UK Aggregates Levy (AGL)</t>
  </si>
  <si>
    <t>Figure S4.25: Change in VAT assignment forecast since December 2023</t>
  </si>
  <si>
    <t>Figure S4.24: Forecast revenue for Scottish VAT assignment</t>
  </si>
  <si>
    <t>Figure S4.23: Change in Scottish share of UK APD forecast since December 2023</t>
  </si>
  <si>
    <t>Figure S4.22: Forecast revenue for the Scottish share of UK Air Passenger Duty (APD)</t>
  </si>
  <si>
    <t>Figure S4.21: Scottish Landfill Tax (SLfT) rates per tonne</t>
  </si>
  <si>
    <t>Figure S4.20: Housing market (pre-measures)</t>
  </si>
  <si>
    <t>Figure S4.19: Forecasts for annual price and transactions growth rates (pre-measures)</t>
  </si>
  <si>
    <t>Figure S4.18: Components of non-residential LBTT forecast</t>
  </si>
  <si>
    <t>Figure S4.17: Components of Additional Dwelling Supplement (ADS) forecast</t>
  </si>
  <si>
    <t>Figure S4.16: SFC and OBR Land and Buildings Transaction Tax (LBTT) forecast comparison</t>
  </si>
  <si>
    <t>Figure S4.15: Restated December 2023 NDR forecast</t>
  </si>
  <si>
    <t>Figure S4.14: Forecast NDR relief costs</t>
  </si>
  <si>
    <t>Figure S4.13: Rates and bands of Non-Domestic Rates (NDR)</t>
  </si>
  <si>
    <t>Figure S4.11: Restated December 2023 NSND income tax forecast</t>
  </si>
  <si>
    <t>Figure S4.10: SFC and OBR Scottish NSND income tax forecast comparison</t>
  </si>
  <si>
    <t>Figure S4.9: Historic policy costings for income tax</t>
  </si>
  <si>
    <t>Figure S4.8: 2024-25 income tax policy costing breakdown</t>
  </si>
  <si>
    <t>Figure S4.7: 2023-24 income tax policy costing breakdown</t>
  </si>
  <si>
    <t>Figure S4.6: Income tax revenue by tax band 2017-18 to 2029-30: post 2024-25 policy</t>
  </si>
  <si>
    <t>Figure S4.5: Number of taxpayers by tax band 2016-17 to 2029-30: post 2025-26 policy</t>
  </si>
  <si>
    <t>Figure S4.4: Number of taxpayers by tax band 2016-17 to 2029-30: baseline</t>
  </si>
  <si>
    <t>Figure S4.3: Economic determinants used to produce the NSND income tax forecasts (percentage growth)</t>
  </si>
  <si>
    <t>Figure S4.2: Main tax rates and bands used to produce the post-measures non-savings, non-dividend (NSND) income tax forecast</t>
  </si>
  <si>
    <t>Given policy differences, the income tax net position is positive and expected to rise over time</t>
  </si>
  <si>
    <t>This worksheet contains one chart and one table. The chart begins in cell A5. The table begins in cell A18. Notes are located below the table and begin in cell A20.</t>
  </si>
  <si>
    <t>Figure S4.12: Illustrative income tax net position based on policy differences only</t>
  </si>
  <si>
    <t>Annual values for mean house price are calculated as the unweighted average of values for the appropriate quarters.</t>
  </si>
  <si>
    <t>Description of Figure S4.12: Bar chart showing the illustrative Scottish income tax net position based on policy differences only rising over time, from £121 million in 2017-18 to £1,676 million in 2025-26.</t>
  </si>
  <si>
    <t>Policy differences only ITNP</t>
  </si>
  <si>
    <t>[1] We assume the UK Personal Allowance (PA) policy pathway. The Personal Allowance is frozen up to 2027-28, and increased by CPI from 2028-29 onwards.</t>
  </si>
  <si>
    <t>[7] The higher rate band is determined by the advanced rate threshold, which is determined by increasing the 2024-25 advanced rate threshold of £75,000 by 2024-25 CPI, and rounded up to arrive at an advanced rate threshold of £76,050.</t>
  </si>
  <si>
    <t>Scotland's Economic and Fiscal Forecasts - December 2024 - Chapter 4 - Tax - Supplementary  figures</t>
  </si>
  <si>
    <t>[3] 'Public sector' refers to employees of the Scottish Government, the UK Government, local authorities, the NHS and other public bodies.</t>
  </si>
  <si>
    <t>Scottish Fiscal Commission.</t>
  </si>
  <si>
    <t>Pre-measures transactions</t>
  </si>
  <si>
    <t>Post-measures transactions</t>
  </si>
  <si>
    <t>Policy effect</t>
  </si>
  <si>
    <t>LBTT-liable</t>
  </si>
  <si>
    <t>ADS-liable</t>
  </si>
  <si>
    <t>The table begins in cell A4. Notes are located below the table and begin in cell A13.</t>
  </si>
  <si>
    <t>Figure S4.20A: Effect of changes to ADS rate on annual residential transactions</t>
  </si>
  <si>
    <t>Pre-measures figures here differ slightly from those in Figure 4.20 as the figures here use a different 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</si>
</sst>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164" formatCode="_(&quot;£&quot;* #,##0.00_);_(&quot;£&quot;* \(#,##0.00\);_(&quot;£&quot;* &quot;-&quot;??_);_(@_)"/>
    <numFmt numFmtId="165" formatCode="_(&quot;£&quot;* #,##0_);_(&quot;£&quot;* \(#,##0\);_(&quot;£&quot;* &quot;-&quot;_);_(@_)"/>
    <numFmt numFmtId="166" formatCode="_-* #,##0_-;\-* #,##0_-;_-* &quot;-&quot;??_-;_-@_-"/>
    <numFmt numFmtId="167" formatCode="#,##0_-;\-\ #,##0_-;_-* &quot;-&quot;_-;_-@_-"/>
    <numFmt numFmtId="168" formatCode="0.000000000"/>
    <numFmt numFmtId="169" formatCode="#,##0.0"/>
    <numFmt numFmtId="170" formatCode="mmm\ yyyy"/>
    <numFmt numFmtId="171" formatCode="0.0%"/>
    <numFmt numFmtId="172" formatCode="0.000"/>
  </numFmts>
  <fonts count="39"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2"/>
      <name val="Arial"/>
      <family val="2"/>
    </font>
    <font>
      <sz val="10"/>
      <color theme="1"/>
      <name val="Helvetica"/>
    </font>
    <font>
      <sz val="9"/>
      <name val="Arial"/>
      <family val="2"/>
    </font>
  </fonts>
  <fills count="36">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s>
  <borders count="15">
    <border>
      <left/>
      <right/>
      <top/>
      <bottom/>
      <diagonal/>
    </border>
    <border>
      <left/>
      <right/>
      <top style="thin">
        <color theme="3"/>
      </top>
      <bottom style="thin">
        <color theme="3"/>
      </bottom>
      <diagonal/>
    </border>
    <border>
      <left style="medium">
        <color theme="0"/>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rgb="FF397E77"/>
      </top>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right/>
      <top/>
      <bottom style="thin">
        <color rgb="FF397E77"/>
      </bottom>
      <diagonal/>
    </border>
    <border>
      <left/>
      <right/>
      <top/>
      <bottom style="thin">
        <color rgb="FF2C5E59"/>
      </bottom>
      <diagonal/>
    </border>
    <border>
      <left/>
      <right style="medium">
        <color theme="0"/>
      </right>
      <top/>
      <bottom/>
      <diagonal/>
    </border>
  </borders>
  <cellStyleXfs count="53">
    <xf numFmtId="0" fontId="0" fillId="0" borderId="0">
      <alignment horizontal="left" vertical="center"/>
    </xf>
    <xf numFmtId="3" fontId="35" fillId="0" borderId="0" applyFill="0" applyBorder="0" applyProtection="0">
      <alignment horizontal="right"/>
    </xf>
    <xf numFmtId="0" fontId="31" fillId="0" borderId="0" applyNumberFormat="0" applyFill="0" applyBorder="0" applyProtection="0">
      <alignment horizontal="left" vertical="center"/>
    </xf>
    <xf numFmtId="3" fontId="33" fillId="0" borderId="0" applyFill="0" applyBorder="0" applyAlignment="0" applyProtection="0"/>
    <xf numFmtId="0" fontId="32" fillId="0" borderId="0" applyNumberFormat="0" applyFill="0" applyProtection="0">
      <alignment horizontal="left" vertical="center"/>
    </xf>
    <xf numFmtId="0" fontId="12" fillId="0" borderId="0" applyNumberFormat="0" applyFill="0" applyProtection="0">
      <alignment horizontal="left" vertical="center"/>
    </xf>
    <xf numFmtId="0" fontId="11" fillId="0" borderId="2" applyNumberFormat="0" applyFill="0" applyAlignment="0" applyProtection="0"/>
    <xf numFmtId="0" fontId="13" fillId="0" borderId="1" applyNumberFormat="0" applyFill="0" applyAlignment="0" applyProtection="0"/>
    <xf numFmtId="0" fontId="16" fillId="2" borderId="3" applyNumberFormat="0" applyAlignment="0" applyProtection="0"/>
    <xf numFmtId="0" fontId="17" fillId="0" borderId="0" applyNumberFormat="0" applyFill="0" applyBorder="0" applyAlignment="0" applyProtection="0">
      <alignment horizontal="left" vertical="center"/>
    </xf>
    <xf numFmtId="164" fontId="13" fillId="0" borderId="0" applyFont="0" applyFill="0" applyBorder="0" applyAlignment="0" applyProtection="0"/>
    <xf numFmtId="165" fontId="1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0" applyNumberFormat="0" applyBorder="0" applyAlignment="0" applyProtection="0"/>
    <xf numFmtId="0" fontId="23" fillId="8" borderId="4" applyNumberFormat="0" applyAlignment="0" applyProtection="0"/>
    <xf numFmtId="0" fontId="24" fillId="2" borderId="4" applyNumberFormat="0" applyAlignment="0" applyProtection="0"/>
    <xf numFmtId="0" fontId="25" fillId="0" borderId="5" applyNumberFormat="0" applyFill="0" applyAlignment="0" applyProtection="0"/>
    <xf numFmtId="0" fontId="26" fillId="9" borderId="6" applyNumberFormat="0" applyAlignment="0" applyProtection="0"/>
    <xf numFmtId="0" fontId="27" fillId="0" borderId="0" applyNumberFormat="0" applyFill="0" applyBorder="0" applyAlignment="0" applyProtection="0"/>
    <xf numFmtId="0" fontId="13" fillId="10" borderId="7" applyNumberFormat="0" applyFont="0" applyAlignment="0" applyProtection="0"/>
    <xf numFmtId="0" fontId="28" fillId="0" borderId="0" applyNumberFormat="0" applyFill="0" applyBorder="0" applyAlignment="0" applyProtection="0"/>
    <xf numFmtId="0" fontId="29"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9"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9"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9"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9"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9"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2" fillId="4" borderId="0">
      <alignment horizontal="left" vertical="center"/>
    </xf>
    <xf numFmtId="0" fontId="12" fillId="3" borderId="0">
      <alignment horizontal="left" vertical="center"/>
    </xf>
    <xf numFmtId="0" fontId="12" fillId="35" borderId="0">
      <alignment horizontal="left" vertical="center"/>
    </xf>
    <xf numFmtId="0" fontId="2" fillId="0" borderId="0"/>
  </cellStyleXfs>
  <cellXfs count="86">
    <xf numFmtId="0" fontId="0" fillId="0" borderId="0" xfId="0">
      <alignment horizontal="left" vertical="center"/>
    </xf>
    <xf numFmtId="0" fontId="6" fillId="0" borderId="0" xfId="2" applyFont="1" applyFill="1" applyAlignment="1"/>
    <xf numFmtId="0" fontId="31" fillId="0" borderId="0" xfId="2" applyFill="1">
      <alignment horizontal="left" vertical="center"/>
    </xf>
    <xf numFmtId="0" fontId="32" fillId="0" borderId="0" xfId="4" applyFill="1">
      <alignment horizontal="left" vertical="center"/>
    </xf>
    <xf numFmtId="0" fontId="4" fillId="0" borderId="0" xfId="0" applyFont="1">
      <alignment horizontal="left" vertical="center"/>
    </xf>
    <xf numFmtId="0" fontId="9" fillId="0" borderId="0" xfId="0" applyFont="1">
      <alignment horizontal="left" vertical="center"/>
    </xf>
    <xf numFmtId="0" fontId="7" fillId="0" borderId="0" xfId="0" applyFont="1">
      <alignment horizontal="left" vertical="center"/>
    </xf>
    <xf numFmtId="0" fontId="5" fillId="0" borderId="0" xfId="0" applyFont="1">
      <alignment horizontal="left" vertical="center"/>
    </xf>
    <xf numFmtId="0" fontId="14" fillId="0" borderId="0" xfId="0" applyFont="1">
      <alignment horizontal="left" vertical="center"/>
    </xf>
    <xf numFmtId="167" fontId="9" fillId="0" borderId="0" xfId="1" applyNumberFormat="1" applyFont="1" applyFill="1" applyBorder="1" applyAlignment="1">
      <alignment horizontal="right" vertical="center"/>
    </xf>
    <xf numFmtId="166" fontId="9" fillId="0" borderId="0" xfId="1" applyNumberFormat="1" applyFont="1" applyFill="1" applyBorder="1" applyAlignment="1">
      <alignment horizontal="right" vertical="center"/>
    </xf>
    <xf numFmtId="0" fontId="8" fillId="0" borderId="0" xfId="0" applyFont="1" applyAlignment="1">
      <alignment vertical="top" wrapText="1"/>
    </xf>
    <xf numFmtId="168" fontId="8" fillId="0" borderId="0" xfId="0" applyNumberFormat="1" applyFont="1" applyAlignment="1">
      <alignment vertical="top" wrapText="1"/>
    </xf>
    <xf numFmtId="167" fontId="4" fillId="0" borderId="0" xfId="0" applyNumberFormat="1" applyFont="1">
      <alignment horizontal="left" vertical="center"/>
    </xf>
    <xf numFmtId="0" fontId="15" fillId="0" borderId="0" xfId="0" applyFont="1">
      <alignment horizontal="left" vertical="center"/>
    </xf>
    <xf numFmtId="0" fontId="30" fillId="0" borderId="0" xfId="0" applyFont="1">
      <alignment horizontal="left" vertical="center"/>
    </xf>
    <xf numFmtId="0" fontId="12" fillId="3" borderId="0" xfId="50">
      <alignment horizontal="left" vertical="center"/>
    </xf>
    <xf numFmtId="0" fontId="31" fillId="0" borderId="0" xfId="2" quotePrefix="1" applyFill="1" applyBorder="1">
      <alignment horizontal="left" vertical="center"/>
    </xf>
    <xf numFmtId="0" fontId="31" fillId="0" borderId="0" xfId="2">
      <alignment horizontal="left" vertical="center"/>
    </xf>
    <xf numFmtId="0" fontId="34" fillId="0" borderId="0" xfId="0" applyFont="1" applyAlignment="1">
      <alignment horizontal="center" vertical="center"/>
    </xf>
    <xf numFmtId="0" fontId="11" fillId="0" borderId="0" xfId="0" applyFont="1" applyAlignment="1">
      <alignment vertical="center"/>
    </xf>
    <xf numFmtId="3" fontId="35" fillId="0" borderId="0" xfId="1" applyFill="1" applyBorder="1" applyAlignment="1">
      <alignment horizontal="right" vertical="center"/>
    </xf>
    <xf numFmtId="0" fontId="0" fillId="0" borderId="8" xfId="0" applyBorder="1">
      <alignment horizontal="left" vertical="center"/>
    </xf>
    <xf numFmtId="3" fontId="35" fillId="0" borderId="8" xfId="1" applyBorder="1" applyAlignment="1">
      <alignment horizontal="right" vertical="center"/>
    </xf>
    <xf numFmtId="169" fontId="35" fillId="0" borderId="0" xfId="1" applyNumberFormat="1" applyFill="1" applyBorder="1" applyAlignment="1">
      <alignment horizontal="right" vertical="center"/>
    </xf>
    <xf numFmtId="0" fontId="31" fillId="0" borderId="0" xfId="2" quotePrefix="1" applyFill="1">
      <alignment horizontal="left" vertical="center"/>
    </xf>
    <xf numFmtId="3" fontId="4" fillId="0" borderId="0" xfId="0" applyNumberFormat="1" applyFont="1">
      <alignment horizontal="left" vertical="center"/>
    </xf>
    <xf numFmtId="0" fontId="36" fillId="0" borderId="0" xfId="0" applyFont="1">
      <alignment horizontal="left" vertical="center"/>
    </xf>
    <xf numFmtId="3" fontId="35" fillId="0" borderId="0" xfId="1" applyFill="1" applyAlignment="1">
      <alignment horizontal="right"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0" xfId="0" applyFont="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3" fontId="35" fillId="0" borderId="12" xfId="1" applyFill="1" applyBorder="1" applyAlignment="1">
      <alignment horizontal="right" vertical="center"/>
    </xf>
    <xf numFmtId="0" fontId="11" fillId="0" borderId="0" xfId="0" applyFont="1" applyAlignment="1">
      <alignment horizontal="center" vertical="center"/>
    </xf>
    <xf numFmtId="0" fontId="34" fillId="0" borderId="9" xfId="0" applyFont="1" applyBorder="1" applyAlignment="1">
      <alignment horizontal="center" vertical="center"/>
    </xf>
    <xf numFmtId="0" fontId="11" fillId="0" borderId="0" xfId="0" applyFont="1" applyAlignment="1">
      <alignment vertical="center" wrapText="1"/>
    </xf>
    <xf numFmtId="169" fontId="35" fillId="0" borderId="0" xfId="1" applyNumberFormat="1" applyFill="1" applyAlignment="1">
      <alignment horizontal="right" vertical="center"/>
    </xf>
    <xf numFmtId="4" fontId="35" fillId="0" borderId="0" xfId="1" applyNumberFormat="1" applyFill="1" applyBorder="1" applyAlignment="1">
      <alignment horizontal="right" vertical="center"/>
    </xf>
    <xf numFmtId="0" fontId="11" fillId="0" borderId="0" xfId="0" applyFont="1" applyAlignment="1">
      <alignment horizontal="center" vertical="center" wrapText="1"/>
    </xf>
    <xf numFmtId="3" fontId="0" fillId="0" borderId="0" xfId="1" applyFont="1" applyAlignment="1">
      <alignment horizontal="right" vertical="center"/>
    </xf>
    <xf numFmtId="3" fontId="35" fillId="0" borderId="0" xfId="1">
      <alignment horizontal="right"/>
    </xf>
    <xf numFmtId="169" fontId="35" fillId="0" borderId="0" xfId="1" applyNumberFormat="1">
      <alignment horizontal="right"/>
    </xf>
    <xf numFmtId="0" fontId="0" fillId="0" borderId="0" xfId="0" applyAlignment="1">
      <alignment horizontal="center" vertical="center" wrapText="1"/>
    </xf>
    <xf numFmtId="3" fontId="35" fillId="0" borderId="0" xfId="1" applyFill="1" applyAlignment="1">
      <alignment horizontal="left" vertical="center"/>
    </xf>
    <xf numFmtId="3" fontId="35" fillId="0" borderId="0" xfId="1" applyFill="1" applyBorder="1" applyAlignment="1">
      <alignment horizontal="left" vertical="center"/>
    </xf>
    <xf numFmtId="3" fontId="35" fillId="0" borderId="0" xfId="1" applyAlignment="1">
      <alignment horizontal="right" vertical="center"/>
    </xf>
    <xf numFmtId="0" fontId="0" fillId="0" borderId="0" xfId="0" applyAlignment="1">
      <alignment horizontal="left" vertical="center" indent="1"/>
    </xf>
    <xf numFmtId="0" fontId="0" fillId="0" borderId="13" xfId="0" applyBorder="1" applyAlignment="1">
      <alignment horizontal="left" vertical="center" indent="1"/>
    </xf>
    <xf numFmtId="0" fontId="12" fillId="3" borderId="0" xfId="50" quotePrefix="1">
      <alignment horizontal="left" vertical="center"/>
    </xf>
    <xf numFmtId="164" fontId="4" fillId="0" borderId="0" xfId="0" applyNumberFormat="1" applyFont="1">
      <alignment horizontal="left" vertical="center"/>
    </xf>
    <xf numFmtId="169" fontId="35" fillId="0" borderId="8" xfId="1" applyNumberFormat="1" applyBorder="1" applyAlignment="1">
      <alignment horizontal="right" vertical="center"/>
    </xf>
    <xf numFmtId="3" fontId="35" fillId="0" borderId="13" xfId="1" applyBorder="1" applyAlignment="1">
      <alignment horizontal="right" vertical="center"/>
    </xf>
    <xf numFmtId="3" fontId="35" fillId="0" borderId="13" xfId="1" applyFill="1" applyBorder="1" applyAlignment="1">
      <alignment horizontal="right"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9" xfId="0" applyFont="1" applyBorder="1">
      <alignment horizontal="left" vertical="center"/>
    </xf>
    <xf numFmtId="0" fontId="0" fillId="0" borderId="0" xfId="0" applyAlignment="1">
      <alignment horizontal="right" vertical="center"/>
    </xf>
    <xf numFmtId="3" fontId="35" fillId="0" borderId="0" xfId="1" applyBorder="1" applyAlignment="1">
      <alignment horizontal="right" vertical="center"/>
    </xf>
    <xf numFmtId="0" fontId="37" fillId="0" borderId="0" xfId="0" applyFont="1">
      <alignment horizontal="left" vertical="center"/>
    </xf>
    <xf numFmtId="0" fontId="0" fillId="0" borderId="0" xfId="0" applyProtection="1">
      <alignment horizontal="left" vertical="center"/>
      <protection locked="0"/>
    </xf>
    <xf numFmtId="170" fontId="0" fillId="0" borderId="0" xfId="0" applyNumberFormat="1">
      <alignment horizontal="left" vertical="center"/>
    </xf>
    <xf numFmtId="170" fontId="0" fillId="0" borderId="0" xfId="0" applyNumberFormat="1" applyAlignment="1" applyProtection="1">
      <alignment horizontal="center" vertical="center" wrapText="1"/>
      <protection locked="0"/>
    </xf>
    <xf numFmtId="170" fontId="0" fillId="0" borderId="14" xfId="0" applyNumberFormat="1" applyBorder="1" applyProtection="1">
      <alignment horizontal="left" vertical="center"/>
      <protection locked="0"/>
    </xf>
    <xf numFmtId="170" fontId="0" fillId="0" borderId="0" xfId="0" applyNumberFormat="1" applyProtection="1">
      <alignment horizontal="left" vertical="center"/>
      <protection locked="0"/>
    </xf>
    <xf numFmtId="0" fontId="0" fillId="0" borderId="0" xfId="0" applyAlignment="1"/>
    <xf numFmtId="0" fontId="4" fillId="0" borderId="0" xfId="0" applyFont="1" applyAlignment="1">
      <alignment vertical="center"/>
    </xf>
    <xf numFmtId="0" fontId="12" fillId="0" borderId="0" xfId="5" applyFill="1" applyAlignment="1">
      <alignment vertical="center"/>
    </xf>
    <xf numFmtId="0" fontId="37" fillId="0" borderId="0" xfId="0" applyFont="1" applyAlignment="1">
      <alignment vertical="center"/>
    </xf>
    <xf numFmtId="17" fontId="38" fillId="0" borderId="0" xfId="0" applyNumberFormat="1" applyFont="1" applyAlignment="1">
      <alignment horizontal="center" vertical="center"/>
    </xf>
    <xf numFmtId="17" fontId="38" fillId="0" borderId="0" xfId="0" applyNumberFormat="1" applyFont="1" applyAlignment="1">
      <alignment horizontal="center" vertical="center" wrapText="1"/>
    </xf>
    <xf numFmtId="10" fontId="1" fillId="0" borderId="0" xfId="0" applyNumberFormat="1" applyFont="1" applyAlignment="1" applyProtection="1">
      <alignment vertical="center"/>
      <protection locked="0"/>
    </xf>
    <xf numFmtId="10" fontId="1" fillId="0" borderId="0" xfId="0" applyNumberFormat="1" applyFont="1" applyProtection="1">
      <alignment horizontal="left" vertical="center"/>
      <protection locked="0"/>
    </xf>
    <xf numFmtId="0" fontId="1" fillId="0" borderId="0" xfId="0" applyFont="1" applyAlignment="1" applyProtection="1">
      <alignment vertical="center"/>
      <protection locked="0"/>
    </xf>
    <xf numFmtId="0" fontId="1" fillId="0" borderId="0" xfId="0" applyFont="1" applyProtection="1">
      <alignment horizontal="left" vertical="center"/>
      <protection locked="0"/>
    </xf>
    <xf numFmtId="171" fontId="1" fillId="0" borderId="0" xfId="0" applyNumberFormat="1" applyFont="1" applyAlignment="1" applyProtection="1">
      <alignment vertical="center"/>
      <protection locked="0"/>
    </xf>
    <xf numFmtId="171" fontId="1" fillId="0" borderId="0" xfId="0" applyNumberFormat="1" applyFont="1" applyProtection="1">
      <alignment horizontal="left" vertical="center"/>
      <protection locked="0"/>
    </xf>
    <xf numFmtId="0" fontId="0" fillId="0" borderId="0" xfId="0" applyAlignment="1" applyProtection="1">
      <alignment vertical="center"/>
      <protection locked="0"/>
    </xf>
    <xf numFmtId="0" fontId="0" fillId="0" borderId="0" xfId="0" applyAlignment="1">
      <alignment vertical="center"/>
    </xf>
    <xf numFmtId="0" fontId="0" fillId="0" borderId="12" xfId="0" applyBorder="1" applyAlignment="1">
      <alignment horizontal="left" vertical="center" indent="1"/>
    </xf>
    <xf numFmtId="172" fontId="35" fillId="0" borderId="0" xfId="1" applyNumberFormat="1" applyFill="1" applyBorder="1" applyAlignment="1">
      <alignment horizontal="right" vertical="center"/>
    </xf>
    <xf numFmtId="172" fontId="35" fillId="0" borderId="0" xfId="1" applyNumberFormat="1" applyFill="1" applyAlignment="1">
      <alignment horizontal="right" vertical="center"/>
    </xf>
    <xf numFmtId="3" fontId="12" fillId="3" borderId="0" xfId="1" applyFont="1" applyFill="1" applyAlignment="1">
      <alignment horizontal="right" vertical="center"/>
    </xf>
    <xf numFmtId="169" fontId="35" fillId="0" borderId="0" xfId="1" applyNumberFormat="1" applyAlignment="1">
      <alignment horizontal="right" vertical="center"/>
    </xf>
    <xf numFmtId="0" fontId="12" fillId="3" borderId="0" xfId="0" applyFont="1" applyFill="1">
      <alignment horizontal="left" vertical="center"/>
    </xf>
  </cellXfs>
  <cellStyles count="53">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rmal 50" xfId="52" xr:uid="{95E1BCBD-97B5-4C52-8994-6D8B87B19CF2}"/>
    <cellStyle name="Note" xfId="23" builtinId="10" hidden="1"/>
    <cellStyle name="Occassional paper - Subheading" xfId="49" xr:uid="{37E727C9-4C4C-42F3-8A90-7733CFC03A59}"/>
    <cellStyle name="Output" xfId="8" builtinId="21" hidden="1" customBuiltin="1"/>
    <cellStyle name="Per cent" xfId="12" builtinId="5" hidden="1"/>
    <cellStyle name="SEFF - Subheading" xfId="50" xr:uid="{5DC46259-97C2-4B31-AD98-CA6C066AEAD8}"/>
    <cellStyle name="Title" xfId="13" builtinId="15" hidden="1"/>
    <cellStyle name="Total" xfId="7" builtinId="25" hidden="1" customBuiltin="1"/>
    <cellStyle name="Warning Text" xfId="22" builtinId="11" hidden="1"/>
  </cellStyles>
  <dxfs count="369">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indexed="65"/>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4" formatCode="#,##0.00"/>
      <fill>
        <patternFill patternType="none">
          <fgColor indexed="64"/>
          <bgColor auto="1"/>
        </patternFill>
      </fill>
      <alignment vertical="center" textRotation="0" wrapText="0" indent="0" justifyLastLine="0" shrinkToFit="0" readingOrder="0"/>
    </dxf>
    <dxf>
      <numFmt numFmtId="4" formatCode="#,##0.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Helvetica"/>
        <scheme val="none"/>
      </font>
      <alignment vertical="center" textRotation="0" indent="0" justifyLastLine="0" shrinkToFit="0" readingOrder="0"/>
    </dxf>
    <dxf>
      <font>
        <b val="0"/>
        <i val="0"/>
        <strike val="0"/>
        <condense val="0"/>
        <extend val="0"/>
        <outline val="0"/>
        <shadow val="0"/>
        <u val="none"/>
        <vertAlign val="baseline"/>
        <sz val="11"/>
        <color theme="1"/>
        <name val="Helvetica"/>
        <scheme val="none"/>
      </font>
      <alignment vertical="center" textRotation="0" indent="0" justifyLastLine="0" shrinkToFit="0" readingOrder="0"/>
    </dxf>
    <dxf>
      <font>
        <b val="0"/>
        <i val="0"/>
        <strike val="0"/>
        <condense val="0"/>
        <extend val="0"/>
        <outline val="0"/>
        <shadow val="0"/>
        <u val="none"/>
        <vertAlign val="baseline"/>
        <sz val="11"/>
        <color theme="1"/>
        <name val="Helvetica"/>
        <scheme val="none"/>
      </font>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1"/>
        <color theme="1"/>
        <name val="Helvetica"/>
        <scheme val="none"/>
      </font>
      <numFmt numFmtId="169" formatCode="#,##0.0"/>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dxf>
    <dxf>
      <font>
        <b val="0"/>
        <i val="0"/>
        <strike val="0"/>
        <condense val="0"/>
        <extend val="0"/>
        <outline val="0"/>
        <shadow val="0"/>
        <u val="none"/>
        <vertAlign val="baseline"/>
        <sz val="11"/>
        <color theme="1"/>
        <name val="Helvetica"/>
        <scheme val="none"/>
      </font>
      <numFmt numFmtId="169" formatCode="#,##0.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indexed="65"/>
        </patternFill>
      </fill>
      <alignment horizontal="lef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indexed="65"/>
        </patternFill>
      </fill>
      <alignment horizontal="right" vertical="center" textRotation="0" wrapText="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0" formatCode="mmm\ yyyy"/>
      <fill>
        <patternFill patternType="none">
          <fgColor rgb="FF000000"/>
          <bgColor auto="1"/>
        </patternFill>
      </fill>
      <alignment vertical="center" textRotation="0" indent="0" justifyLastLine="0" shrinkToFit="0" readingOrder="0"/>
    </dxf>
    <dxf>
      <numFmt numFmtId="170"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rgb="FF000000"/>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numFmt numFmtId="172" formatCode="0.0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69" formatCode="#,##0.0"/>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general" vertical="center" textRotation="0" wrapText="0" indent="0" justifyLastLine="0" shrinkToFit="0" readingOrder="0"/>
    </dxf>
    <dxf>
      <font>
        <strike val="0"/>
        <color theme="0"/>
      </font>
      <fill>
        <patternFill>
          <bgColor theme="7"/>
        </patternFill>
      </fill>
      <border>
        <vertical style="thin">
          <color auto="1"/>
        </vertical>
        <horizontal style="thin">
          <color auto="1"/>
        </horizontal>
      </border>
    </dxf>
    <dxf>
      <fill>
        <patternFill>
          <bgColor theme="0"/>
        </patternFill>
      </fill>
      <border>
        <bottom style="medium">
          <color theme="7"/>
        </bottom>
      </border>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5" defaultTableStyle="TableStyleMedium2" defaultPivotStyle="PivotStyleLight16">
    <tableStyle name="Invisible" pivot="0" table="0" count="0" xr9:uid="{BAD1841F-1971-4B15-8201-DB48130FF5C1}"/>
    <tableStyle name="SFC - FER (blue - blue) no horiz borders" pivot="0" count="3" xr9:uid="{B1E257AB-1A40-4908-939D-9168A15ECBDD}">
      <tableStyleElement type="wholeTable" dxfId="368"/>
      <tableStyleElement type="headerRow" dxfId="367"/>
      <tableStyleElement type="secondRowStripe" dxfId="366"/>
    </tableStyle>
    <tableStyle name="SFC - Occasional paper (purple - purple) no horiz borders" pivot="0" count="3" xr9:uid="{C80EF4EA-48C4-4F3E-B8A1-B2999417CED6}">
      <tableStyleElement type="wholeTable" dxfId="365"/>
      <tableStyleElement type="headerRow" dxfId="364"/>
      <tableStyleElement type="secondRowStripe" dxfId="363"/>
    </tableStyle>
    <tableStyle name="SFC - SEFF (teal - teal) no horiz borders" pivot="0" count="3" xr9:uid="{E62E5E58-7CF0-41F1-83EC-F0D21D7BD2BD}">
      <tableStyleElement type="wholeTable" dxfId="362"/>
      <tableStyleElement type="headerRow" dxfId="361"/>
      <tableStyleElement type="secondRowStripe" dxfId="360"/>
    </tableStyle>
    <tableStyle name="Table Style 1" pivot="0" count="2" xr9:uid="{B10996A9-2BDB-4138-B3F6-3E62510FC01A}">
      <tableStyleElement type="wholeTable" dxfId="359"/>
      <tableStyleElement type="headerRow" dxfId="358"/>
    </tableStyle>
  </tableStyles>
  <colors>
    <mruColors>
      <color rgb="FFB9DEDA"/>
      <color rgb="FF2C5E59"/>
      <color rgb="FF397E77"/>
      <color rgb="FFF5FAF9"/>
      <color rgb="FF12436D"/>
      <color rgb="FFBFBFBF"/>
      <color rgb="FF000000"/>
      <color rgb="FFFFFFFF"/>
      <color rgb="FF39A095"/>
      <color rgb="FFB17D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648247</xdr:colOff>
      <xdr:row>16</xdr:row>
      <xdr:rowOff>55130</xdr:rowOff>
    </xdr:to>
    <xdr:pic>
      <xdr:nvPicPr>
        <xdr:cNvPr id="4" name="Picture 3" descr="Bar chart showing the illustrative Scottish income tax net position based on policy differences only rising over time, from £121 million in 2017-18 to £1,676 million in 2025-26.">
          <a:extLst>
            <a:ext uri="{FF2B5EF4-FFF2-40B4-BE49-F238E27FC236}">
              <a16:creationId xmlns:a16="http://schemas.microsoft.com/office/drawing/2014/main" id="{BD161400-845C-8D66-6A2F-5C89F3875E89}"/>
            </a:ext>
          </a:extLst>
        </xdr:cNvPr>
        <xdr:cNvPicPr>
          <a:picLocks noChangeAspect="1"/>
        </xdr:cNvPicPr>
      </xdr:nvPicPr>
      <xdr:blipFill>
        <a:blip xmlns:r="http://schemas.openxmlformats.org/officeDocument/2006/relationships" r:embed="rId1"/>
        <a:stretch>
          <a:fillRect/>
        </a:stretch>
      </xdr:blipFill>
      <xdr:spPr>
        <a:xfrm>
          <a:off x="0" y="1005840"/>
          <a:ext cx="6309907" cy="30726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40" totalsRowShown="0" headerRowDxfId="357">
  <autoFilter ref="A2:A40" xr:uid="{B656419B-BC2C-4B16-853D-3DCC3EC5A341}">
    <filterColumn colId="0" hiddenButton="1"/>
  </autoFilter>
  <tableColumns count="1">
    <tableColumn id="1" xr3:uid="{A78E3BF8-7FAC-4D0B-B649-B1A518D87025}" name="Table of Contents"/>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FB674B65-ECB9-4936-99C4-B2BCFA35E885}" name="Figure_S4point9" displayName="Figure_S4point9" ref="A4:N11" totalsRowShown="0" headerRowDxfId="226" dataDxfId="225">
  <autoFilter ref="A4:N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1" xr3:uid="{8F242F6A-4A2F-4BA7-8FFE-BB9F79CF4430}" name="£ million" dataDxfId="224"/>
    <tableColumn id="3" xr3:uid="{4C2A96DC-ECBD-45B7-B8B9-054D2A829D2C}" name="2017-18" dataDxfId="223" dataCellStyle="Comma"/>
    <tableColumn id="4" xr3:uid="{F203BB27-92DD-4151-B860-17A870D82DBC}" name="2018-19" dataDxfId="222" dataCellStyle="Comma"/>
    <tableColumn id="5" xr3:uid="{94135E68-758A-49A6-8833-C2F0C7558B7E}" name="2019-20" dataDxfId="221" dataCellStyle="Comma"/>
    <tableColumn id="6" xr3:uid="{25E4741B-73CE-4BFD-88E1-FAB258408B50}" name="2020-21" dataDxfId="220" dataCellStyle="Comma"/>
    <tableColumn id="7" xr3:uid="{775D6E39-50B0-49AC-9C6A-654998FC3CFB}" name="2021-22" dataDxfId="219" dataCellStyle="Comma"/>
    <tableColumn id="8" xr3:uid="{36DB4288-FC73-4847-A639-20EB66DF0B0E}" name="2022-23" dataDxfId="218" dataCellStyle="Comma"/>
    <tableColumn id="9" xr3:uid="{E8AC633A-49F5-44B6-A16E-8DAE9608B8E7}" name="2023-24" dataDxfId="217" dataCellStyle="Comma"/>
    <tableColumn id="2" xr3:uid="{300A2C74-23C5-4271-898B-3479A3ECA8D1}" name="2024-25" dataDxfId="216" dataCellStyle="Comma"/>
    <tableColumn id="10" xr3:uid="{64239C4F-0AFD-4B3A-B3F4-10C8109A985A}" name="2025-26 [1]" dataDxfId="215" dataCellStyle="Comma"/>
    <tableColumn id="11" xr3:uid="{91A98C63-95A9-4F89-BA92-80D1CD88E11A}" name="2026-27 [1]" dataDxfId="214" dataCellStyle="Comma"/>
    <tableColumn id="12" xr3:uid="{AB3F402D-EEEA-4AFF-AAAE-A8B71D3D133B}" name="2027-28 [1]" dataDxfId="213" dataCellStyle="Comma"/>
    <tableColumn id="13" xr3:uid="{39B9F041-FC9D-4875-9464-2FE199C3835A}" name="2028-29 [1]" dataDxfId="212" dataCellStyle="Comma"/>
    <tableColumn id="14" xr3:uid="{0A36DC26-7603-4BB5-B9D6-E21FF1839687}" name="2029-30 [1]" dataDxfId="211"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9BCB52A-21F3-4B7D-AB6A-FE420DCB5C4D}" name="Figure_S4point10" displayName="Figure_S4point10" ref="A4:I10" totalsRowShown="0" headerRowDxfId="210" dataDxfId="209">
  <autoFilter ref="A4:I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4A4CCD6-3CC3-4ADA-BF5F-4E26E2AEDC3B}" name="NSND income tax" dataDxfId="208"/>
    <tableColumn id="2" xr3:uid="{6DB2B27A-A0B9-437F-9082-913CFB44A92F}" name="Source"/>
    <tableColumn id="3" xr3:uid="{A7556268-7047-41C6-B1B8-2E48BEF09A1F}" name="2023-24" dataDxfId="207" dataCellStyle="Comma"/>
    <tableColumn id="4" xr3:uid="{582D481F-3940-432F-90D7-11BDFEEC6D00}" name="2024-25" dataDxfId="206" dataCellStyle="Comma"/>
    <tableColumn id="5" xr3:uid="{CFEAFFEA-9BF0-4694-B59A-0FF9E79C8A42}" name="2025-26" dataDxfId="205" dataCellStyle="Comma"/>
    <tableColumn id="6" xr3:uid="{0FC238F2-1788-4EC7-9CC6-22E7C3CAC30D}" name="2026-27" dataDxfId="204" dataCellStyle="Comma"/>
    <tableColumn id="7" xr3:uid="{67F302C1-40D8-447C-AF58-A9E3444CE3BC}" name="2027-28" dataDxfId="203" dataCellStyle="Comma"/>
    <tableColumn id="8" xr3:uid="{39173871-1F72-4176-BD65-9BD651D60714}" name="2028-29" dataDxfId="202" dataCellStyle="Comma"/>
    <tableColumn id="9" xr3:uid="{D344F17E-18C5-40B1-953D-7F12A5BE725C}" name="2029-30" dataDxfId="201"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51C35B1-66D7-4C6D-AC64-80241A27B795}" name="Figure_S4point11" displayName="Figure_S4point11" ref="A4:H7" totalsRowShown="0" headerRowDxfId="200" dataDxfId="199">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793DDC41-BBE3-4BF1-B142-0D6FE74A3DEB}" name="£ million" dataDxfId="198"/>
    <tableColumn id="3" xr3:uid="{1F93676E-9030-465C-832B-8122BC396D8C}" name="2022-23" dataDxfId="197" dataCellStyle="Comma"/>
    <tableColumn id="4" xr3:uid="{F83DA6C6-67DF-4BD5-B275-2A0C76992E65}" name="2023-24" dataDxfId="196" dataCellStyle="Comma"/>
    <tableColumn id="5" xr3:uid="{BEC4B6FC-0BF3-4834-864A-87EDB94D5C55}" name="2024-25" dataDxfId="195" dataCellStyle="Comma"/>
    <tableColumn id="6" xr3:uid="{4E1F3E5C-A9EA-40F6-AA4B-3A405E0AF02E}" name="2025-26" dataDxfId="194" dataCellStyle="Comma"/>
    <tableColumn id="7" xr3:uid="{49D17EC7-C93A-439E-A5C7-C3796203CE83}" name="2026-27" dataDxfId="193" dataCellStyle="Comma"/>
    <tableColumn id="8" xr3:uid="{E7E3B5EB-08A0-4C84-8BF6-BF0477EAA6C1}" name="2027-28" dataDxfId="192" dataCellStyle="Comma"/>
    <tableColumn id="9" xr3:uid="{D8721045-D253-44E8-AD2B-18253DE9F826}" name="2028-29" dataDxfId="191"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C571E51-1CBB-43A3-96A2-AA9DC0AA38CE}" name="FigureS4point12" displayName="FigureS4point12" ref="A18:J19" totalsRowShown="0" headerRowDxfId="190" dataDxfId="189" dataCellStyle="Normal">
  <autoFilter ref="A18:J19"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C724A97D-F387-46C9-82F0-379005700AF2}" name="£ million" dataDxfId="188" dataCellStyle="Normal"/>
    <tableColumn id="2" xr3:uid="{FF721124-8760-4A79-85FD-3D97AF66C1C1}" name="2017-18" dataDxfId="187" dataCellStyle="Comma"/>
    <tableColumn id="7" xr3:uid="{08FFA9D7-B20C-4AB2-805D-D2C528FF2482}" name="2018-19" dataDxfId="186" dataCellStyle="Comma"/>
    <tableColumn id="8" xr3:uid="{592DB39B-7CE2-42C3-A426-617C26BBE659}" name="2019-20" dataDxfId="185" dataCellStyle="Comma"/>
    <tableColumn id="12" xr3:uid="{45A3CC56-1E67-444B-AAC9-65DD316108FC}" name="2020-21" dataDxfId="184" dataCellStyle="Comma"/>
    <tableColumn id="10" xr3:uid="{F925A9AB-4A38-4646-97CB-4D03D2E48583}" name="2021-22" dataDxfId="183" dataCellStyle="Comma"/>
    <tableColumn id="3" xr3:uid="{299A773E-A19B-4B44-BFF2-2604CE64159C}" name="2022-23" dataDxfId="182" dataCellStyle="Comma"/>
    <tableColumn id="4" xr3:uid="{C215804C-BBC8-4A0F-9985-D39A7D2F4721}" name="2023-24" dataDxfId="181" dataCellStyle="Comma"/>
    <tableColumn id="5" xr3:uid="{F0F8BFC1-1082-446E-8B1C-CF1205B33C5C}" name="2024-25" dataDxfId="180" dataCellStyle="Comma"/>
    <tableColumn id="6" xr3:uid="{282A0DC4-BF2E-48E2-B7FC-29E7AC0BA4EB}" name="2025-26" dataDxfId="179" dataCellStyle="Comma"/>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571ECD9-67C7-4472-A924-A6D7CBA064F1}" name="Figure_S4point13" displayName="Figure_S4point13" ref="A4:H13" totalsRowShown="0" headerRowDxfId="178" dataDxfId="177">
  <autoFilter ref="A4:H13"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01A598B-57F1-46E2-B5B5-BE4ABF2E8815}" name="Year" dataDxfId="176"/>
    <tableColumn id="3" xr3:uid="{9F5601A2-AFDC-45E9-8EBD-5CD5EFF7CBCA}" name="Basic Property Rate (BPR) (pence)" dataDxfId="175" dataCellStyle="Comma"/>
    <tableColumn id="4" xr3:uid="{2DF8794A-EEAD-44F6-B69B-18907F7C780D}" name="Intermediate Property Rate (IPR) (pence)" dataDxfId="174" dataCellStyle="Comma"/>
    <tableColumn id="5" xr3:uid="{145E4860-0D4F-4CB2-8E55-2737A5B56FBB}" name="IPR supplement (pence) [1]" dataDxfId="173" dataCellStyle="Comma"/>
    <tableColumn id="6" xr3:uid="{B8C2279D-7ADF-4993-9BEA-283DBB5852A0}" name="IPR threshold (£)" dataDxfId="172" dataCellStyle="Comma"/>
    <tableColumn id="7" xr3:uid="{BC001D93-7D50-450F-94BE-C2339CE5EAF1}" name="Higher Property Rate (HPR) (pence)" dataDxfId="171" dataCellStyle="Comma"/>
    <tableColumn id="8" xr3:uid="{7918CEEB-97B7-4F1C-A4FA-22C64CD775A3}" name="HPR supplement (pence) [2]" dataDxfId="170" dataCellStyle="Comma"/>
    <tableColumn id="9" xr3:uid="{29FDFF75-2599-47C2-8090-505D3599AB69}" name="HPR threshold (£)" dataDxfId="169"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31FF39AD-334F-4364-A3E3-4C03C49030C7}" name="Figure_S4point14" displayName="Figure_S4point14" ref="A4:H32" totalsRowShown="0" headerRowDxfId="168" dataDxfId="167">
  <autoFilter ref="A4:H32"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AE9B64C-B354-4297-B2B9-10E2DF25C0BB}" name="£ million" dataDxfId="166"/>
    <tableColumn id="3" xr3:uid="{520D1E88-5566-4744-B5CB-B9BA7DE0ABF8}" name="2023-24 [1]" dataDxfId="165" dataCellStyle="Comma"/>
    <tableColumn id="4" xr3:uid="{C08EFB5B-A757-4F2F-B246-9221DFF31F5B}" name="2024-25 [2]" dataDxfId="164" dataCellStyle="Comma"/>
    <tableColumn id="5" xr3:uid="{65FA6CE3-2539-41EE-A741-5341FDC6B02E}" name="2025-26" dataDxfId="163" dataCellStyle="Comma"/>
    <tableColumn id="6" xr3:uid="{F3FBAAD4-AB78-44F8-BB57-53F2AA12B34E}" name="2026-27" dataDxfId="162" dataCellStyle="Comma"/>
    <tableColumn id="7" xr3:uid="{A50EBA83-7010-49DB-B93E-EC3FAC2CC521}" name="2027-28" dataDxfId="161" dataCellStyle="Comma"/>
    <tableColumn id="8" xr3:uid="{92ABAC17-CA4D-4D93-9CFF-889441021E1D}" name="2028-29" dataDxfId="160" dataCellStyle="Comma"/>
    <tableColumn id="9" xr3:uid="{D1995E28-7E82-4EA9-A18F-23E7E30D63E1}" name="2029-30" dataDxfId="159" dataCellStyle="Comma"/>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D8AE2F5-AF86-4A94-A13E-F35E25D52651}" name="Figure_S4point15" displayName="Figure_S4point15" ref="A4:G7" totalsRowShown="0" headerRowDxfId="158" dataDxfId="157">
  <autoFilter ref="A4:G7"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F52F7C0-64F7-4A66-8C54-129C7C703A5A}" name="£ million" dataDxfId="156"/>
    <tableColumn id="3" xr3:uid="{44915E7A-E16D-4B2C-BA02-87AD4C11A99F}" name="2023-24" dataDxfId="155" dataCellStyle="Comma"/>
    <tableColumn id="4" xr3:uid="{32517977-7A3D-4910-9EFA-7C35E9E39B36}" name="2024-25" dataDxfId="154" dataCellStyle="Comma"/>
    <tableColumn id="5" xr3:uid="{723DC793-9CC7-4CB0-8470-DC36A2009ACE}" name="2025-26" dataDxfId="153" dataCellStyle="Comma"/>
    <tableColumn id="6" xr3:uid="{25E95ECB-5B99-4A27-8ECD-6CA5DF8CFAC9}" name="2026-27" dataDxfId="152" dataCellStyle="Comma"/>
    <tableColumn id="7" xr3:uid="{BD56C50B-F014-47AC-9B02-53AACFD30DCA}" name="2027-28" dataDxfId="151" dataCellStyle="Comma"/>
    <tableColumn id="8" xr3:uid="{0443E8BF-1FB2-4E58-8FA3-EB9AA7C342F1}" name="2028-29" dataDxfId="150" dataCellStyle="Comma"/>
  </tableColumns>
  <tableStyleInfo name="SFC - SEFF (teal - teal) no horiz borders"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3EB4EDCA-8BB0-4E80-BD14-4FB51FBA6BAB}" name="Figure_S4point16" displayName="Figure_S4point16" ref="A4:H7" totalsRowShown="0" headerRowDxfId="149" dataDxfId="148">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512BDAA-19AE-42E0-A192-FB82D987E74B}" name="£ million" dataDxfId="147"/>
    <tableColumn id="3" xr3:uid="{825BC33D-7113-4555-BE52-2990F076F017}" name="2023-24 outturn" dataDxfId="146" dataCellStyle="Comma"/>
    <tableColumn id="4" xr3:uid="{86D8D7DD-E294-4020-B77E-445FB3DBDAF4}" name="2024-25" dataDxfId="145" dataCellStyle="Comma"/>
    <tableColumn id="5" xr3:uid="{EA99C48F-008A-4B0D-A097-8235F2731B0F}" name="2025-26" dataDxfId="144" dataCellStyle="Comma"/>
    <tableColumn id="6" xr3:uid="{7A6DDAA9-5C8D-4115-AA4C-2916CEEEA4E7}" name="2026-27" dataDxfId="143" dataCellStyle="Comma"/>
    <tableColumn id="7" xr3:uid="{308B5AFE-0B5D-4FD9-BA85-A5323B9A8830}" name="2027-28" dataDxfId="142" dataCellStyle="Comma"/>
    <tableColumn id="8" xr3:uid="{E62BB9C9-076C-412D-BE4B-FA8B66902356}" name="2028-29" dataDxfId="141" dataCellStyle="Comma"/>
    <tableColumn id="9" xr3:uid="{883BFA59-2137-4E06-84A3-E852C4968F4B}" name="2029-30" dataDxfId="140" dataCellStyle="Comma"/>
  </tableColumns>
  <tableStyleInfo name="SFC - SEFF (teal - teal) no horiz borders"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E78A2FB-CB87-4B91-967A-45A53A7EEC8A}" name="Figure_S4point17" displayName="Figure_S4point17" ref="A4:H7" totalsRowShown="0" headerRowDxfId="139" dataDxfId="138">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6D8CD315-2F19-44DB-9630-D23131906117}" name="£ million" dataDxfId="137"/>
    <tableColumn id="3" xr3:uid="{9F3BB326-0EEF-4985-8FA9-5E8ED94D0273}" name="2023-24 outturn" dataDxfId="136" dataCellStyle="Comma"/>
    <tableColumn id="4" xr3:uid="{40A74AB8-7A72-48E2-8FDB-998C1E7FB386}" name="2024-25" dataDxfId="135" dataCellStyle="Comma"/>
    <tableColumn id="5" xr3:uid="{6F7EB83F-B533-43F7-BD36-327000353D56}" name="2025-26" dataDxfId="134" dataCellStyle="Comma"/>
    <tableColumn id="6" xr3:uid="{A8B9B949-6C70-4BBE-A6FA-F92887F95271}" name="2026-27" dataDxfId="133" dataCellStyle="Comma"/>
    <tableColumn id="7" xr3:uid="{92DFB073-1E7F-43AA-A508-BD8540EC19A5}" name="2027-28" dataDxfId="132" dataCellStyle="Comma"/>
    <tableColumn id="8" xr3:uid="{1FC90AC8-75D5-443E-B9B8-8E642E307C77}" name="2028-29" dataDxfId="131" dataCellStyle="Comma"/>
    <tableColumn id="9" xr3:uid="{A5DFA6C3-FDBF-40F9-B5FA-F129A5D5924F}" name="2029-30" dataDxfId="130" dataCellStyle="Comma"/>
  </tableColumns>
  <tableStyleInfo name="SFC - SEFF (teal - teal) no horiz borders"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1A34DAF7-2C73-4553-897C-24F173649865}" name="Figure_S4point18" displayName="Figure_S4point18" ref="A4:H7" totalsRowShown="0" headerRowDxfId="129" dataDxfId="128">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C8A6E5E1-CDDD-48B3-8EC5-FAA063D844B3}" name="£ million" dataDxfId="127"/>
    <tableColumn id="3" xr3:uid="{BFBE39A8-0744-49AA-B422-2F5CEA96F6DF}" name="2023-24 outturn" dataDxfId="126" dataCellStyle="Comma"/>
    <tableColumn id="4" xr3:uid="{92B84739-7BAF-4142-9660-B8C7A8B079E1}" name="2024-25" dataDxfId="125" dataCellStyle="Comma"/>
    <tableColumn id="5" xr3:uid="{48D14B90-17CE-48A4-B6F2-0E59772277D2}" name="2025-26" dataDxfId="124" dataCellStyle="Comma"/>
    <tableColumn id="6" xr3:uid="{492F4970-E6A3-4986-9C7D-A6C687EEE14A}" name="2026-27" dataDxfId="123" dataCellStyle="Comma"/>
    <tableColumn id="7" xr3:uid="{C61C153F-5094-46E9-A6AA-0FB629E4ED50}" name="2027-28" dataDxfId="122" dataCellStyle="Comma"/>
    <tableColumn id="8" xr3:uid="{61FCABD7-E877-4782-9A97-CB637074611A}" name="2028-29" dataDxfId="121" dataCellStyle="Comma"/>
    <tableColumn id="9" xr3:uid="{147DEC91-CC7D-456E-A7AD-DAA5F0C66D99}" name="2029-30" dataDxfId="120" dataCellStyle="Comma"/>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949A679-9D48-4728-8CCE-2C78BAE7B414}" name="Figure_S4point1" displayName="Figure_S4point1" ref="A4:T11" totalsRowShown="0" headerRowDxfId="356" dataDxfId="355">
  <autoFilter ref="A4:T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62B5E673-29B1-459B-B8E1-1B0788532F7E}" name="Year" dataDxfId="354"/>
    <tableColumn id="3" xr3:uid="{388F8A3C-C414-48F4-BB7E-BDDFDAD8AF98}" name="CPI used to update tax bands (per cent)" dataDxfId="353" dataCellStyle="Comma"/>
    <tableColumn id="4" xr3:uid="{6032DD4C-8805-4552-ACE1-DF74BD2FB05E}" name="Personal Allowance (£) [1]" dataDxfId="352" dataCellStyle="Comma"/>
    <tableColumn id="5" xr3:uid="{D9DBCB59-52BD-453B-A71A-61C07E2E50A9}" name="Starter rate [2]: Rate (per cent)" dataDxfId="351" dataCellStyle="Comma"/>
    <tableColumn id="6" xr3:uid="{28F53BEC-74BA-4547-AA25-9992D9FF7235}" name="Starter rate [2]: Start (£) [3]" dataDxfId="350" dataCellStyle="Comma"/>
    <tableColumn id="7" xr3:uid="{C6774515-5B4B-4F5C-B4D5-7BC19FC674A7}" name="Starter rate [2]: End (£) [4]" dataDxfId="349" dataCellStyle="Comma"/>
    <tableColumn id="8" xr3:uid="{4AEC5F7C-F063-464C-86CE-994115135CAA}" name="Basic rate [5]: Rate (per cent)" dataDxfId="348" dataCellStyle="Comma"/>
    <tableColumn id="9" xr3:uid="{41955B5B-C178-4783-A835-CDD8DE4E9CEA}" name="Basic rate [5]: Start (£) [3]" dataDxfId="347" dataCellStyle="Comma"/>
    <tableColumn id="2" xr3:uid="{FC103A12-9FA2-457A-BD7D-0DCFDA41A335}" name="Basic rate [5]: End (£) [4]" dataDxfId="346" dataCellStyle="Comma"/>
    <tableColumn id="10" xr3:uid="{CD803473-ECD5-4628-B552-2FF771BD8892}" name="Intermediate rate [6]: Rate (per cent)" dataDxfId="345" dataCellStyle="Comma"/>
    <tableColumn id="11" xr3:uid="{2F7B2040-5A3B-4B3F-85A0-14F68F5857D9}" name="Intermediate rate [6]: Start (£) [3]" dataDxfId="344" dataCellStyle="Comma"/>
    <tableColumn id="12" xr3:uid="{CBF2C7E2-CAC2-4EAF-A2AC-2FCD983ED015}" name="Intermediate rate [6]: End (£) [4]" dataDxfId="343" dataCellStyle="Comma"/>
    <tableColumn id="13" xr3:uid="{4B21932B-F742-4D73-BC67-04B3CF201428}" name="Higher rate [7]: Rate (per cent)" dataDxfId="342" dataCellStyle="Comma"/>
    <tableColumn id="14" xr3:uid="{DE0DBC40-FC10-4A5B-9FAE-75CDC0109AEE}" name="Higher rate [7]: Start (£) [3]" dataDxfId="341" dataCellStyle="Comma"/>
    <tableColumn id="15" xr3:uid="{B0A2C09F-E84C-4B4B-B59B-369222AB5DAB}" name="Higher rate [7]: End (£) [4]" dataDxfId="340" dataCellStyle="Comma"/>
    <tableColumn id="16" xr3:uid="{9F2C3736-0A8C-4B44-94A9-0E8E82558C1F}" name="Advanced rate [8]: Rate (per cent)" dataDxfId="339" dataCellStyle="Comma"/>
    <tableColumn id="17" xr3:uid="{12D86689-DD2D-440C-BEEC-B7D6F5A37EC0}" name="Advanced rate [8]: Start (£) [3]" dataDxfId="338" dataCellStyle="Comma"/>
    <tableColumn id="18" xr3:uid="{F03BB82D-3F81-418F-BDFA-B1461FBFAB43}" name="Advanced rate [8]: End (£) [4]" dataDxfId="337" dataCellStyle="Comma"/>
    <tableColumn id="19" xr3:uid="{F426D3E8-1A31-4319-A9FE-623919671820}" name="Top rate [9]: Rate (per cent)" dataDxfId="336" dataCellStyle="Comma"/>
    <tableColumn id="20" xr3:uid="{8D2B0B9D-5CF7-49DA-81A5-629B27B6F376}" name="Top rate [9]: Start (£) [3]" dataDxfId="335" dataCellStyle="Comma"/>
  </tableColumns>
  <tableStyleInfo name="SFC - SEFF (teal - teal) no horiz borders"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2DF8DA87-C9EE-4172-BBAC-8FCFB0BBFB87}" name="Figure_S4point19" displayName="Figure_S4point19" ref="A4:P56" totalsRowShown="0" headerRowDxfId="119" dataDxfId="118">
  <autoFilter ref="A4:P56"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6" xr3:uid="{A3C57BEB-6F16-45C0-A35A-0081895C0FD8}" name="Series" dataDxfId="117" dataCellStyle="Comma"/>
    <tableColumn id="1" xr3:uid="{FD2C7144-ABE6-40F5-8DF2-33449E1D3908}" name="Forecast" dataDxfId="116"/>
    <tableColumn id="2" xr3:uid="{BDAA90C8-6CB3-443A-9463-819ADAB66609}" name="Latest available outturn" dataDxfId="115"/>
    <tableColumn id="3" xr3:uid="{C2F0AF37-930D-4B0E-8D9D-5B495B55B75B}" name="2017-18" dataDxfId="114" dataCellStyle="Comma"/>
    <tableColumn id="4" xr3:uid="{2BDEDA7B-92E2-4E75-AF42-6C3965C2C87C}" name="2018-19" dataDxfId="113" dataCellStyle="Comma"/>
    <tableColumn id="5" xr3:uid="{9F6D1600-89DB-4356-A92D-7F8988D5A3BF}" name="2019-20" dataDxfId="112" dataCellStyle="Comma"/>
    <tableColumn id="6" xr3:uid="{C4BCC6DE-20D3-4E7A-A9D7-1EC70EDA17AA}" name="2020-21" dataDxfId="111" dataCellStyle="Comma"/>
    <tableColumn id="7" xr3:uid="{00AAD64A-F50D-460B-BA17-3780CC8E5773}" name="2021-22" dataDxfId="110" dataCellStyle="Comma"/>
    <tableColumn id="8" xr3:uid="{0E4195F7-BFBB-4FC2-90CB-941EF6578D1F}" name="2022-23" dataDxfId="109" dataCellStyle="Comma"/>
    <tableColumn id="9" xr3:uid="{013B484A-AA75-42CD-963F-63B3B9F23690}" name="2023-24" dataDxfId="108" dataCellStyle="Comma"/>
    <tableColumn id="10" xr3:uid="{DE4C7617-88D4-49BC-8BCE-208FF512B07F}" name="2024-25" dataDxfId="107" dataCellStyle="Comma"/>
    <tableColumn id="11" xr3:uid="{261C7776-99BA-4368-BEAF-74CE816E379C}" name="2025-26" dataDxfId="106" dataCellStyle="Comma"/>
    <tableColumn id="12" xr3:uid="{52662FBF-1BBA-4558-8421-352F960C6DE3}" name="2026-27" dataDxfId="105" dataCellStyle="Comma"/>
    <tableColumn id="13" xr3:uid="{04774979-9334-4397-A39B-79A4482D42C1}" name="2027-28" dataDxfId="104" dataCellStyle="Comma"/>
    <tableColumn id="14" xr3:uid="{279804AF-4A7D-43C2-B646-CFA94C131FF0}" name="2028-29" dataDxfId="103" dataCellStyle="Comma"/>
    <tableColumn id="15" xr3:uid="{615CDA0F-3211-428F-BEBC-3CA93D82311E}" name="2029-30" dataDxfId="102" dataCellStyle="Comma"/>
  </tableColumns>
  <tableStyleInfo name="SFC - SEFF (teal - teal) no horiz borders"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3F30F23-B10E-42D7-9ACA-DB8F7A929A2E}" name="Figure_S4point20" displayName="Figure_S4point20" ref="A4:I137" totalsRowShown="0">
  <autoFilter ref="A4:I137" xr:uid="{43F30F23-B10E-42D7-9ACA-DB8F7A929A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3AE6D49-324E-498B-B464-BE31CC01FD6F}" name="Period" dataCellStyle="Normal"/>
    <tableColumn id="2" xr3:uid="{960308C7-8DE2-4272-BABD-ABF73D80BCFA}" name="Mean house price (£)"/>
    <tableColumn id="9" xr3:uid="{BF17D35A-2A4F-41D2-90A8-20CB02664B9A}" name="Mean house price (per cent change on a year earlier)" dataDxfId="101"/>
    <tableColumn id="3" xr3:uid="{7A25DDCC-FE02-457D-B0B9-B71596B85CE1}" name="Residential property transactions"/>
    <tableColumn id="5" xr3:uid="{CB26F1A3-9523-45B0-884D-3CFE8F241EF4}" name="Private new build starts" dataDxfId="100"/>
    <tableColumn id="6" xr3:uid="{BFB4FEC5-42C6-4DA3-816F-98C3865A5BDE}" name="Private new build completions" dataDxfId="99"/>
    <tableColumn id="7" xr3:uid="{24298253-4643-430B-8287-154695ED53B9}" name="Dwelling stock" dataDxfId="98"/>
    <tableColumn id="8" xr3:uid="{E99C4C2C-E2E1-4863-B7B4-8E8465D581AA}" name="Net additions to the dwelling stock" dataDxfId="97"/>
    <tableColumn id="4" xr3:uid="{A25049E1-05F6-403B-A349-DEDBD4F9AF82}" name="Turnover rate" dataDxfId="96"/>
  </tableColumns>
  <tableStyleInfo name="SFC - SEFF (teal - teal) no horiz borders"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C45C273-86FA-4995-B4DE-F9C1C4DB3ADE}" name="Figure_S4point204" displayName="Figure_S4point204" ref="A4:G12" totalsRowShown="0" headerRowDxfId="95" dataDxfId="94">
  <autoFilter ref="A4:G12" xr:uid="{43F30F23-B10E-42D7-9ACA-DB8F7A929A2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57A07D8-5F5E-4C6E-B16B-A87638E65A5C}" name="Period" dataDxfId="93" dataCellStyle="Normal"/>
    <tableColumn id="2" xr3:uid="{8429A766-E8FB-465C-8BC5-684173B55391}" name="2024-25" dataDxfId="92"/>
    <tableColumn id="9" xr3:uid="{17AB5CD7-1CF8-4A54-8116-4A48B32ED7B2}" name="2025-26" dataDxfId="91"/>
    <tableColumn id="3" xr3:uid="{B550C1C3-CCEB-4BC7-87AE-6B68BF45B1B0}" name="2026-27" dataDxfId="90"/>
    <tableColumn id="5" xr3:uid="{46F5C2A2-23D7-4F4B-ACFE-09F59275F6F8}" name="2027-28" dataDxfId="89"/>
    <tableColumn id="6" xr3:uid="{C536834C-C83B-4677-A59F-CCD6B1802493}" name="2028-29" dataDxfId="88"/>
    <tableColumn id="7" xr3:uid="{FBDA6BBF-BCB2-419E-AE88-F9A7B89EE50B}" name="2029-30" dataDxfId="87"/>
  </tableColumns>
  <tableStyleInfo name="SFC - SEFF (teal - teal) no horiz borders"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91788DFC-076B-414E-A24B-D55B5D019D8C}" name="Figure_S4point21" displayName="Figure_S4point21" ref="A4:C10" totalsRowShown="0" headerRowDxfId="86" dataDxfId="85">
  <autoFilter ref="A4:C10" xr:uid="{1F094B04-1952-427E-8DB4-F8D12FA22334}">
    <filterColumn colId="0" hiddenButton="1"/>
    <filterColumn colId="1" hiddenButton="1"/>
    <filterColumn colId="2" hiddenButton="1"/>
  </autoFilter>
  <tableColumns count="3">
    <tableColumn id="1" xr3:uid="{56D17CAF-37E6-41B8-8A9C-21CB48B798AB}" name="£" dataDxfId="84"/>
    <tableColumn id="3" xr3:uid="{C648E024-76BB-4483-9D57-DFC5A5D05A1D}" name="Standard rated" dataDxfId="83" dataCellStyle="Comma"/>
    <tableColumn id="4" xr3:uid="{FF386197-59EB-41F2-AD20-FDDEE64712B1}" name="Lower rated" dataDxfId="82" dataCellStyle="Comma"/>
  </tableColumns>
  <tableStyleInfo name="SFC - SEFF (teal - teal) no horiz borders"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F04EB31B-9DC9-4CDE-AC3E-5D5FC1A54924}" name="Figure_S4point22" displayName="Figure_S4point22" ref="A4:H5" totalsRowShown="0" headerRowDxfId="81" dataDxfId="80">
  <autoFilter ref="A4:H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AE4A5D9-999D-47E4-970C-BD431315272C}" name="£ million" dataDxfId="79"/>
    <tableColumn id="3" xr3:uid="{3BFBC3E2-9957-4A67-8326-2518824EA28E}" name="2023-24 estimate" dataDxfId="78" dataCellStyle="Comma"/>
    <tableColumn id="4" xr3:uid="{BB823C40-3F70-4A63-9A94-4B7969BC5964}" name="2024-25" dataDxfId="77" dataCellStyle="Comma"/>
    <tableColumn id="5" xr3:uid="{F96843FF-887E-44F1-A6BD-58234C7CF5DC}" name="2025-26" dataDxfId="76" dataCellStyle="Comma"/>
    <tableColumn id="6" xr3:uid="{BA2C9BD0-8262-4D17-92F1-C3AD03C3BBAA}" name="2026-27" dataDxfId="75" dataCellStyle="Comma"/>
    <tableColumn id="7" xr3:uid="{22373E30-4F97-4B93-8200-1496A21DCF9F}" name="2027-28" dataDxfId="74" dataCellStyle="Comma"/>
    <tableColumn id="8" xr3:uid="{BC5A35FE-687E-473A-87D2-8B7E953C944B}" name="2028-29" dataDxfId="73" dataCellStyle="Comma"/>
    <tableColumn id="9" xr3:uid="{0330293D-21E7-433C-8505-57A6A8492EAA}" name="2029-30" dataDxfId="72" dataCellStyle="Comma"/>
  </tableColumns>
  <tableStyleInfo name="SFC - SEFF (teal - teal) no horiz borders"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25DDECA2-520B-4640-A6A2-874AD616860B}" name="Figure_S4point23" displayName="Figure_S4point23" ref="A4:G9" totalsRowShown="0" headerRowDxfId="71" dataDxfId="70">
  <autoFilter ref="A4:G9"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C63C22-AFE9-4CC7-9283-4E69B5FB22AA}" name="£ million" dataDxfId="69"/>
    <tableColumn id="3" xr3:uid="{02C57501-67D3-4318-B36E-3F9504E1E633}" name="2023-24 [1]" dataDxfId="68" dataCellStyle="Comma"/>
    <tableColumn id="4" xr3:uid="{08442C34-DBBD-4AFB-9BAC-B6CA00F897D5}" name="2024-25" dataDxfId="67" dataCellStyle="Comma"/>
    <tableColumn id="5" xr3:uid="{0A3EC739-96F3-48CC-B3A6-E512A298C37B}" name="2025-26" dataDxfId="66" dataCellStyle="Comma"/>
    <tableColumn id="6" xr3:uid="{9D1873AB-587E-433E-9CAE-4B9A37BB48B4}" name="2026-27" dataDxfId="65" dataCellStyle="Comma"/>
    <tableColumn id="7" xr3:uid="{8CB03010-FD9C-457D-B3B5-2DE5F0103510}" name="2027-28" dataDxfId="64" dataCellStyle="Comma"/>
    <tableColumn id="8" xr3:uid="{DDBA497D-CD56-4261-9352-5ABF3159DE21}" name="2028-29" dataDxfId="63" dataCellStyle="Comma"/>
  </tableColumns>
  <tableStyleInfo name="SFC - SEFF (teal - teal) no horiz borders"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455B6B43-B30E-41BF-B23B-8A85585834B4}" name="Figure_S4point24" displayName="Figure_S4point24" ref="A4:J5" totalsRowShown="0" headerRowDxfId="62" dataDxfId="61">
  <autoFilter ref="A4:J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8461CB72-A2F0-4C93-B82C-A6D631932D2A}" name="£ million" dataDxfId="60"/>
    <tableColumn id="2" xr3:uid="{E81DB054-2BEC-4C90-A94A-CD02C671DA5D}" name="2021-22 estimate" dataDxfId="59" dataCellStyle="Comma"/>
    <tableColumn id="3" xr3:uid="{3C4841B4-BE58-4182-9132-8C352FD114ED}" name="2022-23 [1]" dataDxfId="58" dataCellStyle="Comma"/>
    <tableColumn id="10" xr3:uid="{4D568703-3760-4FF2-AF22-03AA46CF90F2}" name="2023-24" dataDxfId="57" dataCellStyle="Comma"/>
    <tableColumn id="4" xr3:uid="{C584419D-2598-4D7F-B234-0B06B92FC96F}" name="2024-25" dataDxfId="56" dataCellStyle="Comma"/>
    <tableColumn id="5" xr3:uid="{09F7AC09-D6CA-4538-9E80-E0A7091411CB}" name="2025-26" dataDxfId="55" dataCellStyle="Comma"/>
    <tableColumn id="6" xr3:uid="{97E242B0-026B-472B-B14E-D3E0B27B7FCF}" name="2026-27" dataDxfId="54" dataCellStyle="Comma"/>
    <tableColumn id="7" xr3:uid="{0A301B92-0E99-4376-9669-6F323AEFE16A}" name="2027-28" dataDxfId="53" dataCellStyle="Comma"/>
    <tableColumn id="8" xr3:uid="{B285B169-31EA-4B12-BE45-C11756F66798}" name="2028-29" dataDxfId="52" dataCellStyle="Comma"/>
    <tableColumn id="9" xr3:uid="{58F21EE0-4596-4CEC-8101-99B67B9D2264}" name="2029-30" dataDxfId="51" dataCellStyle="Comma"/>
  </tableColumns>
  <tableStyleInfo name="SFC - SEFF (teal - teal) no horiz borders"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916A55BC-6557-42DB-8732-D79BDB37F86A}" name="Figure_S4point25" displayName="Figure_S4point25" ref="A4:I9" totalsRowShown="0" headerRowDxfId="50" dataDxfId="49">
  <autoFilter ref="A4:I9"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2D52CB2-E60E-4537-88C7-4D20BD57B2D0}" name="£ million" dataDxfId="48"/>
    <tableColumn id="9" xr3:uid="{53745231-240C-4910-AF7E-C08E7DA7A8AB}" name="2021-22 [1]" dataDxfId="47" dataCellStyle="Comma"/>
    <tableColumn id="3" xr3:uid="{416F354B-3F5B-4232-964B-5F19FDB08630}" name="2022-23 [2]" dataDxfId="46" dataCellStyle="Comma"/>
    <tableColumn id="2" xr3:uid="{71C9F79A-FF64-49C3-A24F-2FD8E7472C47}" name="2023-24" dataDxfId="45" dataCellStyle="Comma"/>
    <tableColumn id="4" xr3:uid="{01CBE105-1CB7-400B-B42C-1BEFC4351525}" name="2024-25" dataDxfId="44" dataCellStyle="Comma"/>
    <tableColumn id="5" xr3:uid="{73D19714-5C1B-40BB-846C-E6925158BB2C}" name="2025-26" dataDxfId="43" dataCellStyle="Comma"/>
    <tableColumn id="6" xr3:uid="{BDE081CF-D725-4A16-B7D3-D552803B10E0}" name="2026-27" dataDxfId="42" dataCellStyle="Comma"/>
    <tableColumn id="7" xr3:uid="{99A82259-BEB7-4C4F-847F-7CCC1C8655A6}" name="2027-28" dataDxfId="41" dataCellStyle="Comma"/>
    <tableColumn id="8" xr3:uid="{9E58F6C9-289F-4057-8C89-8695EAA0D98A}" name="2028-29" dataDxfId="40" dataCellStyle="Comma"/>
  </tableColumns>
  <tableStyleInfo name="SFC - SEFF (teal - teal) no horiz borders"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B428B49-026A-45A9-BAC4-B5B0AE0600CB}" name="Figure_S4point26" displayName="Figure_S4point26" ref="A4:I5" totalsRowShown="0" headerRowDxfId="39" dataDxfId="38">
  <autoFilter ref="A4:I5"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29A044A5-97CB-4319-8242-0A918993AE03}" name="£ million" dataDxfId="37"/>
    <tableColumn id="3" xr3:uid="{97729EAD-6377-40D7-A2CC-E25F57D83B6C}" name="2022-23 estimate" dataDxfId="36" dataCellStyle="Comma"/>
    <tableColumn id="10" xr3:uid="{FF0F41C6-B19D-4352-8338-62B4F606200E}" name="2023-24" dataDxfId="35" dataCellStyle="Comma"/>
    <tableColumn id="4" xr3:uid="{8FFA6195-D9D0-4030-8231-13EDDCB13ED1}" name="2024-25" dataDxfId="34" dataCellStyle="Comma"/>
    <tableColumn id="5" xr3:uid="{A09962C6-9323-43F8-8F95-48B68053467A}" name="2025-26" dataDxfId="33" dataCellStyle="Comma"/>
    <tableColumn id="6" xr3:uid="{C9C0A8D0-0385-4804-9E70-EB99A24B50D2}" name="2026-27" dataDxfId="32" dataCellStyle="Comma"/>
    <tableColumn id="7" xr3:uid="{8EE3DAF9-F62D-4358-87EE-A3C5665D2662}" name="2027-28" dataDxfId="31" dataCellStyle="Comma"/>
    <tableColumn id="8" xr3:uid="{CD94C977-2A9D-43E5-97A0-04A8344118C1}" name="2028-29" dataDxfId="30" dataCellStyle="Comma"/>
    <tableColumn id="9" xr3:uid="{59BC9985-A408-440B-9B82-5C341911CA37}" name="2029-30" dataDxfId="29" dataCellStyle="Comma"/>
  </tableColumns>
  <tableStyleInfo name="SFC - SEFF (teal - teal) no horiz borders"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1A22DCD-FAD9-4DD3-9CDE-428ED48D3E84}" name="Figure_S4point27" displayName="Figure_S4point27" ref="A4:H10" totalsRowShown="0" headerRowDxfId="28" dataDxfId="27">
  <autoFilter ref="A4: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D4A5AC08-354A-46A1-884E-ADD66B1D05CA}" name="£ million" dataDxfId="26"/>
    <tableColumn id="3" xr3:uid="{25052C9B-A9C0-4AD0-8CE1-2721A0B015BA}" name="2022-23 [1]" dataDxfId="25" dataCellStyle="Comma"/>
    <tableColumn id="2" xr3:uid="{A85A7EEC-DC22-46E0-B76E-F79C329D7F9A}" name="2023-24" dataDxfId="24" dataCellStyle="Comma"/>
    <tableColumn id="4" xr3:uid="{44DB923B-C11F-4479-B245-214F42FAD468}" name="2024-25" dataDxfId="23" dataCellStyle="Comma"/>
    <tableColumn id="5" xr3:uid="{199A84FD-9113-49DC-8281-E1215B6ADE0F}" name="2025-26" dataDxfId="22" dataCellStyle="Comma"/>
    <tableColumn id="6" xr3:uid="{B085D527-1452-4AD9-832A-96BDCA357A7D}" name="2026-27" dataDxfId="21" dataCellStyle="Comma"/>
    <tableColumn id="7" xr3:uid="{1C313D40-F3EB-405D-B9F1-4FA852CD6E4B}" name="2027-28" dataDxfId="20" dataCellStyle="Comma"/>
    <tableColumn id="8" xr3:uid="{18EDB2F0-9C12-48E4-8E35-E50D20795983}" name="2028-29" dataDxfId="19"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F17D623-E275-4204-B930-8A41987DA71C}" name="Figure_S4point2" displayName="Figure_S4point2" ref="A4:T11" totalsRowShown="0" headerRowDxfId="334" dataDxfId="333">
  <autoFilter ref="A4:T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autoFilter>
  <tableColumns count="20">
    <tableColumn id="1" xr3:uid="{5E369DB2-8E72-490A-A4A3-F312CCF566EE}" name="Year" dataDxfId="332"/>
    <tableColumn id="3" xr3:uid="{DDD12B9B-9877-4E1B-A85A-781E5116653A}" name="CPI used to update tax bands (per cent)" dataDxfId="331" dataCellStyle="Comma"/>
    <tableColumn id="4" xr3:uid="{3F5C14E5-B320-429A-B12E-CE9E89BD83C5}" name="Personal Allowance (£) [1]" dataDxfId="330" dataCellStyle="Comma"/>
    <tableColumn id="5" xr3:uid="{89B0BCC2-8BFC-4AA0-8D24-7A34C2088DBA}" name="Starter rate [2]: Rate (per cent)" dataDxfId="329" dataCellStyle="Comma"/>
    <tableColumn id="6" xr3:uid="{C67A4407-84EC-45A9-BC88-FDFD85F1FB82}" name="Starter rate [2]: Start (£) [3]" dataDxfId="328" dataCellStyle="Comma"/>
    <tableColumn id="7" xr3:uid="{78E9AE0F-1E3D-42FF-8FA0-0AB57FFD1C60}" name="Starter rate [2]: End (£) [4]" dataDxfId="327" dataCellStyle="Comma"/>
    <tableColumn id="8" xr3:uid="{59DA2FB5-6E44-43ED-861E-A1AC75341E14}" name="Basic rate [5]: Rate (per cent)" dataDxfId="326" dataCellStyle="Comma"/>
    <tableColumn id="9" xr3:uid="{A5EF53EE-BADD-45B9-A281-B1C878FD3B3C}" name="Basic rate [5]: Start (£) [3]" dataDxfId="325" dataCellStyle="Comma"/>
    <tableColumn id="2" xr3:uid="{BD84978C-ECF5-43D3-AFD8-75A953A46938}" name="Basic rate [5]: End (£) [4]" dataDxfId="324" dataCellStyle="Comma"/>
    <tableColumn id="10" xr3:uid="{C7CBA42C-0E5C-4814-A7DF-64C8060C8B71}" name="Intermediate rate [6]: Rate (per cent)" dataDxfId="323" dataCellStyle="Comma"/>
    <tableColumn id="11" xr3:uid="{405EED72-91B7-42FB-B6A3-7FD0C288EC5D}" name="Intermediate rate [6]: Start (£) [3]" dataDxfId="322" dataCellStyle="Comma"/>
    <tableColumn id="12" xr3:uid="{975F0F4E-A25E-4878-AF3F-06001FE92677}" name="Intermediate rate [6]: End (£) [4]" dataDxfId="321" dataCellStyle="Comma"/>
    <tableColumn id="13" xr3:uid="{26580589-57BA-456D-B3CD-17B03D84385B}" name="Higher rate [7]: Rate (per cent)" dataDxfId="320" dataCellStyle="Comma"/>
    <tableColumn id="14" xr3:uid="{FD80321A-B47D-4A35-ABCE-48E7071DBED0}" name="Higher rate [7]: Start (£) [3]" dataDxfId="319" dataCellStyle="Comma"/>
    <tableColumn id="15" xr3:uid="{25B55748-9A87-4950-99FD-20749E99D012}" name="Higher rate [7]: End (£) [4]" dataDxfId="318" dataCellStyle="Comma"/>
    <tableColumn id="16" xr3:uid="{68C2C781-610A-4DDF-A200-D6179DE31697}" name="Advanced rate [8]: Rate (per cent)" dataDxfId="317" dataCellStyle="Comma"/>
    <tableColumn id="17" xr3:uid="{8C9EA081-0470-48DE-8DB4-76910104B50E}" name="Advanced rate [8]: Start (£) [3]" dataDxfId="316" dataCellStyle="Comma"/>
    <tableColumn id="18" xr3:uid="{9FC7F4E4-ED1C-4415-B35E-9BDE3C94AC66}" name="Advanced rate [8]: End (£) [4]" dataDxfId="315" dataCellStyle="Comma"/>
    <tableColumn id="19" xr3:uid="{387D4D96-8C16-4851-8EEA-8925B74C05F6}" name="Top rate [9]: Rate (per cent)" dataDxfId="314" dataCellStyle="Comma"/>
    <tableColumn id="20" xr3:uid="{452B6344-E41F-480E-8163-290A5932A413}" name="Top rate [9]: Start (£) [3]" dataDxfId="313" dataCellStyle="Comma"/>
  </tableColumns>
  <tableStyleInfo name="SFC - SEFF (teal - teal) no horiz borders"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C5B34211-F49C-4EF6-925E-11CB9B76A998}" name="Figure_S4point28" displayName="Figure_S4point28" ref="A4:I10" totalsRowShown="0" headerRowDxfId="18" dataDxfId="17">
  <autoFilter ref="A4:I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5F0C5CF3-E5DB-4B6B-B765-B6A6D83F1156}" name="£ million" dataDxfId="16"/>
    <tableColumn id="2" xr3:uid="{071BB923-87FE-47AF-82A4-D15CB092A945}" name="Policy"/>
    <tableColumn id="3" xr3:uid="{DC63679B-EFC1-408F-BD3E-72805FA145B0}" name="2023-24" dataDxfId="15" dataCellStyle="Comma"/>
    <tableColumn id="4" xr3:uid="{E6CFEB1F-7167-417A-9F25-79EFEDD76F0A}" name="2024-25" dataDxfId="14" dataCellStyle="Comma"/>
    <tableColumn id="5" xr3:uid="{42CF39B7-6BDE-47C9-9F4F-285C7F1D125D}" name="2025-26" dataDxfId="13" dataCellStyle="Comma"/>
    <tableColumn id="6" xr3:uid="{500C5197-399C-453A-BE8F-90B08ACC47A9}" name="2026-27" dataDxfId="12" dataCellStyle="Comma"/>
    <tableColumn id="7" xr3:uid="{E0A3B1EA-F69B-437C-95EC-D0A1C6D938C6}" name="2027-28" dataDxfId="11" dataCellStyle="Comma"/>
    <tableColumn id="8" xr3:uid="{1249ECAD-AE5A-4389-8418-EE689CADD85E}" name="2028-29" dataDxfId="10" dataCellStyle="Comma"/>
    <tableColumn id="9" xr3:uid="{90DF17D0-030C-43B9-87C1-F4674554BF91}" name="2029-30" dataDxfId="9" dataCellStyle="Comma"/>
  </tableColumns>
  <tableStyleInfo name="SFC - SEFF (teal - teal) no horiz borders"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A9043E47-7B90-496A-920E-05750A387DF8}" name="Figure_S4point29" displayName="Figure_S4point29" ref="A4:H10" totalsRowShown="0" headerRowDxfId="8" dataDxfId="7">
  <autoFilter ref="A4:H10"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1331AF9B-C9E4-4426-98C2-D7936E8D591D}" name="£ million" dataDxfId="6"/>
    <tableColumn id="2" xr3:uid="{5ED9BA79-4F66-4E17-9822-59EA0B6F6ECF}" name="Policy"/>
    <tableColumn id="3" xr3:uid="{BFEB1524-5CBE-4192-99C5-F28BB44BC466}" name="2023-24" dataDxfId="5" dataCellStyle="Comma"/>
    <tableColumn id="4" xr3:uid="{125EBEB4-D773-4D52-AF61-BF701F070861}" name="2024-25" dataDxfId="4" dataCellStyle="Comma"/>
    <tableColumn id="5" xr3:uid="{8024DF6A-F003-4913-A616-8A89807C5818}" name="2025-26" dataDxfId="3" dataCellStyle="Comma"/>
    <tableColumn id="6" xr3:uid="{29F0A939-6FF5-4931-91DB-E3553E8CD18B}" name="2026-27" dataDxfId="2" dataCellStyle="Comma"/>
    <tableColumn id="7" xr3:uid="{31E185FD-7FAC-4894-8CA3-849E8A90CCF5}" name="2027-28" dataDxfId="1" dataCellStyle="Comma"/>
    <tableColumn id="8" xr3:uid="{9CC74ACD-0067-48C5-A8A9-A8E72772C170}" name="2028-29" dataDxfId="0" dataCellStyle="Comma"/>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B9027C73-A52F-4084-A4D4-483C3EF4162C}" name="Figure_S4point3" displayName="Figure_S4point3" ref="A4:M12" totalsRowShown="0" headerRowDxfId="312" dataDxfId="311">
  <autoFilter ref="A4:M12"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E6F48BC3-C089-4E70-80DD-D001C6DA868A}" name="Year" dataDxfId="310"/>
    <tableColumn id="3" xr3:uid="{361FF5CD-C175-4878-BC5A-2CE4CA3D3F60}" name="Population and employment adjustment by age [1]: Under 25" dataDxfId="309" dataCellStyle="Comma"/>
    <tableColumn id="4" xr3:uid="{FCC7F8A5-7530-4FDC-9425-D367B290F738}" name="Population and employment adjustment by age [1]: 25-34" dataDxfId="308" dataCellStyle="Comma"/>
    <tableColumn id="5" xr3:uid="{C4679BE1-2200-4D29-94FC-ECFAA8ECD577}" name="Population and employment adjustment by age [1]: 35-44" dataDxfId="307" dataCellStyle="Comma"/>
    <tableColumn id="6" xr3:uid="{04237FFB-17F1-4866-97E0-E51F06D865A7}" name="Population and employment adjustment by age [1]: 45-54" dataDxfId="306" dataCellStyle="Comma"/>
    <tableColumn id="7" xr3:uid="{02B998C4-E3F8-4D28-96C4-B98F2E86639E}" name="Population and employment adjustment by age [1]: 55-64" dataDxfId="305" dataCellStyle="Comma"/>
    <tableColumn id="8" xr3:uid="{B5A6843D-FD40-495D-B973-361FE44DEF07}" name="Population and employment adjustment by age [1]: 65-74" dataDxfId="304" dataCellStyle="Comma"/>
    <tableColumn id="9" xr3:uid="{3DB7EA7C-1440-419B-A2FD-06E01E5332E1}" name="Population and employment adjustment by age [1]: 75+" dataDxfId="303" dataCellStyle="Comma"/>
    <tableColumn id="2" xr3:uid="{17426CA6-1395-48AF-B863-C6AA5F6C4922}" name="Earnings growth assumptions: Average earnings growth [2]" dataDxfId="302" dataCellStyle="Comma"/>
    <tableColumn id="10" xr3:uid="{01BC2025-3914-4263-B578-5377493658B0}" name="Earnings growth assumptions: Private sector" dataDxfId="301" dataCellStyle="Comma"/>
    <tableColumn id="11" xr3:uid="{5A52510F-FD4C-48DB-9CED-3C4A2E202E79}" name="Earnings growth assumptions: Public sector [3]" dataDxfId="300" dataCellStyle="Comma"/>
    <tableColumn id="12" xr3:uid="{AAFD1A41-2F46-43AD-811B-5EC5839B506C}" name="Earnings growth assumptions: State Pension" dataDxfId="299" dataCellStyle="Comma"/>
    <tableColumn id="13" xr3:uid="{669F7F4E-469B-46D8-8DB0-F0536CE68014}" name="Earnings growth assumptions: Other pensions" dataDxfId="298" dataCellStyle="Comma"/>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12CDBD22-7968-4369-AFBF-344135018EED}" name="Figure_S4point4" displayName="Figure_S4point4" ref="A4:O11" totalsRowShown="0" headerRowDxfId="297" dataDxfId="296">
  <autoFilter ref="A4:O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84A18998-B77C-45D0-A02F-0F92C6F8BFA9}" name="Persons" dataDxfId="295"/>
    <tableColumn id="3" xr3:uid="{EDBD0AC4-CF54-49F7-94E7-F31644B1B201}" name="2016-17 outturn" dataDxfId="294" dataCellStyle="Comma"/>
    <tableColumn id="4" xr3:uid="{6800F73E-B5AD-49B3-8919-7735326DAB5B}" name="2017-18 outturn" dataDxfId="293" dataCellStyle="Comma"/>
    <tableColumn id="5" xr3:uid="{56689C5F-A746-4B45-9895-57BC4378F734}" name="2018-19 outturn" dataDxfId="292" dataCellStyle="Comma"/>
    <tableColumn id="6" xr3:uid="{DE989BBE-C678-4C53-A1FC-EDAAF794019C}" name="2019-20 outturn" dataDxfId="291" dataCellStyle="Comma"/>
    <tableColumn id="7" xr3:uid="{0CD49F8D-0F77-472C-9F43-D745390BEEA4}" name="2020-21 outturn" dataDxfId="290" dataCellStyle="Comma"/>
    <tableColumn id="8" xr3:uid="{DD8ABDD6-2148-498C-86C2-FBB0513CF1E3}" name="2021-22 outturn" dataDxfId="289" dataCellStyle="Comma"/>
    <tableColumn id="9" xr3:uid="{5BC49CB9-5B3D-453D-AF9B-19D775B55615}" name="2022-23 outturn" dataDxfId="288" dataCellStyle="Comma"/>
    <tableColumn id="2" xr3:uid="{ACB5D1D6-DD47-491A-A4AE-6A68A10ADF06}" name="2023-24" dataDxfId="287" dataCellStyle="Comma"/>
    <tableColumn id="10" xr3:uid="{8489AFA3-D86A-486B-B4C1-FDA878ED8CC8}" name="2024-25" dataDxfId="286" dataCellStyle="Comma"/>
    <tableColumn id="11" xr3:uid="{0188280F-EED9-442F-BF92-DE3839BE0142}" name="2025-26 [1]" dataDxfId="285" dataCellStyle="Comma"/>
    <tableColumn id="12" xr3:uid="{57A8CD39-3948-4FF9-A641-51AF6B19DE0F}" name="2026-27 [1]" dataDxfId="284" dataCellStyle="Comma"/>
    <tableColumn id="13" xr3:uid="{2BAAD858-5915-460F-84A0-4BB29FAAED0A}" name="2027-28 [1]" dataDxfId="283" dataCellStyle="Comma"/>
    <tableColumn id="14" xr3:uid="{D54B2EB6-68D3-422E-8B74-8444543D0E4F}" name="2028-29 [1]" dataDxfId="282" dataCellStyle="Comma"/>
    <tableColumn id="15" xr3:uid="{B7E9F833-CEA0-407C-BBC7-D2BB1AF2CC77}" name="2029-30 [1]" dataDxfId="281" dataCellStyle="Comma"/>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1C13F02-D81E-4675-A364-A1BD614DD855}" name="Figure_S4point5" displayName="Figure_S4point5" ref="A4:O11" totalsRowShown="0" headerRowDxfId="280" dataDxfId="279">
  <autoFilter ref="A4:O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66B59F0E-FC30-4DB8-8712-2CA27B42B363}" name="Persons" dataDxfId="278"/>
    <tableColumn id="3" xr3:uid="{ED13517A-7223-4AF5-8C26-47FF6A1A0046}" name="2016-17 outturn" dataDxfId="277" dataCellStyle="Comma"/>
    <tableColumn id="4" xr3:uid="{1B012615-815B-4CC7-8078-361373927C68}" name="2017-18 outturn" dataDxfId="276" dataCellStyle="Comma"/>
    <tableColumn id="5" xr3:uid="{43E30F53-A4DE-457C-B2EF-4CF2DD406B8A}" name="2018-19 outturn" dataDxfId="275" dataCellStyle="Comma"/>
    <tableColumn id="6" xr3:uid="{9E44CD0A-DC3A-48F9-B793-BC26A9450950}" name="2019-20 outturn" dataDxfId="274" dataCellStyle="Comma"/>
    <tableColumn id="7" xr3:uid="{B02D41A8-1BA9-47BA-9CEC-05B96D4689AB}" name="2020-21 outturn" dataDxfId="273" dataCellStyle="Comma"/>
    <tableColumn id="8" xr3:uid="{EB3206F8-DED2-48C1-87B9-813DAC81AAB8}" name="2021-22 outturn" dataDxfId="272" dataCellStyle="Comma"/>
    <tableColumn id="9" xr3:uid="{C9007859-8B3E-4B96-ADC7-EEF2077A1611}" name="2022-23 outturn" dataDxfId="271" dataCellStyle="Comma"/>
    <tableColumn id="2" xr3:uid="{0DF216BC-2066-4D66-A810-DD8D35F97560}" name="2023-24" dataDxfId="270" dataCellStyle="Comma"/>
    <tableColumn id="10" xr3:uid="{874BF96D-C2DA-413A-8B63-3288854FC263}" name="2024-25" dataDxfId="269" dataCellStyle="Comma"/>
    <tableColumn id="11" xr3:uid="{457BA427-A18B-4CA4-A6E5-DBBD89531A93}" name="2025-26 [1]" dataDxfId="268" dataCellStyle="Comma"/>
    <tableColumn id="12" xr3:uid="{42522CC2-2B4A-47A3-B19F-8E08BC7D4F41}" name="2026-27 [1]" dataDxfId="267" dataCellStyle="Comma"/>
    <tableColumn id="13" xr3:uid="{488FE3CB-BB78-49D1-A456-C7CB759D3BCD}" name="2027-28 [1]" dataDxfId="266" dataCellStyle="Comma"/>
    <tableColumn id="14" xr3:uid="{E33E4169-D6DE-455F-A8F5-C35064A52BDD}" name="2028-29 [1]" dataDxfId="265" dataCellStyle="Comma"/>
    <tableColumn id="15" xr3:uid="{6A6A69F5-B011-4A8E-8B32-F87D8C04BFB6}" name="2029-30 [1]" dataDxfId="264"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36111830-A90F-435A-8295-C9AB5F6EA6C3}" name="Figure_S4point6" displayName="Figure_S4point6" ref="A4:O11" totalsRowShown="0" headerRowDxfId="263" dataDxfId="262">
  <autoFilter ref="A4:O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9FA55781-3956-43E0-B72E-AE453B1BE5B0}" name="£ million" dataDxfId="261"/>
    <tableColumn id="3" xr3:uid="{F2375FA5-4BB3-4E64-BADC-E5D4781E3EA3}" name="2016-17 (outturn)" dataDxfId="260" dataCellStyle="Comma"/>
    <tableColumn id="4" xr3:uid="{115FBA60-28CC-40E4-8214-1ACCC1898BF9}" name="2017-18 (outturn)" dataDxfId="259" dataCellStyle="Comma"/>
    <tableColumn id="5" xr3:uid="{2866DC24-C040-4252-B750-B39F30C6B31E}" name="2018-19 (outturn)" dataDxfId="258" dataCellStyle="Comma"/>
    <tableColumn id="6" xr3:uid="{1FE1304F-5144-49E7-BE97-5F3821DF64AD}" name="2019-20 (outturn)" dataDxfId="257" dataCellStyle="Comma"/>
    <tableColumn id="7" xr3:uid="{B0E7FC28-2028-4CBB-BBD8-14F491EF8C4C}" name="2020-21 (outturn)" dataDxfId="256" dataCellStyle="Comma"/>
    <tableColumn id="8" xr3:uid="{0AD460E6-2DA0-4119-B79B-F6855E4435B8}" name="2021-22 (outturn)" dataDxfId="255" dataCellStyle="Comma"/>
    <tableColumn id="9" xr3:uid="{1BDE3728-3555-4A4B-ABD9-F4E3E8E3CEA2}" name="2022-23 (outturn)" dataDxfId="254" dataCellStyle="Comma"/>
    <tableColumn id="2" xr3:uid="{572BA036-8709-4069-A480-B189B9407224}" name="2023-24" dataDxfId="253" dataCellStyle="Comma"/>
    <tableColumn id="10" xr3:uid="{037B528E-974B-428F-9914-122FB8FCA96A}" name="2024-25" dataDxfId="252" dataCellStyle="Comma"/>
    <tableColumn id="11" xr3:uid="{289FC224-27A3-4887-977D-9E2163B028F2}" name="2025-26" dataDxfId="251" dataCellStyle="Comma"/>
    <tableColumn id="12" xr3:uid="{E8635C22-0765-4BA8-A88E-3651047A8504}" name="2026-27" dataDxfId="250" dataCellStyle="Comma"/>
    <tableColumn id="13" xr3:uid="{4AC4B206-5A4C-4DE5-AD97-E717D88F0A8A}" name="2027-28" dataDxfId="249" dataCellStyle="Comma"/>
    <tableColumn id="14" xr3:uid="{3FCB9E2A-E2BA-4260-A1CF-FB59895158B4}" name="2028-29" dataDxfId="248" dataCellStyle="Comma"/>
    <tableColumn id="15" xr3:uid="{9ABBD53B-58E2-4192-87FA-B0DFE4C060C3}" name="2029-30" dataDxfId="247"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6E30482-32D5-48E7-829C-2A2BAEC406E8}" name="Figure_S4point7" displayName="Figure_S4point7" ref="A4:I11" totalsRowShown="0" headerRowDxfId="246" dataDxfId="245">
  <autoFilter ref="A4:I11"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8A23B3E-CCFE-4DCB-9396-7BC86FE13D63}" name="£ million" dataDxfId="244"/>
    <tableColumn id="3" xr3:uid="{F87D74F5-5BD0-4201-AF3B-6CBE6FD4D8E0}" name="2022-23" dataDxfId="243" dataCellStyle="Comma"/>
    <tableColumn id="4" xr3:uid="{1CF37CD7-574B-42FE-AA17-C278C802E8D3}" name="2023-24" dataDxfId="242" dataCellStyle="Comma"/>
    <tableColumn id="5" xr3:uid="{11B2A2A4-2C52-49CF-8389-66CB78137B01}" name="2024-25" dataDxfId="241" dataCellStyle="Comma"/>
    <tableColumn id="6" xr3:uid="{1E2C830D-9361-414D-836F-05E6315391A1}" name="2025-26" dataDxfId="240" dataCellStyle="Comma"/>
    <tableColumn id="7" xr3:uid="{2423EA3A-D083-4C03-B44B-A6171A3043EA}" name="2026-27" dataDxfId="239" dataCellStyle="Comma"/>
    <tableColumn id="8" xr3:uid="{33F667C1-1690-42B1-89B6-D3C19E34F030}" name="2027-28" dataDxfId="238" dataCellStyle="Comma"/>
    <tableColumn id="9" xr3:uid="{47BEEB65-4E7D-448A-B635-DAF3C36B55B9}" name="2028-29" dataDxfId="237" dataCellStyle="Comma"/>
    <tableColumn id="2" xr3:uid="{6E3700A3-9DDA-4E9E-A3FA-3AD29B638C76}" name="2029-30" dataDxfId="236" dataCellStyle="Comma"/>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C5CA1AC-ED13-4104-A8D7-81E633217BC5}" name="Figure_S4point8" displayName="Figure_S4point8" ref="A4:G9" totalsRowShown="0" headerRowDxfId="235" dataDxfId="234">
  <autoFilter ref="A4:G9" xr:uid="{1F094B04-1952-427E-8DB4-F8D12FA2233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0F9B14C-DD38-4058-9880-068BA4191467}" name="£ million" dataDxfId="233"/>
    <tableColumn id="5" xr3:uid="{0FC184B6-957D-4776-9A76-2DE2016CF7F7}" name="2024-25" dataDxfId="232" dataCellStyle="Comma"/>
    <tableColumn id="6" xr3:uid="{A50EC0E9-1D59-4C10-8C0E-D2FB851FF162}" name="2025-26" dataDxfId="231" dataCellStyle="Comma"/>
    <tableColumn id="7" xr3:uid="{922EC970-0C87-4B7C-A333-247CD37315F6}" name="2026-27" dataDxfId="230" dataCellStyle="Comma"/>
    <tableColumn id="8" xr3:uid="{3E3C46D9-884F-4E18-9ED6-B0D00EE1FEDA}" name="2027-28" dataDxfId="229" dataCellStyle="Comma"/>
    <tableColumn id="9" xr3:uid="{F4EE2201-D92C-4EEB-A097-D8B0FF776E87}" name="2028-29" dataDxfId="228" dataCellStyle="Comma"/>
    <tableColumn id="2" xr3:uid="{154A383B-6985-406D-852F-C95C6BD1A716}" name="2029-30" dataDxfId="227"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printerSettings" Target="../printerSettings/printerSettings11.bin"/><Relationship Id="rId1" Type="http://schemas.openxmlformats.org/officeDocument/2006/relationships/hyperlink" Target="https://obr.uk/efo/economic-and-fiscal-outlook-october-2024/" TargetMode="Externa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www.fiscalcommission.scot/publication-categories/scotlands-economic-and-fiscal-forecasts/" TargetMode="External"/><Relationship Id="rId1" Type="http://schemas.openxmlformats.org/officeDocument/2006/relationships/hyperlink" Target="https://fiscalcommission.scot/publications/fiscal-update-august-2024/" TargetMode="External"/><Relationship Id="rId4"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13.xml"/><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3" Type="http://schemas.openxmlformats.org/officeDocument/2006/relationships/table" Target="../tables/table14.xml"/><Relationship Id="rId2" Type="http://schemas.openxmlformats.org/officeDocument/2006/relationships/printerSettings" Target="../printerSettings/printerSettings14.bin"/><Relationship Id="rId1" Type="http://schemas.openxmlformats.org/officeDocument/2006/relationships/hyperlink" Target="https://www.gov.scot/publications/non-domestic-rates-income-statistics/" TargetMode="External"/></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fiscalcommission.scot/publication-categories/scotlands-economic-and-fiscal-forecasts/" TargetMode="External"/><Relationship Id="rId1" Type="http://schemas.openxmlformats.org/officeDocument/2006/relationships/hyperlink" Target="https://fiscalcommission.scot/publications/fiscal-update-august-2024/" TargetMode="External"/><Relationship Id="rId4" Type="http://schemas.openxmlformats.org/officeDocument/2006/relationships/table" Target="../tables/table16.xml"/></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revenue.scot/news-publications/publications/corporate-documents/annual-report-accounts-2023-24-devolved-taxes" TargetMode="External"/><Relationship Id="rId1" Type="http://schemas.openxmlformats.org/officeDocument/2006/relationships/hyperlink" Target="https://obr.uk/efo/economic-and-fiscal-outlook-october-2024/" TargetMode="External"/><Relationship Id="rId4" Type="http://schemas.openxmlformats.org/officeDocument/2006/relationships/table" Target="../tables/table17.xml"/></Relationships>
</file>

<file path=xl/worksheets/_rels/sheet21.xml.rels><?xml version="1.0" encoding="UTF-8" standalone="yes"?>
<Relationships xmlns="http://schemas.openxmlformats.org/package/2006/relationships"><Relationship Id="rId3" Type="http://schemas.openxmlformats.org/officeDocument/2006/relationships/table" Target="../tables/table18.xml"/><Relationship Id="rId2" Type="http://schemas.openxmlformats.org/officeDocument/2006/relationships/printerSettings" Target="../printerSettings/printerSettings18.bin"/><Relationship Id="rId1" Type="http://schemas.openxmlformats.org/officeDocument/2006/relationships/hyperlink" Target="https://revenue.scot/news-publications/publications/corporate-documents/annual-report-accounts-2023-24-devolved-taxes" TargetMode="External"/></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revenue.scot/news-publications/publications/statistics/land-buildings-transaction-tax-statistics-0" TargetMode="External"/><Relationship Id="rId1" Type="http://schemas.openxmlformats.org/officeDocument/2006/relationships/hyperlink" Target="https://revenue.scot/news-publications/publications/corporate-documents/annual-report-accounts-2023-24-devolved-taxes" TargetMode="External"/><Relationship Id="rId4"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hyperlink" Target="https://revenue.scot/news-publications/publications/statistics/land-buildings-transaction-tax-statistics-0" TargetMode="External"/><Relationship Id="rId1" Type="http://schemas.openxmlformats.org/officeDocument/2006/relationships/hyperlink" Target="https://www.ros.gov.uk/data-and-statistics/house-price-statistics" TargetMode="External"/><Relationship Id="rId4"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3" Type="http://schemas.openxmlformats.org/officeDocument/2006/relationships/hyperlink" Target="https://www.nrscotland.gov.uk/statistics-and-data/statistics/statistics-by-theme/households/household-estimates/2023" TargetMode="External"/><Relationship Id="rId2" Type="http://schemas.openxmlformats.org/officeDocument/2006/relationships/hyperlink" Target="https://www.gov.scot/publications/quarterly-housing-statistics-september-2024/" TargetMode="External"/><Relationship Id="rId1" Type="http://schemas.openxmlformats.org/officeDocument/2006/relationships/hyperlink" Target="https://www.ros.gov.uk/data-and-statistics/house-price-statistics" TargetMode="External"/><Relationship Id="rId5" Type="http://schemas.openxmlformats.org/officeDocument/2006/relationships/table" Target="../tables/table21.xml"/><Relationship Id="rId4"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printerSettings" Target="../printerSettings/printerSettings22.bin"/><Relationship Id="rId1" Type="http://schemas.openxmlformats.org/officeDocument/2006/relationships/hyperlink" Target="https://revenue.scot/news-publications/publications/statistics/land-buildings-transaction-tax-statistics-0" TargetMode="External"/></Relationships>
</file>

<file path=xl/worksheets/_rels/sheet27.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printerSettings" Target="../printerSettings/printerSettings23.bin"/><Relationship Id="rId1" Type="http://schemas.openxmlformats.org/officeDocument/2006/relationships/hyperlink" Target="https://www.gov.scot/policies/taxes/landfill-tax/" TargetMode="External"/></Relationships>
</file>

<file path=xl/worksheets/_rels/sheet29.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gov.scot/collections/scottish-income-tax/" TargetMode="External"/><Relationship Id="rId2" Type="http://schemas.openxmlformats.org/officeDocument/2006/relationships/hyperlink" Target="https://obr.uk/efo/economic-and-fiscal-outlook-october-2024/" TargetMode="External"/><Relationship Id="rId1" Type="http://schemas.openxmlformats.org/officeDocument/2006/relationships/hyperlink" Target="https://www.ons.gov.uk/economy/inflationandpriceindices/bulletins/consumerpriceinflation/previousreleases" TargetMode="External"/><Relationship Id="rId5" Type="http://schemas.openxmlformats.org/officeDocument/2006/relationships/table" Target="../tables/table2.xml"/><Relationship Id="rId4"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2" Type="http://schemas.openxmlformats.org/officeDocument/2006/relationships/table" Target="../tables/table25.xml"/><Relationship Id="rId1" Type="http://schemas.openxmlformats.org/officeDocument/2006/relationships/printerSettings" Target="../printerSettings/printerSettings25.bin"/></Relationships>
</file>

<file path=xl/worksheets/_rels/sheet32.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gov.uk/government/statistics/measuring-tax-gaps-tables" TargetMode="External"/><Relationship Id="rId1" Type="http://schemas.openxmlformats.org/officeDocument/2006/relationships/hyperlink" Target="https://webarchive.nationalarchives.gov.uk/ukgwa/20230928153514/https:/www.gov.uk/government/statistics/scottish-vat-assignment-experimental-statistics" TargetMode="External"/><Relationship Id="rId6" Type="http://schemas.openxmlformats.org/officeDocument/2006/relationships/table" Target="../tables/table26.xml"/><Relationship Id="rId5" Type="http://schemas.openxmlformats.org/officeDocument/2006/relationships/printerSettings" Target="../printerSettings/printerSettings26.bin"/><Relationship Id="rId4" Type="http://schemas.openxmlformats.org/officeDocument/2006/relationships/hyperlink" Target="https://obr.uk/efo/economic-and-fiscal-outlook-october-2024/" TargetMode="External"/></Relationships>
</file>

<file path=xl/worksheets/_rels/sheet33.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ebarchive.nationalarchives.gov.uk/ukgwa/20230928153514/https:/www.gov.uk/government/statistics/scottish-vat-assignment-experimental-statistics" TargetMode="External"/><Relationship Id="rId1" Type="http://schemas.openxmlformats.org/officeDocument/2006/relationships/hyperlink" Target="https://www.gov.uk/government/statistics/measuring-tax-gaps-tables" TargetMode="External"/><Relationship Id="rId6" Type="http://schemas.openxmlformats.org/officeDocument/2006/relationships/table" Target="../tables/table27.xml"/><Relationship Id="rId5" Type="http://schemas.openxmlformats.org/officeDocument/2006/relationships/printerSettings" Target="../printerSettings/printerSettings27.bin"/><Relationship Id="rId4" Type="http://schemas.openxmlformats.org/officeDocument/2006/relationships/hyperlink" Target="https://obr.uk/efo/economic-and-fiscal-outlook-october-2024/" TargetMode="External"/></Relationships>
</file>

<file path=xl/worksheets/_rels/sheet35.xml.rels><?xml version="1.0" encoding="UTF-8" standalone="yes"?>
<Relationships xmlns="http://schemas.openxmlformats.org/package/2006/relationships"><Relationship Id="rId2" Type="http://schemas.openxmlformats.org/officeDocument/2006/relationships/table" Target="../tables/table28.xml"/><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2" Type="http://schemas.openxmlformats.org/officeDocument/2006/relationships/table" Target="../tables/table29.xml"/><Relationship Id="rId1" Type="http://schemas.openxmlformats.org/officeDocument/2006/relationships/printerSettings" Target="../printerSettings/printerSettings29.bin"/></Relationships>
</file>

<file path=xl/worksheets/_rels/sheet38.xml.rels><?xml version="1.0" encoding="UTF-8" standalone="yes"?>
<Relationships xmlns="http://schemas.openxmlformats.org/package/2006/relationships"><Relationship Id="rId2" Type="http://schemas.openxmlformats.org/officeDocument/2006/relationships/table" Target="../tables/table30.xml"/><Relationship Id="rId1" Type="http://schemas.openxmlformats.org/officeDocument/2006/relationships/printerSettings" Target="../printerSettings/printerSettings30.bin"/></Relationships>
</file>

<file path=xl/worksheets/_rels/sheet39.xml.rels><?xml version="1.0" encoding="UTF-8" standalone="yes"?>
<Relationships xmlns="http://schemas.openxmlformats.org/package/2006/relationships"><Relationship Id="rId2" Type="http://schemas.openxmlformats.org/officeDocument/2006/relationships/table" Target="../tables/table31.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hyperlink" Target="https://www.gov.scot/collections/scottish-income-tax/" TargetMode="External"/><Relationship Id="rId2" Type="http://schemas.openxmlformats.org/officeDocument/2006/relationships/hyperlink" Target="https://obr.uk/efo/economic-and-fiscal-outlook-october-2024/" TargetMode="External"/><Relationship Id="rId1" Type="http://schemas.openxmlformats.org/officeDocument/2006/relationships/hyperlink" Target="https://www.ons.gov.uk/economy/inflationandpriceindices/bulletins/consumerpriceinflation/previousreleases" TargetMode="External"/><Relationship Id="rId5" Type="http://schemas.openxmlformats.org/officeDocument/2006/relationships/table" Target="../tables/table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https://www.gov.uk/government/statistics/scottish-income-tax-outturn-statistics-2022-to-2023" TargetMode="External"/></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printerSettings" Target="../printerSettings/printerSettings6.bin"/><Relationship Id="rId1" Type="http://schemas.openxmlformats.org/officeDocument/2006/relationships/hyperlink" Target="https://www.gov.uk/government/statistics/scottish-income-tax-outturn-statistics-2022-to-2023" TargetMode="External"/></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printerSettings" Target="../printerSettings/printerSettings7.bin"/><Relationship Id="rId1" Type="http://schemas.openxmlformats.org/officeDocument/2006/relationships/hyperlink" Target="https://www.gov.uk/government/statistics/scottish-income-tax-outturn-statistics-2022-to-2023" TargetMode="External"/></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40"/>
  <sheetViews>
    <sheetView showGridLines="0" tabSelected="1" workbookViewId="0"/>
  </sheetViews>
  <sheetFormatPr defaultColWidth="8.4609375" defaultRowHeight="20.149999999999999" customHeight="1" x14ac:dyDescent="0.35"/>
  <cols>
    <col min="1" max="1" width="106.07421875" style="8" customWidth="1"/>
    <col min="2" max="16384" width="8.4609375" style="8"/>
  </cols>
  <sheetData>
    <row r="1" spans="1:3" ht="20.149999999999999" customHeight="1" x14ac:dyDescent="0.35">
      <c r="A1" s="3" t="s">
        <v>452</v>
      </c>
      <c r="C1" s="14"/>
    </row>
    <row r="2" spans="1:3" ht="20.149999999999999" customHeight="1" x14ac:dyDescent="0.35">
      <c r="A2" t="s">
        <v>0</v>
      </c>
      <c r="C2" s="14"/>
    </row>
    <row r="3" spans="1:3" s="15" customFormat="1" ht="20.149999999999999" customHeight="1" x14ac:dyDescent="0.35">
      <c r="A3" s="16" t="s">
        <v>319</v>
      </c>
    </row>
    <row r="4" spans="1:3" ht="20.149999999999999" customHeight="1" x14ac:dyDescent="0.35">
      <c r="A4" s="25" t="str">
        <f>'Figure S4.1'!A1</f>
        <v>Figure S4.1: Main tax rates and bands used to produce the pre-measures non-savings, non-dividend (NSND) income tax forecast</v>
      </c>
    </row>
    <row r="5" spans="1:3" ht="20.149999999999999" customHeight="1" x14ac:dyDescent="0.35">
      <c r="A5" s="25" t="str">
        <f>'Figure S4.2'!A1</f>
        <v>Figure S4.2: Main tax rates and bands used to produce the post-measures non-savings, non-dividend (NSND) income tax forecast</v>
      </c>
    </row>
    <row r="6" spans="1:3" ht="20.149999999999999" customHeight="1" x14ac:dyDescent="0.35">
      <c r="A6" s="17" t="str">
        <f>'Figure S4.3'!A1</f>
        <v>Figure S4.3: Economic determinants used to produce the NSND income tax forecasts (percentage growth)</v>
      </c>
    </row>
    <row r="7" spans="1:3" ht="20.149999999999999" customHeight="1" x14ac:dyDescent="0.35">
      <c r="A7" s="17" t="str">
        <f>'Figure S4.4'!A1</f>
        <v>Figure S4.4: Number of taxpayers by tax band 2016-17 to 2029-30: baseline</v>
      </c>
    </row>
    <row r="8" spans="1:3" ht="20.149999999999999" customHeight="1" x14ac:dyDescent="0.35">
      <c r="A8" s="17" t="str">
        <f>'Figure S4.5'!A1</f>
        <v>Figure S4.5: Number of taxpayers by tax band 2016-17 to 2029-30: post 2025-26 policy</v>
      </c>
    </row>
    <row r="9" spans="1:3" ht="20.149999999999999" customHeight="1" x14ac:dyDescent="0.35">
      <c r="A9" s="17" t="str">
        <f>'Figure S4.6'!A1</f>
        <v>Figure S4.6: Income tax revenue by tax band 2017-18 to 2029-30: post 2024-25 policy</v>
      </c>
    </row>
    <row r="10" spans="1:3" ht="20.149999999999999" customHeight="1" x14ac:dyDescent="0.35">
      <c r="A10" s="17" t="str">
        <f>'Figure S4.7'!A1</f>
        <v>Figure S4.7: 2023-24 income tax policy costing breakdown</v>
      </c>
    </row>
    <row r="11" spans="1:3" ht="20.149999999999999" customHeight="1" x14ac:dyDescent="0.35">
      <c r="A11" s="17" t="str">
        <f>'Figure S4.8'!A1</f>
        <v>Figure S4.8: 2024-25 income tax policy costing breakdown</v>
      </c>
    </row>
    <row r="12" spans="1:3" ht="20.149999999999999" customHeight="1" x14ac:dyDescent="0.35">
      <c r="A12" s="25" t="str">
        <f>'Figure S4.9'!A1</f>
        <v>Figure S4.9: Historic policy costings for income tax</v>
      </c>
    </row>
    <row r="13" spans="1:3" ht="20.149999999999999" customHeight="1" x14ac:dyDescent="0.35">
      <c r="A13" s="17" t="str">
        <f>'Figure S4.10'!A1</f>
        <v>Figure S4.10: SFC and OBR Scottish NSND income tax forecast comparison</v>
      </c>
    </row>
    <row r="14" spans="1:3" ht="20.149999999999999" customHeight="1" x14ac:dyDescent="0.35">
      <c r="A14" s="17" t="str">
        <f>'Figure S4.11'!A1</f>
        <v>Figure S4.11: Restated December 2023 NSND income tax forecast</v>
      </c>
    </row>
    <row r="15" spans="1:3" ht="20.149999999999999" customHeight="1" x14ac:dyDescent="0.35">
      <c r="A15" s="17" t="str">
        <f>'Figure S4.12'!A1</f>
        <v>Figure S4.12: Illustrative income tax net position based on policy differences only</v>
      </c>
    </row>
    <row r="16" spans="1:3" ht="20.149999999999999" customHeight="1" x14ac:dyDescent="0.35">
      <c r="A16" s="50" t="s">
        <v>320</v>
      </c>
    </row>
    <row r="17" spans="1:1" ht="20.149999999999999" customHeight="1" x14ac:dyDescent="0.35">
      <c r="A17" s="17" t="str">
        <f>'Figure S4.13'!A1</f>
        <v>Figure S4.13: Rates and bands of Non-Domestic Rates (NDR)</v>
      </c>
    </row>
    <row r="18" spans="1:1" ht="20.149999999999999" customHeight="1" x14ac:dyDescent="0.35">
      <c r="A18" s="17" t="str">
        <f>'Figure S4.14'!A1</f>
        <v>Figure S4.14: Forecast NDR relief costs</v>
      </c>
    </row>
    <row r="19" spans="1:1" ht="20.149999999999999" customHeight="1" x14ac:dyDescent="0.35">
      <c r="A19" s="17" t="str">
        <f>'Figure S4.15'!A1</f>
        <v>Figure S4.15: Restated December 2023 NDR forecast</v>
      </c>
    </row>
    <row r="20" spans="1:1" ht="20.149999999999999" customHeight="1" x14ac:dyDescent="0.35">
      <c r="A20" s="50" t="s">
        <v>321</v>
      </c>
    </row>
    <row r="21" spans="1:1" ht="20.149999999999999" customHeight="1" x14ac:dyDescent="0.35">
      <c r="A21" s="17" t="str">
        <f>'Figure S4.16'!A1</f>
        <v>Figure S4.16: SFC and OBR Land and Buildings Transaction Tax (LBTT) forecast comparison</v>
      </c>
    </row>
    <row r="22" spans="1:1" ht="20.149999999999999" customHeight="1" x14ac:dyDescent="0.35">
      <c r="A22" s="17" t="str">
        <f>'Figure S4.17'!A1</f>
        <v>Figure S4.17: Components of Additional Dwelling Supplement (ADS) forecast</v>
      </c>
    </row>
    <row r="23" spans="1:1" ht="20.149999999999999" customHeight="1" x14ac:dyDescent="0.35">
      <c r="A23" s="17" t="str">
        <f>'Figure S4.18'!A1</f>
        <v>Figure S4.18: Components of non-residential LBTT forecast</v>
      </c>
    </row>
    <row r="24" spans="1:1" ht="20.149999999999999" customHeight="1" x14ac:dyDescent="0.35">
      <c r="A24" s="17" t="str">
        <f>'Figure S4.19'!A1</f>
        <v>Figure S4.19: Forecasts for annual price and transactions growth rates (pre-measures)</v>
      </c>
    </row>
    <row r="25" spans="1:1" ht="20.149999999999999" customHeight="1" x14ac:dyDescent="0.35">
      <c r="A25" s="17" t="str">
        <f>'Figure S4.20'!A1</f>
        <v>Figure S4.20: Housing market (pre-measures)</v>
      </c>
    </row>
    <row r="26" spans="1:1" ht="20.149999999999999" customHeight="1" x14ac:dyDescent="0.35">
      <c r="A26" s="17" t="str">
        <f>'Figure S4.20A'!A1</f>
        <v>Figure S4.20A: Effect of changes to ADS rate on annual residential transactions</v>
      </c>
    </row>
    <row r="27" spans="1:1" ht="20.149999999999999" customHeight="1" x14ac:dyDescent="0.35">
      <c r="A27" s="50" t="s">
        <v>322</v>
      </c>
    </row>
    <row r="28" spans="1:1" ht="20.149999999999999" customHeight="1" x14ac:dyDescent="0.35">
      <c r="A28" s="17" t="str">
        <f>'Figure S4.21'!A1</f>
        <v>Figure S4.21: Scottish Landfill Tax (SLfT) rates per tonne</v>
      </c>
    </row>
    <row r="29" spans="1:1" ht="20.149999999999999" customHeight="1" x14ac:dyDescent="0.35">
      <c r="A29" s="50" t="s">
        <v>323</v>
      </c>
    </row>
    <row r="30" spans="1:1" ht="20.149999999999999" customHeight="1" x14ac:dyDescent="0.35">
      <c r="A30" s="17" t="str">
        <f>'Figure S4.22'!A1</f>
        <v>Figure S4.22: Forecast revenue for the Scottish share of UK Air Passenger Duty (APD)</v>
      </c>
    </row>
    <row r="31" spans="1:1" ht="20.149999999999999" customHeight="1" x14ac:dyDescent="0.35">
      <c r="A31" s="17" t="str">
        <f>'Figure S4.23'!A1</f>
        <v>Figure S4.23: Change in Scottish share of UK APD forecast since December 2023</v>
      </c>
    </row>
    <row r="32" spans="1:1" ht="20.149999999999999" customHeight="1" x14ac:dyDescent="0.35">
      <c r="A32" s="50" t="s">
        <v>164</v>
      </c>
    </row>
    <row r="33" spans="1:1" ht="20.149999999999999" customHeight="1" x14ac:dyDescent="0.35">
      <c r="A33" s="17" t="str">
        <f>'Figure S4.24'!A1</f>
        <v>Figure S4.24: Forecast revenue for Scottish VAT assignment</v>
      </c>
    </row>
    <row r="34" spans="1:1" ht="20.149999999999999" customHeight="1" x14ac:dyDescent="0.35">
      <c r="A34" s="17" t="str">
        <f>'Figure S4.25'!A1</f>
        <v>Figure S4.25: Change in VAT assignment forecast since December 2023</v>
      </c>
    </row>
    <row r="35" spans="1:1" ht="20.149999999999999" customHeight="1" x14ac:dyDescent="0.35">
      <c r="A35" s="50" t="s">
        <v>324</v>
      </c>
    </row>
    <row r="36" spans="1:1" ht="20.149999999999999" customHeight="1" x14ac:dyDescent="0.35">
      <c r="A36" s="17" t="str">
        <f>'Figure S4.26'!A1</f>
        <v>Figure S4.26: Forecast revenue for Scottish share of UK Aggregates Levy (AGL)</v>
      </c>
    </row>
    <row r="37" spans="1:1" ht="20.149999999999999" customHeight="1" x14ac:dyDescent="0.35">
      <c r="A37" s="17" t="str">
        <f>'Figure S4.27'!A1</f>
        <v>Figure S4.27: Change in AGL forecast since December 2023</v>
      </c>
    </row>
    <row r="38" spans="1:1" ht="20.149999999999999" customHeight="1" x14ac:dyDescent="0.35">
      <c r="A38" s="50" t="s">
        <v>325</v>
      </c>
    </row>
    <row r="39" spans="1:1" ht="20.149999999999999" customHeight="1" x14ac:dyDescent="0.35">
      <c r="A39" s="17" t="str">
        <f>'Figure S4.28'!A1</f>
        <v>Figure S4.28: Latest policy recostings</v>
      </c>
    </row>
    <row r="40" spans="1:1" ht="20.149999999999999" customHeight="1" x14ac:dyDescent="0.35">
      <c r="A40" s="17" t="str">
        <f>'Figure S4.29'!A1</f>
        <v>Figure S4.29: Change in policy recostings since last costing</v>
      </c>
    </row>
  </sheetData>
  <hyperlinks>
    <hyperlink ref="A6" location="'Figure S4.3'!A1" display="'Figure S4.3'!A1" xr:uid="{AD6B9F6A-B15B-44C8-A763-ED5923B10933}"/>
    <hyperlink ref="A7" location="'Figure S4.4'!A1" display="'Figure S4.4'!A1" xr:uid="{AC55F2E7-9552-4860-B63A-D4F7A5DA38BF}"/>
    <hyperlink ref="A8" location="'Figure S4.5'!A1" display="'Figure S4.5'!A1" xr:uid="{B59D154E-7D86-4EE0-AA23-1DC2E7C08562}"/>
    <hyperlink ref="A9" location="'Figure S4.6'!A1" display="'Figure S4.6'!A1" xr:uid="{12A89DAD-D9C7-4018-8376-91E96986427D}"/>
    <hyperlink ref="A4" location="'Figure S4.1'!A1" display="'Figure S4.1'!A1" xr:uid="{C96204C2-7EF8-4C60-9A28-DEC6CAD149E2}"/>
    <hyperlink ref="A10" location="'Figure S4.7'!A1" display="'Figure S4.7'!A1" xr:uid="{5A8B7F4B-CEBE-496B-8E0F-EA6D6A896976}"/>
    <hyperlink ref="A11" location="'Figure S4.8'!A1" display="'Figure S4.8'!A1" xr:uid="{9CD9A4FC-A95D-4324-AB84-045909087F8D}"/>
    <hyperlink ref="A13" location="'Figure S4.10'!A1" display="'Figure S4.10'!A1" xr:uid="{36E2B91E-8C06-449C-BF5F-9DB92DED9253}"/>
    <hyperlink ref="A14" location="'Figure S4.11'!A1" display="'Figure S4.11'!A1" xr:uid="{554B606B-FE39-4636-9E13-61E4DFB57A09}"/>
    <hyperlink ref="A17" location="'Figure S4.13'!A1" display="'Figure S4.13'!A1" xr:uid="{404F6C5F-49C8-4965-88BA-B1587D019E69}"/>
    <hyperlink ref="A18" location="'Figure S4.14'!A1" display="'Figure S4.14'!A1" xr:uid="{8158D4D5-34DA-4B4E-B34F-EB8EDF770E02}"/>
    <hyperlink ref="A19" location="'Figure S4.15'!A1" display="'Figure S4.15'!A1" xr:uid="{A39A9CC1-9D7C-457E-96F7-A06CEAE6FA33}"/>
    <hyperlink ref="A21" location="'Figure S4.16'!A1" display="'Figure S4.16'!A1" xr:uid="{9C59D4BF-F2B4-44D2-8975-4AA0F8A9BD4C}"/>
    <hyperlink ref="A22" location="'Figure S4.17'!A1" display="'Figure S4.17'!A1" xr:uid="{F58D667C-16B5-42A9-A648-DBB566F82933}"/>
    <hyperlink ref="A23" location="'Figure S4.18'!A1" display="'Figure S4.18'!A1" xr:uid="{E4F9DCC4-BB2F-45F1-A8A3-3015137E03FE}"/>
    <hyperlink ref="A24" location="'Figure S4.19'!A1" display="'Figure S4.19'!A1" xr:uid="{860E1D57-9D17-4761-959A-C45B4E1C9175}"/>
    <hyperlink ref="A28" location="'Figure S4.21'!A1" display="'Figure S4.21'!A1" xr:uid="{1492568D-3AC9-4CF4-A183-9D253BFE1EB8}"/>
    <hyperlink ref="A30" location="'Figure S4.22'!A1" display="'Figure S4.22'!A1" xr:uid="{FBB6AE5D-4736-4886-ABFD-BF1B18FDE2E9}"/>
    <hyperlink ref="A31" location="'Figure S4.23'!A1" display="'Figure S4.23'!A1" xr:uid="{34366853-3798-4A76-A6E4-20247E732445}"/>
    <hyperlink ref="A33" location="'Figure S4.24'!A1" display="'Figure S4.24'!A1" xr:uid="{2FFB1C72-DDE6-48B3-A7EB-94179557F395}"/>
    <hyperlink ref="A25" location="'Figure S4.20'!A1" display="'Figure S4.20'!A1" xr:uid="{CFEFF1F8-A4FD-412E-9A5C-E9B07380F938}"/>
    <hyperlink ref="A34" location="'Figure S4.25'!A1" display="'Figure S4.25'!A1" xr:uid="{9359FFFE-FB09-4D3E-AD25-19059C5874D8}"/>
    <hyperlink ref="A36" location="'Figure S4.26'!A1" display="'Figure S4.26'!A1" xr:uid="{BC67C31F-8F64-4C40-832A-DBCEBC783D20}"/>
    <hyperlink ref="A37" location="'Figure S4.27'!A1" display="'Figure S4.27'!A1" xr:uid="{42855854-96D6-411D-A403-B69C4E5F8EBE}"/>
    <hyperlink ref="A39" location="'Figure S4.28'!A1" display="'Figure S4.28'!A1" xr:uid="{A46D268E-441F-4998-9FB1-57E7ADA54581}"/>
    <hyperlink ref="A40" location="'Figure S4.29'!A1" display="'Figure S4.29'!A1" xr:uid="{44779A61-F890-42BC-9B44-7CF8E0E80E18}"/>
    <hyperlink ref="A12" location="'Figure S4.9'!A1" display="'Figure S4.9'!A1" xr:uid="{104AB1C0-C34A-4607-9F1B-E6C585B391CD}"/>
    <hyperlink ref="A5" location="'Figure S4.2'!A1" display="'Figure S4.2'!A1" xr:uid="{D6583685-D249-43E1-973B-E9216AE6AAA0}"/>
    <hyperlink ref="A15" location="'Figure S4.12'!A1" display="'Figure S4.12'!A1" xr:uid="{607E15E4-4926-4DB0-A2D9-8C404BF13C92}"/>
    <hyperlink ref="A26" location="'Figure S4.20A'!A1" display="'Figure S4.20A'!A1" xr:uid="{5E55750D-DB33-4B68-898A-2D92B412963E}"/>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9D7E0-A1AB-450C-9D66-1E4EEB0F2B24}">
  <dimension ref="A1:U19"/>
  <sheetViews>
    <sheetView showGridLines="0" workbookViewId="0"/>
  </sheetViews>
  <sheetFormatPr defaultColWidth="8.4609375" defaultRowHeight="20.149999999999999" customHeight="1" x14ac:dyDescent="0.35"/>
  <cols>
    <col min="1" max="1" width="21.4609375" style="4" customWidth="1"/>
    <col min="2" max="7" width="7.765625" style="4" bestFit="1" customWidth="1"/>
    <col min="8" max="8" width="8.4609375" style="4"/>
    <col min="9" max="9" width="8.4609375" style="4" customWidth="1"/>
    <col min="10" max="16384" width="8.4609375" style="4"/>
  </cols>
  <sheetData>
    <row r="1" spans="1:21" ht="20.149999999999999" customHeight="1" x14ac:dyDescent="0.35">
      <c r="A1" s="3" t="s">
        <v>437</v>
      </c>
      <c r="B1" s="5"/>
      <c r="C1" s="5"/>
      <c r="D1" s="5"/>
    </row>
    <row r="2" spans="1:21" ht="20.149999999999999" customHeight="1" x14ac:dyDescent="0.35">
      <c r="A2" t="s">
        <v>2</v>
      </c>
      <c r="B2" s="5"/>
      <c r="C2" s="5"/>
      <c r="D2" s="5"/>
    </row>
    <row r="3" spans="1:21" ht="20.149999999999999" customHeight="1" x14ac:dyDescent="0.35">
      <c r="A3" t="s">
        <v>70</v>
      </c>
      <c r="B3" s="5"/>
      <c r="C3" s="5"/>
      <c r="D3" s="5"/>
    </row>
    <row r="4" spans="1:21" s="8" customFormat="1" ht="20.149999999999999" customHeight="1" x14ac:dyDescent="0.35">
      <c r="A4" s="20" t="s">
        <v>3</v>
      </c>
      <c r="B4" s="19" t="s">
        <v>9</v>
      </c>
      <c r="C4" s="19" t="s">
        <v>10</v>
      </c>
      <c r="D4" s="19" t="s">
        <v>11</v>
      </c>
      <c r="E4" s="19" t="s">
        <v>12</v>
      </c>
      <c r="F4" s="19" t="s">
        <v>13</v>
      </c>
      <c r="G4" s="36" t="s">
        <v>14</v>
      </c>
    </row>
    <row r="5" spans="1:21" ht="20.149999999999999" customHeight="1" x14ac:dyDescent="0.35">
      <c r="A5" t="s">
        <v>58</v>
      </c>
      <c r="B5" s="21">
        <v>199.52760619</v>
      </c>
      <c r="C5" s="21">
        <v>213.92730896</v>
      </c>
      <c r="D5" s="21">
        <v>222.40928038999999</v>
      </c>
      <c r="E5" s="21">
        <v>233.71982688999998</v>
      </c>
      <c r="F5" s="21">
        <v>245.05149108000001</v>
      </c>
      <c r="G5" s="28">
        <v>257.57492237000002</v>
      </c>
    </row>
    <row r="6" spans="1:21" ht="20.149999999999999" customHeight="1" x14ac:dyDescent="0.35">
      <c r="A6" t="s">
        <v>68</v>
      </c>
      <c r="B6" s="21">
        <v>-118.21463679999999</v>
      </c>
      <c r="C6" s="21">
        <v>-128.68216420000002</v>
      </c>
      <c r="D6" s="21">
        <v>-137.0540834</v>
      </c>
      <c r="E6" s="21">
        <v>-146.71565959999998</v>
      </c>
      <c r="F6" s="21">
        <v>-156.53466589999999</v>
      </c>
      <c r="G6" s="28">
        <v>-167.30258040000001</v>
      </c>
    </row>
    <row r="7" spans="1:21" ht="20.149999999999999" customHeight="1" x14ac:dyDescent="0.35">
      <c r="A7" t="s">
        <v>62</v>
      </c>
      <c r="B7" s="21">
        <v>81.312969390000006</v>
      </c>
      <c r="C7" s="21">
        <v>85.245144759999988</v>
      </c>
      <c r="D7" s="21">
        <v>85.355196989999996</v>
      </c>
      <c r="E7" s="21">
        <v>87.004167289999998</v>
      </c>
      <c r="F7" s="21">
        <v>88.516825180000012</v>
      </c>
      <c r="G7" s="34">
        <v>90.272341970000014</v>
      </c>
    </row>
    <row r="8" spans="1:21" ht="20.149999999999999" customHeight="1" x14ac:dyDescent="0.35">
      <c r="A8" s="22" t="s">
        <v>69</v>
      </c>
      <c r="B8" s="23">
        <v>-0.93378890046537322</v>
      </c>
      <c r="C8" s="23">
        <v>-0.97894555558119123</v>
      </c>
      <c r="D8" s="23">
        <v>-0.98020938288473758</v>
      </c>
      <c r="E8" s="23">
        <v>-0.999145970428998</v>
      </c>
      <c r="F8" s="23">
        <v>-1.016517161746691</v>
      </c>
      <c r="G8" s="28">
        <v>-1.036677317074691</v>
      </c>
      <c r="J8" s="26"/>
      <c r="K8" s="26"/>
      <c r="L8" s="26"/>
      <c r="M8" s="26"/>
      <c r="N8" s="26"/>
      <c r="O8" s="26"/>
    </row>
    <row r="9" spans="1:21" ht="20.149999999999999" customHeight="1" x14ac:dyDescent="0.35">
      <c r="A9" t="s">
        <v>64</v>
      </c>
      <c r="B9" s="21">
        <v>80.379180489534633</v>
      </c>
      <c r="C9" s="21">
        <v>84.266199204418797</v>
      </c>
      <c r="D9" s="21">
        <v>84.374987607115258</v>
      </c>
      <c r="E9" s="21">
        <v>86.005021319571</v>
      </c>
      <c r="F9" s="21">
        <v>87.500308018253321</v>
      </c>
      <c r="G9" s="21">
        <v>89.235664652925323</v>
      </c>
      <c r="P9" s="51"/>
      <c r="Q9" s="51"/>
      <c r="R9" s="51"/>
      <c r="S9" s="51"/>
      <c r="T9" s="51"/>
      <c r="U9" s="51"/>
    </row>
    <row r="10" spans="1:21" ht="20.149999999999999" customHeight="1" x14ac:dyDescent="0.35">
      <c r="A10" t="s">
        <v>31</v>
      </c>
      <c r="B10" s="9"/>
      <c r="C10" s="9"/>
      <c r="D10" s="9"/>
      <c r="E10" s="9"/>
      <c r="F10" s="10"/>
    </row>
    <row r="11" spans="1:21" ht="20.149999999999999" customHeight="1" x14ac:dyDescent="0.35">
      <c r="A11" s="27" t="s">
        <v>71</v>
      </c>
    </row>
    <row r="12" spans="1:21" ht="20.149999999999999" customHeight="1" x14ac:dyDescent="0.35">
      <c r="A12" s="2" t="s">
        <v>1</v>
      </c>
      <c r="B12" s="11"/>
      <c r="C12" s="11"/>
      <c r="D12" s="12"/>
      <c r="E12" s="11"/>
      <c r="F12" s="11"/>
    </row>
    <row r="18" spans="1:3" ht="20.149999999999999" customHeight="1" x14ac:dyDescent="0.35">
      <c r="A18" s="6"/>
    </row>
    <row r="19" spans="1:3" ht="20.149999999999999" customHeight="1" x14ac:dyDescent="0.35">
      <c r="A19" s="7"/>
      <c r="B19" s="7"/>
      <c r="C19" s="7"/>
    </row>
  </sheetData>
  <hyperlinks>
    <hyperlink ref="A12" location="'Table of Contents'!A1" display="Return to Contents" xr:uid="{AF216ACC-8E1C-4284-946C-5190FFE26E84}"/>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B5E35-FB4F-41E9-8518-77EF6E332071}">
  <dimension ref="A1:N26"/>
  <sheetViews>
    <sheetView showGridLines="0" workbookViewId="0"/>
  </sheetViews>
  <sheetFormatPr defaultColWidth="8.4609375" defaultRowHeight="20.149999999999999" customHeight="1" x14ac:dyDescent="0.35"/>
  <cols>
    <col min="1" max="1" width="29.23046875" style="4" customWidth="1"/>
    <col min="2" max="9" width="7.765625" style="4" bestFit="1" customWidth="1"/>
    <col min="10" max="14" width="10.23046875" style="4" bestFit="1" customWidth="1"/>
    <col min="15" max="16384" width="8.4609375" style="4"/>
  </cols>
  <sheetData>
    <row r="1" spans="1:14" ht="20.149999999999999" customHeight="1" x14ac:dyDescent="0.35">
      <c r="A1" s="3" t="s">
        <v>436</v>
      </c>
      <c r="B1" s="5"/>
      <c r="C1" s="5"/>
      <c r="D1" s="5"/>
      <c r="E1" s="5"/>
      <c r="F1" s="5"/>
    </row>
    <row r="2" spans="1:14" ht="20.149999999999999" customHeight="1" x14ac:dyDescent="0.35">
      <c r="A2" t="s">
        <v>2</v>
      </c>
      <c r="B2" s="5"/>
      <c r="C2" s="5"/>
      <c r="D2" s="5"/>
      <c r="E2" s="5"/>
      <c r="F2" s="5"/>
    </row>
    <row r="3" spans="1:14" ht="20.149999999999999" customHeight="1" x14ac:dyDescent="0.35">
      <c r="A3" t="s">
        <v>32</v>
      </c>
      <c r="B3" s="5"/>
      <c r="C3" s="5"/>
      <c r="D3" s="5"/>
      <c r="E3" s="5"/>
      <c r="F3" s="5"/>
    </row>
    <row r="4" spans="1:14" s="8" customFormat="1" ht="20.149999999999999" customHeight="1" x14ac:dyDescent="0.35">
      <c r="A4" s="20" t="s">
        <v>3</v>
      </c>
      <c r="B4" s="19" t="s">
        <v>72</v>
      </c>
      <c r="C4" s="19" t="s">
        <v>73</v>
      </c>
      <c r="D4" s="19" t="s">
        <v>74</v>
      </c>
      <c r="E4" s="19" t="s">
        <v>75</v>
      </c>
      <c r="F4" s="19" t="s">
        <v>76</v>
      </c>
      <c r="G4" s="19" t="s">
        <v>28</v>
      </c>
      <c r="H4" s="19" t="s">
        <v>29</v>
      </c>
      <c r="I4" s="29" t="s">
        <v>9</v>
      </c>
      <c r="J4" s="19" t="s">
        <v>41</v>
      </c>
      <c r="K4" s="19" t="s">
        <v>42</v>
      </c>
      <c r="L4" s="19" t="s">
        <v>43</v>
      </c>
      <c r="M4" s="19" t="s">
        <v>44</v>
      </c>
      <c r="N4" s="30" t="s">
        <v>45</v>
      </c>
    </row>
    <row r="5" spans="1:14" ht="20.149999999999999" customHeight="1" x14ac:dyDescent="0.35">
      <c r="A5" t="s">
        <v>77</v>
      </c>
      <c r="B5" s="21">
        <v>51.527794897376474</v>
      </c>
      <c r="C5" s="21">
        <v>55.945489307389416</v>
      </c>
      <c r="D5" s="21">
        <v>83.517741033134115</v>
      </c>
      <c r="E5" s="21">
        <v>77.537576310527058</v>
      </c>
      <c r="F5" s="21">
        <v>84.552873481352947</v>
      </c>
      <c r="G5" s="21">
        <v>95.533631771157644</v>
      </c>
      <c r="H5" s="21">
        <v>105.57004016920352</v>
      </c>
      <c r="I5" s="28">
        <v>115.6102844975</v>
      </c>
      <c r="J5" s="28" t="s">
        <v>53</v>
      </c>
      <c r="K5" s="28" t="s">
        <v>53</v>
      </c>
      <c r="L5" s="28" t="s">
        <v>53</v>
      </c>
      <c r="M5" s="28" t="s">
        <v>53</v>
      </c>
      <c r="N5" s="28" t="s">
        <v>53</v>
      </c>
    </row>
    <row r="6" spans="1:14" ht="20.149999999999999" customHeight="1" x14ac:dyDescent="0.35">
      <c r="A6" t="s">
        <v>78</v>
      </c>
      <c r="B6" s="21" t="s">
        <v>53</v>
      </c>
      <c r="C6" s="21">
        <v>197.39702926999999</v>
      </c>
      <c r="D6" s="21">
        <v>197.40862368999998</v>
      </c>
      <c r="E6" s="21">
        <v>205.31883071000001</v>
      </c>
      <c r="F6" s="21">
        <v>212.30538476999996</v>
      </c>
      <c r="G6" s="21">
        <v>218.61373773999995</v>
      </c>
      <c r="H6" s="21">
        <v>225.56149391999995</v>
      </c>
      <c r="I6" s="28">
        <v>237.84607141000004</v>
      </c>
      <c r="J6" s="28" t="s">
        <v>53</v>
      </c>
      <c r="K6" s="28" t="s">
        <v>53</v>
      </c>
      <c r="L6" s="28" t="s">
        <v>53</v>
      </c>
      <c r="M6" s="28" t="s">
        <v>53</v>
      </c>
      <c r="N6" s="28" t="s">
        <v>53</v>
      </c>
    </row>
    <row r="7" spans="1:14" ht="20.149999999999999" customHeight="1" x14ac:dyDescent="0.35">
      <c r="A7" t="s">
        <v>79</v>
      </c>
      <c r="B7" s="21" t="s">
        <v>53</v>
      </c>
      <c r="C7" s="21" t="s">
        <v>53</v>
      </c>
      <c r="D7" s="21">
        <v>67.751906639479373</v>
      </c>
      <c r="E7" s="21">
        <v>66.085908604479286</v>
      </c>
      <c r="F7" s="21">
        <v>68.769911323057983</v>
      </c>
      <c r="G7" s="21">
        <v>72.171982353197663</v>
      </c>
      <c r="H7" s="21">
        <v>74.981224432443739</v>
      </c>
      <c r="I7" s="28">
        <v>79.328159861154219</v>
      </c>
      <c r="J7" s="28">
        <v>84.337204373126184</v>
      </c>
      <c r="K7" s="28" t="s">
        <v>53</v>
      </c>
      <c r="L7" s="28" t="s">
        <v>53</v>
      </c>
      <c r="M7" s="28" t="s">
        <v>53</v>
      </c>
      <c r="N7" s="28" t="s">
        <v>53</v>
      </c>
    </row>
    <row r="8" spans="1:14" ht="20.149999999999999" customHeight="1" x14ac:dyDescent="0.35">
      <c r="A8" t="s">
        <v>80</v>
      </c>
      <c r="B8" s="21" t="s">
        <v>53</v>
      </c>
      <c r="C8" s="21" t="s">
        <v>53</v>
      </c>
      <c r="D8" s="21" t="s">
        <v>53</v>
      </c>
      <c r="E8" s="21">
        <v>52.110986103510456</v>
      </c>
      <c r="F8" s="21">
        <v>58.967251146919303</v>
      </c>
      <c r="G8" s="21">
        <v>62.980294112802078</v>
      </c>
      <c r="H8" s="21">
        <v>60.635478064272995</v>
      </c>
      <c r="I8" s="28">
        <v>61.991773159508071</v>
      </c>
      <c r="J8" s="28">
        <v>65.755428439138186</v>
      </c>
      <c r="K8" s="28">
        <v>69.277230848156861</v>
      </c>
      <c r="L8" s="28">
        <v>72.958393685907538</v>
      </c>
      <c r="M8" s="28" t="s">
        <v>53</v>
      </c>
      <c r="N8" s="28" t="s">
        <v>53</v>
      </c>
    </row>
    <row r="9" spans="1:14" ht="20.149999999999999" customHeight="1" x14ac:dyDescent="0.35">
      <c r="A9" t="s">
        <v>379</v>
      </c>
      <c r="B9" s="21" t="s">
        <v>53</v>
      </c>
      <c r="C9" s="21" t="s">
        <v>53</v>
      </c>
      <c r="D9" s="21" t="s">
        <v>53</v>
      </c>
      <c r="E9" s="21" t="s">
        <v>53</v>
      </c>
      <c r="F9" s="21" t="s">
        <v>53</v>
      </c>
      <c r="G9" s="21">
        <v>121.69621122966315</v>
      </c>
      <c r="H9" s="21">
        <v>122.05193678297864</v>
      </c>
      <c r="I9" s="28">
        <v>121.02019133373283</v>
      </c>
      <c r="J9" s="28">
        <v>124.97987050870289</v>
      </c>
      <c r="K9" s="28">
        <v>132.40684303036468</v>
      </c>
      <c r="L9" s="28">
        <v>140.93490416107215</v>
      </c>
      <c r="M9" s="28">
        <v>149.53480261527986</v>
      </c>
      <c r="N9" s="28" t="s">
        <v>53</v>
      </c>
    </row>
    <row r="10" spans="1:14" ht="20.149999999999999" customHeight="1" x14ac:dyDescent="0.35">
      <c r="A10" t="s">
        <v>81</v>
      </c>
      <c r="B10" s="21" t="s">
        <v>53</v>
      </c>
      <c r="C10" s="21" t="s">
        <v>53</v>
      </c>
      <c r="D10" s="21" t="s">
        <v>53</v>
      </c>
      <c r="E10" s="21" t="s">
        <v>53</v>
      </c>
      <c r="F10" s="21" t="s">
        <v>53</v>
      </c>
      <c r="G10" s="21">
        <v>4</v>
      </c>
      <c r="H10" s="21">
        <v>151.08438671507702</v>
      </c>
      <c r="I10" s="28">
        <v>163.98885741898738</v>
      </c>
      <c r="J10" s="28">
        <v>177.69495335674497</v>
      </c>
      <c r="K10" s="28">
        <v>190.27690674361878</v>
      </c>
      <c r="L10" s="28">
        <v>204.51663094279101</v>
      </c>
      <c r="M10" s="28">
        <v>218.9746417315813</v>
      </c>
      <c r="N10" s="28">
        <v>234.79037594264307</v>
      </c>
    </row>
    <row r="11" spans="1:14" ht="20.149999999999999" customHeight="1" x14ac:dyDescent="0.35">
      <c r="A11" t="s">
        <v>82</v>
      </c>
      <c r="B11" s="21" t="s">
        <v>53</v>
      </c>
      <c r="C11" s="21" t="s">
        <v>53</v>
      </c>
      <c r="D11" s="21" t="s">
        <v>53</v>
      </c>
      <c r="E11" s="21" t="s">
        <v>53</v>
      </c>
      <c r="F11" s="21" t="s">
        <v>53</v>
      </c>
      <c r="G11" s="21" t="s">
        <v>53</v>
      </c>
      <c r="H11" s="21" t="s">
        <v>53</v>
      </c>
      <c r="I11" s="28">
        <v>80.379180489534633</v>
      </c>
      <c r="J11" s="28">
        <v>84.266199204418797</v>
      </c>
      <c r="K11" s="28">
        <v>84.374987607115258</v>
      </c>
      <c r="L11" s="28">
        <v>86.005021319571</v>
      </c>
      <c r="M11" s="28">
        <v>87.500308018253321</v>
      </c>
      <c r="N11" s="28">
        <v>89.235664652925323</v>
      </c>
    </row>
    <row r="12" spans="1:14" ht="20.149999999999999" customHeight="1" x14ac:dyDescent="0.35">
      <c r="A12" t="s">
        <v>31</v>
      </c>
      <c r="B12" s="9"/>
      <c r="C12" s="9"/>
      <c r="D12" s="9"/>
      <c r="E12" s="9"/>
      <c r="F12" s="9"/>
      <c r="G12" s="9"/>
      <c r="H12" s="10"/>
    </row>
    <row r="13" spans="1:14" ht="20.149999999999999" customHeight="1" x14ac:dyDescent="0.35">
      <c r="A13" s="27" t="s">
        <v>380</v>
      </c>
      <c r="B13"/>
    </row>
    <row r="14" spans="1:14" ht="20.149999999999999" customHeight="1" x14ac:dyDescent="0.35">
      <c r="A14" s="27" t="s">
        <v>327</v>
      </c>
      <c r="B14"/>
    </row>
    <row r="15" spans="1:14" ht="20.149999999999999" customHeight="1" x14ac:dyDescent="0.35">
      <c r="A15" s="27" t="s">
        <v>381</v>
      </c>
      <c r="B15"/>
    </row>
    <row r="16" spans="1:14" ht="20.149999999999999" customHeight="1" x14ac:dyDescent="0.35">
      <c r="A16" s="27" t="s">
        <v>382</v>
      </c>
      <c r="B16"/>
    </row>
    <row r="17" spans="1:8" ht="20.149999999999999" customHeight="1" x14ac:dyDescent="0.35">
      <c r="A17" s="27" t="s">
        <v>83</v>
      </c>
      <c r="B17"/>
    </row>
    <row r="18" spans="1:8" ht="20.149999999999999" customHeight="1" x14ac:dyDescent="0.35">
      <c r="A18" s="27" t="s">
        <v>383</v>
      </c>
      <c r="B18"/>
    </row>
    <row r="19" spans="1:8" ht="20.149999999999999" customHeight="1" x14ac:dyDescent="0.35">
      <c r="A19" s="2" t="s">
        <v>1</v>
      </c>
      <c r="B19" s="11"/>
      <c r="C19" s="11"/>
      <c r="D19" s="11"/>
      <c r="E19" s="11"/>
      <c r="F19" s="12"/>
      <c r="G19" s="11"/>
      <c r="H19" s="11"/>
    </row>
    <row r="21" spans="1:8" ht="20.149999999999999" customHeight="1" x14ac:dyDescent="0.35">
      <c r="B21" s="13"/>
    </row>
    <row r="25" spans="1:8" ht="20.149999999999999" customHeight="1" x14ac:dyDescent="0.35">
      <c r="A25" s="6"/>
    </row>
    <row r="26" spans="1:8" ht="20.149999999999999" customHeight="1" x14ac:dyDescent="0.35">
      <c r="A26" s="7"/>
      <c r="B26" s="7"/>
      <c r="C26" s="7"/>
      <c r="D26" s="7"/>
      <c r="E26" s="7"/>
    </row>
  </sheetData>
  <hyperlinks>
    <hyperlink ref="A19" location="'Table of Contents'!A1" display="Return to Contents" xr:uid="{7D98A5BF-FF46-4B52-BF25-DC226182B88D}"/>
  </hyperlink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F156AE-2687-4C9B-A907-F6CD726D4124}">
  <dimension ref="A1:I21"/>
  <sheetViews>
    <sheetView showGridLines="0" workbookViewId="0"/>
  </sheetViews>
  <sheetFormatPr defaultColWidth="8.4609375" defaultRowHeight="20.149999999999999" customHeight="1" x14ac:dyDescent="0.35"/>
  <cols>
    <col min="1" max="1" width="30.4609375" style="4" customWidth="1"/>
    <col min="2" max="2" width="18.23046875" style="4" bestFit="1" customWidth="1"/>
    <col min="3" max="9" width="7.765625" style="4" bestFit="1" customWidth="1"/>
    <col min="10" max="16384" width="8.4609375" style="4"/>
  </cols>
  <sheetData>
    <row r="1" spans="1:9" ht="20.149999999999999" customHeight="1" x14ac:dyDescent="0.35">
      <c r="A1" s="3" t="s">
        <v>435</v>
      </c>
      <c r="B1" s="3"/>
      <c r="C1" s="5"/>
      <c r="D1" s="5"/>
      <c r="E1" s="5"/>
      <c r="F1" s="5"/>
      <c r="G1" s="5"/>
    </row>
    <row r="2" spans="1:9" ht="20.149999999999999" customHeight="1" x14ac:dyDescent="0.35">
      <c r="A2" t="s">
        <v>2</v>
      </c>
      <c r="B2"/>
      <c r="C2" s="5"/>
      <c r="D2" s="5"/>
      <c r="E2" s="5"/>
      <c r="F2" s="5"/>
      <c r="G2" s="5"/>
    </row>
    <row r="3" spans="1:9" ht="20.149999999999999" customHeight="1" x14ac:dyDescent="0.35">
      <c r="A3" t="s">
        <v>158</v>
      </c>
      <c r="B3"/>
      <c r="C3" s="5"/>
      <c r="D3" s="5"/>
      <c r="E3" s="5"/>
      <c r="F3" s="5"/>
      <c r="G3" s="5"/>
    </row>
    <row r="4" spans="1:9" s="8" customFormat="1" ht="20.149999999999999" customHeight="1" x14ac:dyDescent="0.35">
      <c r="A4" s="20" t="s">
        <v>84</v>
      </c>
      <c r="B4" s="20" t="s">
        <v>85</v>
      </c>
      <c r="C4" s="19" t="s">
        <v>29</v>
      </c>
      <c r="D4" s="19" t="s">
        <v>9</v>
      </c>
      <c r="E4" s="19" t="s">
        <v>10</v>
      </c>
      <c r="F4" s="19" t="s">
        <v>11</v>
      </c>
      <c r="G4" s="19" t="s">
        <v>12</v>
      </c>
      <c r="H4" s="19" t="s">
        <v>13</v>
      </c>
      <c r="I4" s="19" t="s">
        <v>14</v>
      </c>
    </row>
    <row r="5" spans="1:9" ht="20.149999999999999" customHeight="1" x14ac:dyDescent="0.35">
      <c r="A5" t="s">
        <v>89</v>
      </c>
      <c r="B5" t="s">
        <v>86</v>
      </c>
      <c r="C5" s="21">
        <v>17314.667533485572</v>
      </c>
      <c r="D5" s="21">
        <v>19099.315664327292</v>
      </c>
      <c r="E5" s="21">
        <v>20477.043824688146</v>
      </c>
      <c r="F5" s="21">
        <v>21782.16727353022</v>
      </c>
      <c r="G5" s="21">
        <v>22980.358524634899</v>
      </c>
      <c r="H5" s="21">
        <v>23913.210986994734</v>
      </c>
      <c r="I5" s="21">
        <v>24930.001378176916</v>
      </c>
    </row>
    <row r="6" spans="1:9" ht="20.149999999999999" customHeight="1" x14ac:dyDescent="0.35">
      <c r="A6" t="s">
        <v>89</v>
      </c>
      <c r="B6" t="s">
        <v>87</v>
      </c>
      <c r="C6" s="21">
        <v>17177</v>
      </c>
      <c r="D6" s="21">
        <v>19247</v>
      </c>
      <c r="E6" s="21">
        <v>20320</v>
      </c>
      <c r="F6" s="21">
        <v>21110</v>
      </c>
      <c r="G6" s="21">
        <v>21803</v>
      </c>
      <c r="H6" s="21">
        <v>22379</v>
      </c>
      <c r="I6" s="21">
        <v>23121</v>
      </c>
    </row>
    <row r="7" spans="1:9" ht="20.149999999999999" customHeight="1" x14ac:dyDescent="0.35">
      <c r="A7" t="s">
        <v>89</v>
      </c>
      <c r="B7" t="s">
        <v>88</v>
      </c>
      <c r="C7" s="21">
        <v>137.66753348557177</v>
      </c>
      <c r="D7" s="21">
        <v>-147.68433567270768</v>
      </c>
      <c r="E7" s="21">
        <v>157.04382468814583</v>
      </c>
      <c r="F7" s="21">
        <v>672.16727353021997</v>
      </c>
      <c r="G7" s="21">
        <v>1177.3585246348994</v>
      </c>
      <c r="H7" s="21">
        <v>1534.2109869947344</v>
      </c>
      <c r="I7" s="21">
        <v>1809.0013781769158</v>
      </c>
    </row>
    <row r="8" spans="1:9" ht="20.149999999999999" customHeight="1" x14ac:dyDescent="0.35">
      <c r="A8" s="22" t="s">
        <v>90</v>
      </c>
      <c r="B8" s="22" t="s">
        <v>86</v>
      </c>
      <c r="C8" s="23" t="s">
        <v>53</v>
      </c>
      <c r="D8" s="52">
        <v>10.307146397066603</v>
      </c>
      <c r="E8" s="52">
        <v>7.2134948946579458</v>
      </c>
      <c r="F8" s="52">
        <v>6.3735930831410048</v>
      </c>
      <c r="G8" s="52">
        <v>5.500789871174705</v>
      </c>
      <c r="H8" s="52">
        <v>4.0593468607542427</v>
      </c>
      <c r="I8" s="52">
        <v>4.2520027600440935</v>
      </c>
    </row>
    <row r="9" spans="1:9" ht="20.149999999999999" customHeight="1" x14ac:dyDescent="0.35">
      <c r="A9" t="s">
        <v>90</v>
      </c>
      <c r="B9" t="s">
        <v>87</v>
      </c>
      <c r="C9" s="21" t="s">
        <v>53</v>
      </c>
      <c r="D9" s="24">
        <v>12.050998428130644</v>
      </c>
      <c r="E9" s="24">
        <v>5.5748947887982458</v>
      </c>
      <c r="F9" s="24">
        <v>3.8877952755905554</v>
      </c>
      <c r="G9" s="24">
        <v>3.282804358124114</v>
      </c>
      <c r="H9" s="24">
        <v>2.6418382791358885</v>
      </c>
      <c r="I9" s="24">
        <v>3.3156083828589367</v>
      </c>
    </row>
    <row r="10" spans="1:9" ht="20.149999999999999" customHeight="1" x14ac:dyDescent="0.35">
      <c r="A10" t="s">
        <v>90</v>
      </c>
      <c r="B10" t="s">
        <v>88</v>
      </c>
      <c r="C10" s="21" t="s">
        <v>53</v>
      </c>
      <c r="D10" s="24">
        <v>-1.7438520310640406</v>
      </c>
      <c r="E10" s="24">
        <v>1.6386001058597</v>
      </c>
      <c r="F10" s="24">
        <v>2.4857978075504494</v>
      </c>
      <c r="G10" s="24">
        <v>2.217985513050591</v>
      </c>
      <c r="H10" s="24">
        <v>1.4175085816183541</v>
      </c>
      <c r="I10" s="24">
        <v>0.93639437718515683</v>
      </c>
    </row>
    <row r="11" spans="1:9" ht="20.149999999999999" customHeight="1" x14ac:dyDescent="0.35">
      <c r="A11" t="s">
        <v>405</v>
      </c>
      <c r="B11"/>
      <c r="C11" s="9"/>
      <c r="D11" s="9"/>
      <c r="E11" s="9"/>
      <c r="F11" s="9"/>
      <c r="G11" s="9"/>
      <c r="H11" s="9"/>
      <c r="I11" s="10"/>
    </row>
    <row r="12" spans="1:9" ht="20.149999999999999" customHeight="1" x14ac:dyDescent="0.35">
      <c r="A12" t="s">
        <v>404</v>
      </c>
      <c r="B12"/>
      <c r="C12" s="9"/>
      <c r="D12" s="9"/>
      <c r="E12" s="9"/>
      <c r="F12" s="9"/>
      <c r="G12" s="9"/>
      <c r="H12" s="9"/>
      <c r="I12" s="10"/>
    </row>
    <row r="13" spans="1:9" ht="20.149999999999999" customHeight="1" x14ac:dyDescent="0.35">
      <c r="A13" s="18" t="s">
        <v>384</v>
      </c>
      <c r="B13" s="18"/>
      <c r="C13"/>
    </row>
    <row r="14" spans="1:9" ht="20.149999999999999" customHeight="1" x14ac:dyDescent="0.35">
      <c r="A14" s="2" t="s">
        <v>1</v>
      </c>
      <c r="B14" s="2"/>
      <c r="C14" s="11"/>
      <c r="D14" s="11"/>
      <c r="E14" s="11"/>
      <c r="F14" s="11"/>
      <c r="G14" s="12"/>
      <c r="H14" s="11"/>
      <c r="I14" s="11"/>
    </row>
    <row r="16" spans="1:9" ht="20.149999999999999" customHeight="1" x14ac:dyDescent="0.35">
      <c r="C16" s="13"/>
    </row>
    <row r="20" spans="1:6" ht="20.149999999999999" customHeight="1" x14ac:dyDescent="0.35">
      <c r="A20" s="6"/>
      <c r="B20" s="6"/>
    </row>
    <row r="21" spans="1:6" ht="20.149999999999999" customHeight="1" x14ac:dyDescent="0.35">
      <c r="A21" s="7"/>
      <c r="B21" s="7"/>
      <c r="C21" s="7"/>
      <c r="D21" s="7"/>
      <c r="E21" s="7"/>
      <c r="F21" s="7"/>
    </row>
  </sheetData>
  <hyperlinks>
    <hyperlink ref="A14" location="'Table of Contents'!A1" display="Return to Contents" xr:uid="{0C85E877-CC86-43AE-8ED2-CDFE0DAB0F63}"/>
    <hyperlink ref="A13" r:id="rId1" display="OBR (2024) - Economic and fiscal outlook – October 2024" xr:uid="{E3B32B09-A3B2-40CD-B663-159EAC435144}"/>
  </hyperlinks>
  <pageMargins left="0.7" right="0.7" top="0.75" bottom="0.75" header="0.3" footer="0.3"/>
  <pageSetup paperSize="9" orientation="portrait" r:id="rId2"/>
  <tableParts count="1">
    <tablePart r:id="rId3"/>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5336D-C74D-46D4-9AAD-A1E9D45C7635}">
  <dimension ref="A1:H18"/>
  <sheetViews>
    <sheetView showGridLines="0" workbookViewId="0"/>
  </sheetViews>
  <sheetFormatPr defaultColWidth="8.4609375" defaultRowHeight="20.149999999999999" customHeight="1" x14ac:dyDescent="0.35"/>
  <cols>
    <col min="1" max="1" width="20.765625" style="4" customWidth="1"/>
    <col min="2" max="8" width="7.765625" style="4" bestFit="1" customWidth="1"/>
    <col min="9" max="16384" width="8.4609375" style="4"/>
  </cols>
  <sheetData>
    <row r="1" spans="1:8" ht="20.149999999999999" customHeight="1" x14ac:dyDescent="0.35">
      <c r="A1" s="3" t="s">
        <v>434</v>
      </c>
      <c r="B1" s="5"/>
      <c r="C1" s="5"/>
      <c r="D1" s="5"/>
      <c r="E1" s="5"/>
      <c r="F1" s="5"/>
    </row>
    <row r="2" spans="1:8" ht="20.149999999999999" customHeight="1" x14ac:dyDescent="0.35">
      <c r="A2" t="s">
        <v>2</v>
      </c>
      <c r="B2" s="5"/>
      <c r="C2" s="5"/>
      <c r="D2" s="5"/>
      <c r="E2" s="5"/>
      <c r="F2" s="5"/>
    </row>
    <row r="3" spans="1:8" ht="20.149999999999999" customHeight="1" x14ac:dyDescent="0.35">
      <c r="A3" t="s">
        <v>91</v>
      </c>
      <c r="B3" s="5"/>
      <c r="C3" s="5"/>
      <c r="D3" s="5"/>
      <c r="E3" s="5"/>
      <c r="F3" s="5"/>
    </row>
    <row r="4" spans="1:8" s="8" customFormat="1" ht="20.149999999999999" customHeight="1" x14ac:dyDescent="0.35">
      <c r="A4" s="20" t="s">
        <v>3</v>
      </c>
      <c r="B4" s="19" t="s">
        <v>28</v>
      </c>
      <c r="C4" s="19" t="s">
        <v>29</v>
      </c>
      <c r="D4" s="19" t="s">
        <v>9</v>
      </c>
      <c r="E4" s="19" t="s">
        <v>10</v>
      </c>
      <c r="F4" s="19" t="s">
        <v>11</v>
      </c>
      <c r="G4" s="19" t="s">
        <v>12</v>
      </c>
      <c r="H4" s="19" t="s">
        <v>13</v>
      </c>
    </row>
    <row r="5" spans="1:8" ht="20.149999999999999" customHeight="1" x14ac:dyDescent="0.35">
      <c r="A5" t="s">
        <v>92</v>
      </c>
      <c r="B5" s="21">
        <v>15309.484573127973</v>
      </c>
      <c r="C5" s="21">
        <v>17356.893222777911</v>
      </c>
      <c r="D5" s="21">
        <v>18844.082446482815</v>
      </c>
      <c r="E5" s="21">
        <v>19873.27939174978</v>
      </c>
      <c r="F5" s="21">
        <v>20855.99725965827</v>
      </c>
      <c r="G5" s="21">
        <v>22055.666005958847</v>
      </c>
      <c r="H5" s="21">
        <v>22980.788558499444</v>
      </c>
    </row>
    <row r="6" spans="1:8" ht="20.149999999999999" customHeight="1" x14ac:dyDescent="0.35">
      <c r="A6" t="s">
        <v>93</v>
      </c>
      <c r="B6" s="21">
        <v>0</v>
      </c>
      <c r="C6" s="21">
        <v>0</v>
      </c>
      <c r="D6" s="21">
        <v>-2.0529114408418536E-8</v>
      </c>
      <c r="E6" s="21">
        <v>-141.66206966951358</v>
      </c>
      <c r="F6" s="21">
        <v>-231.76011332199778</v>
      </c>
      <c r="G6" s="21">
        <v>-329.05077379607974</v>
      </c>
      <c r="H6" s="21">
        <v>-492.16550271866799</v>
      </c>
    </row>
    <row r="7" spans="1:8" ht="20.149999999999999" customHeight="1" x14ac:dyDescent="0.35">
      <c r="A7" t="s">
        <v>94</v>
      </c>
      <c r="B7" s="21">
        <v>15309.484573127973</v>
      </c>
      <c r="C7" s="21">
        <v>17356.893222777911</v>
      </c>
      <c r="D7" s="21">
        <v>18844.082446462286</v>
      </c>
      <c r="E7" s="21">
        <v>19731.617322080267</v>
      </c>
      <c r="F7" s="21">
        <v>20624.237146336272</v>
      </c>
      <c r="G7" s="21">
        <v>21726.615232162767</v>
      </c>
      <c r="H7" s="21">
        <v>22488.623055780776</v>
      </c>
    </row>
    <row r="8" spans="1:8" ht="20.149999999999999" customHeight="1" x14ac:dyDescent="0.35">
      <c r="A8" t="s">
        <v>405</v>
      </c>
      <c r="B8" s="9"/>
      <c r="C8" s="9"/>
      <c r="D8" s="9"/>
      <c r="E8" s="9"/>
      <c r="F8" s="9"/>
      <c r="G8" s="9"/>
      <c r="H8" s="10"/>
    </row>
    <row r="9" spans="1:8" ht="20.149999999999999" customHeight="1" x14ac:dyDescent="0.35">
      <c r="A9" s="2" t="s">
        <v>410</v>
      </c>
      <c r="B9" s="9"/>
      <c r="C9" s="9"/>
      <c r="D9" s="9"/>
      <c r="E9" s="9"/>
      <c r="F9" s="9"/>
      <c r="G9" s="9"/>
      <c r="H9" s="10"/>
    </row>
    <row r="10" spans="1:8" ht="20.149999999999999" customHeight="1" x14ac:dyDescent="0.35">
      <c r="A10" s="18" t="s">
        <v>95</v>
      </c>
      <c r="B10"/>
    </row>
    <row r="11" spans="1:8" ht="20.149999999999999" customHeight="1" x14ac:dyDescent="0.35">
      <c r="A11" s="2" t="s">
        <v>1</v>
      </c>
      <c r="B11" s="11"/>
      <c r="C11" s="11"/>
      <c r="D11" s="11"/>
      <c r="E11" s="11"/>
      <c r="F11" s="12"/>
      <c r="G11" s="11"/>
      <c r="H11" s="11"/>
    </row>
    <row r="13" spans="1:8" ht="20.149999999999999" customHeight="1" x14ac:dyDescent="0.35">
      <c r="B13" s="13"/>
    </row>
    <row r="17" spans="1:5" ht="20.149999999999999" customHeight="1" x14ac:dyDescent="0.35">
      <c r="A17" s="6"/>
    </row>
    <row r="18" spans="1:5" ht="20.149999999999999" customHeight="1" x14ac:dyDescent="0.35">
      <c r="A18" s="7"/>
      <c r="B18" s="7"/>
      <c r="C18" s="7"/>
      <c r="D18" s="7"/>
      <c r="E18" s="7"/>
    </row>
  </sheetData>
  <hyperlinks>
    <hyperlink ref="A11" location="'Table of Contents'!A1" display="Return to Contents" xr:uid="{76D57626-C0C9-403D-A2B0-48C2D55B4D8E}"/>
    <hyperlink ref="A10" r:id="rId1" display="HMRC (2024) Scottish Income Tax Outturn Statistics: 2022 to 2023." xr:uid="{021D469D-EC8B-4AD9-B89E-8C4A059B3E99}"/>
    <hyperlink ref="A9" r:id="rId2" xr:uid="{56758B34-8D27-452A-95DC-C46B72ED0B8B}"/>
  </hyperlinks>
  <pageMargins left="0.7" right="0.7" top="0.75" bottom="0.75" header="0.3" footer="0.3"/>
  <pageSetup paperSize="9" orientation="portrait" r:id="rId3"/>
  <tableParts count="1">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AD309-3D55-4F63-86EA-5361250086DA}">
  <dimension ref="A1:BI22"/>
  <sheetViews>
    <sheetView showGridLines="0" workbookViewId="0"/>
  </sheetViews>
  <sheetFormatPr defaultColWidth="8.765625" defaultRowHeight="19.899999999999999" customHeight="1" x14ac:dyDescent="0.35"/>
  <cols>
    <col min="1" max="1" width="23.4609375" customWidth="1"/>
    <col min="2" max="10" width="8.765625" customWidth="1"/>
    <col min="11" max="12" width="9.765625" customWidth="1"/>
    <col min="13" max="13" width="9.53515625" customWidth="1"/>
    <col min="14" max="16" width="9.765625" customWidth="1"/>
    <col min="17" max="17" width="9.53515625" customWidth="1"/>
    <col min="18" max="18" width="9.765625" customWidth="1"/>
    <col min="19" max="20" width="9.765625" style="79" customWidth="1"/>
    <col min="21" max="21" width="9.53515625" style="79" customWidth="1"/>
    <col min="22" max="24" width="9.765625" style="79" customWidth="1"/>
    <col min="25" max="25" width="9.53515625" style="79" customWidth="1"/>
    <col min="26" max="27" width="9.765625" style="79" customWidth="1"/>
    <col min="28" max="28" width="9.765625" customWidth="1"/>
    <col min="29" max="29" width="9.53515625" customWidth="1"/>
    <col min="30" max="32" width="9.765625" customWidth="1"/>
    <col min="33" max="33" width="9.53515625" customWidth="1"/>
    <col min="34" max="36" width="9.765625" customWidth="1"/>
    <col min="50" max="50" width="14.3046875" customWidth="1"/>
    <col min="51" max="53" width="11.53515625" customWidth="1"/>
    <col min="54" max="54" width="15.53515625" customWidth="1"/>
    <col min="55" max="60" width="12.53515625" customWidth="1"/>
    <col min="61" max="61" width="17.53515625" customWidth="1"/>
  </cols>
  <sheetData>
    <row r="1" spans="1:61" s="4" customFormat="1" ht="19.899999999999999" customHeight="1" x14ac:dyDescent="0.35">
      <c r="A1" s="3" t="s">
        <v>446</v>
      </c>
      <c r="L1"/>
      <c r="S1" s="67"/>
      <c r="T1" s="67"/>
      <c r="U1" s="67"/>
      <c r="V1" s="67"/>
      <c r="W1" s="67"/>
      <c r="X1" s="67"/>
      <c r="Y1" s="67"/>
      <c r="Z1" s="67"/>
      <c r="AA1" s="67"/>
    </row>
    <row r="2" spans="1:61" s="4" customFormat="1" ht="19.899999999999999" customHeight="1" x14ac:dyDescent="0.35">
      <c r="A2" s="68" t="s">
        <v>444</v>
      </c>
      <c r="L2"/>
      <c r="S2" s="67"/>
      <c r="T2" s="67"/>
      <c r="U2" s="67"/>
      <c r="V2" s="67"/>
      <c r="W2" s="67"/>
      <c r="X2" s="67"/>
      <c r="Y2" s="67"/>
      <c r="Z2" s="67"/>
      <c r="AA2" s="67"/>
    </row>
    <row r="3" spans="1:61" s="4" customFormat="1" ht="19.899999999999999" customHeight="1" x14ac:dyDescent="0.35">
      <c r="A3" t="s">
        <v>445</v>
      </c>
      <c r="L3"/>
      <c r="S3" s="67"/>
      <c r="T3" s="67"/>
      <c r="U3" s="67"/>
      <c r="V3" s="67"/>
      <c r="W3" s="67"/>
      <c r="X3" s="67"/>
      <c r="Y3" s="67"/>
      <c r="Z3" s="67"/>
      <c r="AA3" s="67"/>
    </row>
    <row r="4" spans="1:61" s="4" customFormat="1" ht="19.899999999999999" customHeight="1" x14ac:dyDescent="0.35">
      <c r="A4" t="s">
        <v>448</v>
      </c>
      <c r="L4"/>
      <c r="S4" s="67"/>
      <c r="T4" s="67"/>
      <c r="U4" s="67"/>
      <c r="V4" s="67"/>
      <c r="W4" s="67"/>
      <c r="X4" s="67"/>
      <c r="Y4" s="67"/>
      <c r="Z4" s="67"/>
      <c r="AA4" s="67"/>
    </row>
    <row r="5" spans="1:61" s="61" customFormat="1" ht="19.899999999999999" customHeight="1" x14ac:dyDescent="0.35">
      <c r="A5" s="60"/>
      <c r="B5" s="60"/>
      <c r="C5" s="60"/>
      <c r="D5" s="60"/>
      <c r="E5" s="60"/>
      <c r="F5" s="60"/>
      <c r="G5" s="60"/>
      <c r="H5" s="60"/>
      <c r="I5" s="60"/>
      <c r="J5" s="60"/>
      <c r="K5" s="60"/>
      <c r="L5" s="60"/>
      <c r="M5" s="60"/>
      <c r="N5" s="60"/>
      <c r="O5"/>
      <c r="P5"/>
      <c r="Q5"/>
      <c r="R5"/>
      <c r="S5"/>
      <c r="T5"/>
      <c r="U5" s="69"/>
      <c r="V5" s="69"/>
      <c r="W5" s="70"/>
      <c r="X5" s="70"/>
      <c r="Y5" s="70"/>
      <c r="Z5" s="70"/>
      <c r="AA5" s="70"/>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row>
    <row r="6" spans="1:61" s="61" customFormat="1" ht="19.899999999999999" customHeight="1" x14ac:dyDescent="0.35">
      <c r="A6" s="60"/>
      <c r="B6" s="60"/>
      <c r="C6" s="60"/>
      <c r="D6" s="60"/>
      <c r="E6" s="60"/>
      <c r="F6" s="60"/>
      <c r="G6" s="60"/>
      <c r="H6" s="60"/>
      <c r="I6" s="60"/>
      <c r="J6" s="60"/>
      <c r="K6" s="60"/>
      <c r="L6" s="60"/>
      <c r="M6" s="60"/>
      <c r="N6" s="60"/>
      <c r="O6"/>
      <c r="P6"/>
      <c r="Q6"/>
      <c r="R6"/>
      <c r="S6"/>
      <c r="T6"/>
      <c r="U6" s="69"/>
      <c r="V6" s="69"/>
      <c r="W6" s="72"/>
      <c r="X6" s="72"/>
      <c r="Y6" s="72"/>
      <c r="Z6" s="72"/>
      <c r="AA6" s="72"/>
      <c r="AB6" s="73"/>
      <c r="AC6" s="73"/>
      <c r="AD6" s="73"/>
      <c r="AE6" s="73"/>
      <c r="AF6" s="73"/>
      <c r="AG6" s="73"/>
      <c r="AH6" s="73"/>
      <c r="AI6" s="73"/>
      <c r="AJ6" s="73"/>
      <c r="AK6" s="73"/>
      <c r="AL6" s="73"/>
      <c r="AM6" s="73"/>
      <c r="AN6" s="73"/>
      <c r="AO6" s="73"/>
      <c r="AP6" s="73"/>
      <c r="AQ6" s="73"/>
      <c r="AR6" s="73"/>
      <c r="AS6" s="73"/>
      <c r="AT6" s="73"/>
      <c r="AU6" s="73"/>
      <c r="AV6" s="73"/>
      <c r="AW6" s="73"/>
      <c r="AX6" s="73"/>
      <c r="AY6" s="73"/>
      <c r="AZ6" s="73"/>
      <c r="BA6" s="73"/>
      <c r="BB6" s="73"/>
      <c r="BC6" s="73"/>
      <c r="BD6" s="73"/>
      <c r="BE6" s="73"/>
      <c r="BF6" s="73"/>
      <c r="BG6" s="73"/>
      <c r="BH6" s="73"/>
      <c r="BI6" s="73"/>
    </row>
    <row r="7" spans="1:61" s="61" customFormat="1" ht="19.899999999999999" customHeight="1" x14ac:dyDescent="0.35">
      <c r="A7" s="60"/>
      <c r="B7" s="60"/>
      <c r="C7" s="60"/>
      <c r="D7" s="60"/>
      <c r="E7" s="60"/>
      <c r="F7" s="60"/>
      <c r="G7" s="60"/>
      <c r="H7" s="60"/>
      <c r="I7" s="60"/>
      <c r="J7" s="60"/>
      <c r="K7" s="60"/>
      <c r="L7" s="60"/>
      <c r="M7" s="60"/>
      <c r="N7" s="60"/>
      <c r="O7"/>
      <c r="P7"/>
      <c r="Q7"/>
      <c r="R7"/>
      <c r="S7"/>
      <c r="T7"/>
      <c r="U7" s="69"/>
      <c r="V7" s="69"/>
      <c r="W7" s="74"/>
      <c r="X7" s="74"/>
      <c r="Y7" s="74"/>
      <c r="Z7" s="74"/>
      <c r="AA7" s="74"/>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row>
    <row r="8" spans="1:61" s="61" customFormat="1" ht="19.899999999999999" customHeight="1" x14ac:dyDescent="0.35">
      <c r="A8" s="60"/>
      <c r="B8" s="60"/>
      <c r="C8" s="60"/>
      <c r="D8" s="60"/>
      <c r="E8" s="60"/>
      <c r="F8" s="60"/>
      <c r="G8" s="60"/>
      <c r="H8" s="60"/>
      <c r="I8" s="60"/>
      <c r="J8" s="60"/>
      <c r="K8" s="60"/>
      <c r="L8" s="60"/>
      <c r="M8" s="60"/>
      <c r="N8" s="60"/>
      <c r="O8" s="60"/>
      <c r="P8" s="60"/>
      <c r="Q8" s="60"/>
      <c r="R8" s="60"/>
      <c r="S8" s="69"/>
      <c r="T8" s="69"/>
      <c r="U8" s="69"/>
      <c r="V8" s="69"/>
      <c r="W8" s="72"/>
      <c r="X8" s="72"/>
      <c r="Y8" s="72"/>
      <c r="Z8" s="72"/>
      <c r="AA8" s="72"/>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row>
    <row r="9" spans="1:61" s="61" customFormat="1" ht="19.899999999999999" customHeight="1" x14ac:dyDescent="0.35">
      <c r="A9" s="60"/>
      <c r="B9" s="60"/>
      <c r="C9" s="60"/>
      <c r="D9" s="60"/>
      <c r="E9" s="60"/>
      <c r="F9" s="60"/>
      <c r="G9" s="60"/>
      <c r="H9" s="60"/>
      <c r="I9" s="60"/>
      <c r="J9" s="60"/>
      <c r="K9" s="60"/>
      <c r="L9" s="60"/>
      <c r="M9" s="60"/>
      <c r="N9" s="60"/>
      <c r="O9" s="60"/>
      <c r="P9" s="60"/>
      <c r="Q9" s="60"/>
      <c r="R9" s="60"/>
      <c r="S9" s="69"/>
      <c r="T9" s="69"/>
      <c r="U9" s="69"/>
      <c r="V9" s="69"/>
      <c r="W9" s="74"/>
      <c r="X9" s="74"/>
      <c r="Y9" s="74"/>
      <c r="Z9" s="74"/>
      <c r="AA9" s="74"/>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5"/>
    </row>
    <row r="10" spans="1:61" s="61" customFormat="1" ht="19.899999999999999" customHeight="1" x14ac:dyDescent="0.35">
      <c r="A10" s="60"/>
      <c r="B10" s="60"/>
      <c r="C10" s="60"/>
      <c r="D10" s="60"/>
      <c r="E10" s="60"/>
      <c r="F10" s="60"/>
      <c r="G10" s="60"/>
      <c r="H10" s="60"/>
      <c r="I10" s="60"/>
      <c r="J10" s="60"/>
      <c r="K10" s="60"/>
      <c r="L10" s="60"/>
      <c r="M10" s="60"/>
      <c r="N10" s="60"/>
      <c r="O10" s="60"/>
      <c r="P10" s="60"/>
      <c r="Q10" s="60"/>
      <c r="R10" s="60"/>
      <c r="S10" s="69"/>
      <c r="T10" s="69"/>
      <c r="U10" s="69"/>
      <c r="V10" s="69"/>
      <c r="W10" s="74"/>
      <c r="X10" s="74"/>
      <c r="Y10" s="74"/>
      <c r="Z10" s="74"/>
      <c r="AA10" s="74"/>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row>
    <row r="11" spans="1:61" s="61" customFormat="1" ht="19.899999999999999" customHeight="1" x14ac:dyDescent="0.35">
      <c r="A11" s="60"/>
      <c r="B11" s="60"/>
      <c r="C11" s="60"/>
      <c r="D11" s="60"/>
      <c r="E11" s="60"/>
      <c r="F11" s="60"/>
      <c r="G11" s="60"/>
      <c r="H11" s="60"/>
      <c r="I11" s="60"/>
      <c r="J11" s="60"/>
      <c r="K11" s="60"/>
      <c r="L11" s="60"/>
      <c r="M11" s="60"/>
      <c r="N11" s="60"/>
      <c r="O11" s="60"/>
      <c r="P11" s="60"/>
      <c r="Q11" s="60"/>
      <c r="R11" s="60"/>
      <c r="S11" s="69"/>
      <c r="T11" s="69"/>
      <c r="U11" s="69"/>
      <c r="V11" s="69"/>
      <c r="W11" s="76"/>
      <c r="X11" s="76"/>
      <c r="Y11" s="76"/>
      <c r="Z11" s="76"/>
      <c r="AA11" s="76"/>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row>
    <row r="12" spans="1:61" s="61" customFormat="1" ht="19.899999999999999" customHeight="1" x14ac:dyDescent="0.35">
      <c r="A12" s="60"/>
      <c r="B12" s="60"/>
      <c r="C12" s="60"/>
      <c r="D12" s="60"/>
      <c r="E12" s="60"/>
      <c r="F12" s="60"/>
      <c r="G12" s="60"/>
      <c r="H12" s="60"/>
      <c r="I12" s="60"/>
      <c r="J12" s="60"/>
      <c r="K12" s="60"/>
      <c r="L12" s="60"/>
      <c r="M12" s="60"/>
      <c r="N12" s="60"/>
      <c r="O12" s="60"/>
      <c r="P12" s="60"/>
      <c r="Q12" s="60"/>
      <c r="R12" s="60"/>
      <c r="S12" s="69"/>
      <c r="T12" s="69"/>
      <c r="U12" s="69"/>
      <c r="V12" s="69"/>
      <c r="W12" s="76"/>
      <c r="X12" s="76"/>
      <c r="Y12" s="76"/>
      <c r="Z12" s="76"/>
      <c r="AA12" s="76"/>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row>
    <row r="13" spans="1:61" s="61" customFormat="1" ht="19.899999999999999" customHeight="1" x14ac:dyDescent="0.35">
      <c r="A13" s="60"/>
      <c r="B13" s="60"/>
      <c r="C13" s="60"/>
      <c r="D13" s="60"/>
      <c r="E13" s="60"/>
      <c r="F13" s="60"/>
      <c r="G13" s="60"/>
      <c r="H13" s="60"/>
      <c r="I13" s="60"/>
      <c r="J13" s="60"/>
      <c r="K13" s="60"/>
      <c r="L13" s="60"/>
      <c r="M13" s="60"/>
      <c r="N13" s="60"/>
      <c r="O13" s="60"/>
      <c r="P13" s="60"/>
      <c r="Q13" s="60"/>
      <c r="R13" s="60"/>
      <c r="S13" s="69"/>
      <c r="T13" s="69"/>
      <c r="U13" s="69"/>
      <c r="V13" s="69"/>
      <c r="W13" s="74"/>
      <c r="X13" s="74"/>
      <c r="Y13" s="74"/>
      <c r="Z13" s="74"/>
      <c r="AA13" s="74"/>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row>
    <row r="14" spans="1:61" s="61" customFormat="1" ht="19.899999999999999" customHeight="1" x14ac:dyDescent="0.35">
      <c r="A14" s="60"/>
      <c r="B14" s="60"/>
      <c r="C14" s="60"/>
      <c r="D14" s="60"/>
      <c r="E14" s="60"/>
      <c r="F14" s="60"/>
      <c r="G14" s="60"/>
      <c r="H14" s="60"/>
      <c r="I14" s="60"/>
      <c r="J14" s="60"/>
      <c r="K14" s="60"/>
      <c r="L14" s="60"/>
      <c r="M14" s="60"/>
      <c r="N14" s="60"/>
      <c r="O14" s="60"/>
      <c r="P14" s="60"/>
      <c r="Q14" s="60"/>
      <c r="R14" s="60"/>
      <c r="S14" s="69"/>
      <c r="T14" s="69"/>
      <c r="U14" s="69"/>
      <c r="V14" s="69"/>
      <c r="W14" s="74"/>
      <c r="X14" s="74"/>
      <c r="Y14" s="74"/>
      <c r="Z14" s="74"/>
      <c r="AA14" s="74"/>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row>
    <row r="15" spans="1:61" s="61" customFormat="1" ht="19.899999999999999" customHeight="1" x14ac:dyDescent="0.35">
      <c r="A15" s="60"/>
      <c r="B15" s="60"/>
      <c r="C15" s="60"/>
      <c r="D15" s="60"/>
      <c r="E15" s="60"/>
      <c r="F15" s="60"/>
      <c r="G15" s="60"/>
      <c r="H15" s="60"/>
      <c r="I15" s="60"/>
      <c r="J15" s="60"/>
      <c r="K15" s="60"/>
      <c r="L15" s="60"/>
      <c r="M15" s="60"/>
      <c r="N15" s="60"/>
      <c r="O15" s="60"/>
      <c r="P15" s="60"/>
      <c r="Q15" s="60"/>
      <c r="R15" s="60"/>
      <c r="S15" s="69"/>
      <c r="T15" s="69"/>
      <c r="U15" s="69"/>
      <c r="V15" s="69"/>
      <c r="W15" s="78"/>
      <c r="X15" s="78"/>
      <c r="Y15" s="78"/>
      <c r="Z15" s="78"/>
      <c r="AA15" s="78"/>
    </row>
    <row r="16" spans="1:61" s="61" customFormat="1" ht="19.899999999999999" customHeight="1" x14ac:dyDescent="0.35">
      <c r="A16" s="60"/>
      <c r="B16" s="60"/>
      <c r="C16" s="60"/>
      <c r="D16" s="60"/>
      <c r="E16" s="60"/>
      <c r="F16" s="60"/>
      <c r="G16" s="60"/>
      <c r="H16" s="60"/>
      <c r="I16" s="60"/>
      <c r="J16" s="60"/>
      <c r="K16" s="60"/>
      <c r="L16" s="60"/>
      <c r="M16" s="60"/>
      <c r="N16" s="60"/>
      <c r="O16" s="60"/>
      <c r="P16" s="60"/>
      <c r="Q16" s="60"/>
      <c r="R16" s="60"/>
      <c r="S16" s="69"/>
      <c r="T16" s="69"/>
      <c r="U16" s="69"/>
      <c r="V16" s="69"/>
      <c r="W16" s="78"/>
      <c r="X16" s="78"/>
      <c r="Y16" s="78"/>
      <c r="Z16" s="78"/>
      <c r="AA16" s="78"/>
    </row>
    <row r="17" spans="1:35" s="61" customFormat="1" ht="19.899999999999999" customHeight="1" x14ac:dyDescent="0.35">
      <c r="A17" s="60"/>
      <c r="B17" s="60"/>
      <c r="C17" s="60"/>
      <c r="D17" s="60"/>
      <c r="E17" s="60"/>
      <c r="F17" s="60"/>
      <c r="G17" s="60"/>
      <c r="H17" s="60"/>
      <c r="I17" s="60"/>
      <c r="J17" s="60"/>
      <c r="K17" s="60"/>
      <c r="L17" s="60"/>
      <c r="M17" s="60"/>
      <c r="N17" s="60"/>
      <c r="O17" s="60"/>
      <c r="P17" s="60"/>
      <c r="Q17" s="60"/>
      <c r="R17" s="60"/>
      <c r="S17" s="69"/>
      <c r="T17" s="69"/>
      <c r="U17" s="69"/>
      <c r="V17" s="69"/>
      <c r="W17" s="78"/>
      <c r="X17" s="78"/>
      <c r="Y17" s="78"/>
      <c r="Z17" s="78"/>
      <c r="AA17" s="78"/>
    </row>
    <row r="18" spans="1:35" s="65" customFormat="1" ht="15.5" x14ac:dyDescent="0.35">
      <c r="A18" s="62" t="s">
        <v>3</v>
      </c>
      <c r="B18" s="63" t="s">
        <v>72</v>
      </c>
      <c r="C18" s="63" t="s">
        <v>73</v>
      </c>
      <c r="D18" s="63" t="s">
        <v>74</v>
      </c>
      <c r="E18" s="63" t="s">
        <v>75</v>
      </c>
      <c r="F18" s="63" t="s">
        <v>76</v>
      </c>
      <c r="G18" s="63" t="s">
        <v>28</v>
      </c>
      <c r="H18" s="63" t="s">
        <v>29</v>
      </c>
      <c r="I18" s="63" t="s">
        <v>9</v>
      </c>
      <c r="J18" s="63" t="s">
        <v>10</v>
      </c>
      <c r="K18" s="64"/>
    </row>
    <row r="19" spans="1:35" ht="19.899999999999999" customHeight="1" x14ac:dyDescent="0.35">
      <c r="A19" t="s">
        <v>449</v>
      </c>
      <c r="B19" s="21">
        <v>121.47490300000027</v>
      </c>
      <c r="C19" s="21">
        <v>385.81773099999998</v>
      </c>
      <c r="D19" s="21">
        <v>618.41110800000024</v>
      </c>
      <c r="E19" s="21">
        <v>636.713258</v>
      </c>
      <c r="F19" s="21">
        <v>746.81840499999998</v>
      </c>
      <c r="G19" s="21">
        <v>877.06525899999997</v>
      </c>
      <c r="H19" s="21">
        <v>1223.5667759999997</v>
      </c>
      <c r="I19" s="21">
        <v>1556.7978949999997</v>
      </c>
      <c r="J19" s="21">
        <v>1676.0708210000012</v>
      </c>
      <c r="S19"/>
      <c r="T19"/>
      <c r="U19"/>
      <c r="V19"/>
      <c r="W19"/>
      <c r="X19"/>
      <c r="Y19"/>
      <c r="Z19"/>
      <c r="AA19"/>
    </row>
    <row r="20" spans="1:35" s="4" customFormat="1" ht="19.899999999999999" customHeight="1" x14ac:dyDescent="0.35">
      <c r="A20" t="s">
        <v>31</v>
      </c>
      <c r="B20" s="9"/>
      <c r="C20" s="9"/>
      <c r="D20" s="9"/>
      <c r="E20" s="9"/>
      <c r="F20" s="9"/>
      <c r="G20" s="9"/>
      <c r="H20" s="9"/>
      <c r="I20" s="9"/>
      <c r="J20" s="9"/>
      <c r="K20" s="9"/>
      <c r="L20" s="10"/>
    </row>
    <row r="21" spans="1:35" s="4" customFormat="1" ht="19.899999999999999" customHeight="1" x14ac:dyDescent="0.35">
      <c r="A21" s="2" t="s">
        <v>1</v>
      </c>
      <c r="B21" s="11"/>
      <c r="C21" s="11"/>
      <c r="D21" s="11"/>
      <c r="E21" s="11"/>
      <c r="F21" s="11"/>
      <c r="G21" s="11"/>
      <c r="H21" s="11"/>
      <c r="I21" s="11"/>
      <c r="J21" s="12"/>
      <c r="K21" s="11"/>
      <c r="L21" s="11"/>
    </row>
    <row r="22" spans="1:35" ht="19.899999999999999" customHeight="1" x14ac:dyDescent="0.35">
      <c r="S22"/>
      <c r="T22"/>
      <c r="U22"/>
      <c r="V22"/>
      <c r="W22"/>
      <c r="X22"/>
      <c r="Y22"/>
      <c r="Z22"/>
      <c r="AA22" s="66"/>
      <c r="AB22" s="66"/>
      <c r="AC22" s="66"/>
      <c r="AD22" s="66"/>
      <c r="AE22" s="66"/>
      <c r="AF22" s="66"/>
      <c r="AG22" s="66"/>
      <c r="AH22" s="66"/>
      <c r="AI22" s="66"/>
    </row>
  </sheetData>
  <phoneticPr fontId="10" type="noConversion"/>
  <hyperlinks>
    <hyperlink ref="A21" location="'Table of Contents'!A1" display="Return to Contents" xr:uid="{4B7005A3-4DDB-4209-9F35-922BA202FD7A}"/>
  </hyperlink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B030D5-1F54-4F50-9DDF-8632CC19824D}">
  <sheetPr>
    <tabColor rgb="FF397E77"/>
  </sheetPr>
  <dimension ref="A1:A2"/>
  <sheetViews>
    <sheetView showGridLines="0" workbookViewId="0"/>
  </sheetViews>
  <sheetFormatPr defaultColWidth="8.4609375" defaultRowHeight="20.149999999999999" customHeight="1" x14ac:dyDescent="0.35"/>
  <cols>
    <col min="1" max="1" width="18.4609375" style="4" customWidth="1"/>
    <col min="2" max="16384" width="8.4609375" style="4"/>
  </cols>
  <sheetData>
    <row r="1" spans="1:1" ht="20.149999999999999" customHeight="1" x14ac:dyDescent="0.35">
      <c r="A1" s="2" t="s">
        <v>1</v>
      </c>
    </row>
    <row r="2" spans="1:1" ht="20.149999999999999" customHeight="1" x14ac:dyDescent="0.3">
      <c r="A2" s="1"/>
    </row>
  </sheetData>
  <hyperlinks>
    <hyperlink ref="A1:A2" location="Contents!A1" display="Return to Contents" xr:uid="{B0B2D558-6715-42D8-982E-59D2243E010D}"/>
    <hyperlink ref="A1" location="'Table of Contents'!A1" display="Return to Contents" xr:uid="{14E9DF82-7CF1-43D4-8E15-D471C58F45B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5985F-0603-4989-9B4C-DFB10EA8DAFB}">
  <dimension ref="A1:H30"/>
  <sheetViews>
    <sheetView showGridLines="0" workbookViewId="0"/>
  </sheetViews>
  <sheetFormatPr defaultColWidth="8.4609375" defaultRowHeight="20.149999999999999" customHeight="1" x14ac:dyDescent="0.35"/>
  <cols>
    <col min="1" max="1" width="18.765625" style="4" customWidth="1"/>
    <col min="2" max="2" width="18.53515625" style="4" bestFit="1" customWidth="1"/>
    <col min="3" max="3" width="19.765625" style="4" bestFit="1" customWidth="1"/>
    <col min="4" max="4" width="14.765625" style="4" bestFit="1" customWidth="1"/>
    <col min="5" max="5" width="11.765625" style="4" bestFit="1" customWidth="1"/>
    <col min="6" max="6" width="17.765625" style="4" bestFit="1" customWidth="1"/>
    <col min="7" max="7" width="15.765625" style="4" bestFit="1" customWidth="1"/>
    <col min="8" max="8" width="11.765625" style="4" bestFit="1" customWidth="1"/>
    <col min="9" max="16384" width="8.4609375" style="4"/>
  </cols>
  <sheetData>
    <row r="1" spans="1:8" ht="20.149999999999999" customHeight="1" x14ac:dyDescent="0.35">
      <c r="A1" s="3" t="s">
        <v>433</v>
      </c>
      <c r="B1" s="5"/>
      <c r="C1" s="5"/>
      <c r="D1" s="5"/>
      <c r="E1" s="5"/>
      <c r="F1" s="5"/>
    </row>
    <row r="2" spans="1:8" ht="20.149999999999999" customHeight="1" x14ac:dyDescent="0.35">
      <c r="A2" t="s">
        <v>2</v>
      </c>
      <c r="B2" s="5"/>
      <c r="C2" s="5"/>
      <c r="D2" s="5"/>
      <c r="E2" s="5"/>
      <c r="F2" s="5"/>
    </row>
    <row r="3" spans="1:8" ht="20.149999999999999" customHeight="1" x14ac:dyDescent="0.35">
      <c r="A3" t="s">
        <v>96</v>
      </c>
      <c r="B3" s="5"/>
      <c r="C3" s="5"/>
      <c r="D3" s="5"/>
      <c r="E3" s="5"/>
      <c r="F3" s="5"/>
    </row>
    <row r="4" spans="1:8" s="8" customFormat="1" ht="46.5" x14ac:dyDescent="0.35">
      <c r="A4" s="20" t="s">
        <v>8</v>
      </c>
      <c r="B4" s="31" t="s">
        <v>97</v>
      </c>
      <c r="C4" s="31" t="s">
        <v>98</v>
      </c>
      <c r="D4" s="31" t="s">
        <v>99</v>
      </c>
      <c r="E4" s="31" t="s">
        <v>100</v>
      </c>
      <c r="F4" s="31" t="s">
        <v>101</v>
      </c>
      <c r="G4" s="31" t="s">
        <v>102</v>
      </c>
      <c r="H4" s="31" t="s">
        <v>103</v>
      </c>
    </row>
    <row r="5" spans="1:8" ht="20.149999999999999" customHeight="1" x14ac:dyDescent="0.35">
      <c r="A5" t="s">
        <v>385</v>
      </c>
      <c r="B5" s="24">
        <v>49</v>
      </c>
      <c r="C5" s="24">
        <v>50.3</v>
      </c>
      <c r="D5" s="24">
        <v>1.3</v>
      </c>
      <c r="E5" s="21">
        <v>51000</v>
      </c>
      <c r="F5" s="24">
        <v>51.6</v>
      </c>
      <c r="G5" s="24">
        <v>2.6</v>
      </c>
      <c r="H5" s="21">
        <v>95000</v>
      </c>
    </row>
    <row r="6" spans="1:8" ht="20.149999999999999" customHeight="1" x14ac:dyDescent="0.35">
      <c r="A6" t="s">
        <v>386</v>
      </c>
      <c r="B6" s="24">
        <v>49.8</v>
      </c>
      <c r="C6" s="24">
        <v>51.099999999999994</v>
      </c>
      <c r="D6" s="24">
        <v>1.3</v>
      </c>
      <c r="E6" s="21">
        <v>51000</v>
      </c>
      <c r="F6" s="24">
        <v>52.4</v>
      </c>
      <c r="G6" s="24">
        <v>2.6</v>
      </c>
      <c r="H6" s="21">
        <v>95000</v>
      </c>
    </row>
    <row r="7" spans="1:8" ht="20.149999999999999" customHeight="1" x14ac:dyDescent="0.35">
      <c r="A7" t="s">
        <v>333</v>
      </c>
      <c r="B7" s="24">
        <v>49.8</v>
      </c>
      <c r="C7" s="24">
        <v>51.099999999999994</v>
      </c>
      <c r="D7" s="24">
        <v>1.3</v>
      </c>
      <c r="E7" s="21">
        <v>51000</v>
      </c>
      <c r="F7" s="24">
        <v>52.4</v>
      </c>
      <c r="G7" s="24">
        <v>2.6</v>
      </c>
      <c r="H7" s="21">
        <v>100000</v>
      </c>
    </row>
    <row r="8" spans="1:8" ht="20.149999999999999" customHeight="1" x14ac:dyDescent="0.35">
      <c r="A8" t="s">
        <v>334</v>
      </c>
      <c r="B8" s="24">
        <v>49.8</v>
      </c>
      <c r="C8" s="24">
        <v>54.5</v>
      </c>
      <c r="D8" s="24">
        <v>4.7</v>
      </c>
      <c r="E8" s="21">
        <v>51000</v>
      </c>
      <c r="F8" s="24">
        <v>55.9</v>
      </c>
      <c r="G8" s="24">
        <v>6.1</v>
      </c>
      <c r="H8" s="21">
        <v>100000</v>
      </c>
    </row>
    <row r="9" spans="1:8" ht="20.149999999999999" customHeight="1" x14ac:dyDescent="0.35">
      <c r="A9" t="s">
        <v>387</v>
      </c>
      <c r="B9" s="24">
        <v>49.8</v>
      </c>
      <c r="C9" s="24">
        <v>55.400000000000006</v>
      </c>
      <c r="D9" s="24">
        <v>5.600000000000005</v>
      </c>
      <c r="E9" s="21">
        <v>51000</v>
      </c>
      <c r="F9" s="24">
        <v>56.79999999999999</v>
      </c>
      <c r="G9" s="24">
        <v>7</v>
      </c>
      <c r="H9" s="21">
        <v>100000</v>
      </c>
    </row>
    <row r="10" spans="1:8" ht="20.149999999999999" customHeight="1" x14ac:dyDescent="0.35">
      <c r="A10" t="s">
        <v>388</v>
      </c>
      <c r="B10" s="24">
        <v>51.1</v>
      </c>
      <c r="C10" s="24">
        <v>56.899999999999991</v>
      </c>
      <c r="D10" s="24">
        <v>5.8</v>
      </c>
      <c r="E10" s="21">
        <v>51000</v>
      </c>
      <c r="F10" s="24">
        <v>58.3</v>
      </c>
      <c r="G10" s="24">
        <v>7.1999999999999957</v>
      </c>
      <c r="H10" s="21">
        <v>100000</v>
      </c>
    </row>
    <row r="11" spans="1:8" ht="20.149999999999999" customHeight="1" x14ac:dyDescent="0.35">
      <c r="A11" t="s">
        <v>389</v>
      </c>
      <c r="B11" s="24">
        <v>52.2</v>
      </c>
      <c r="C11" s="24">
        <v>58.099999999999994</v>
      </c>
      <c r="D11" s="24">
        <v>5.9</v>
      </c>
      <c r="E11" s="21">
        <v>51000</v>
      </c>
      <c r="F11" s="24">
        <v>59.599999999999994</v>
      </c>
      <c r="G11" s="24">
        <v>7.399999999999995</v>
      </c>
      <c r="H11" s="21">
        <v>100000</v>
      </c>
    </row>
    <row r="12" spans="1:8" ht="20.149999999999999" customHeight="1" x14ac:dyDescent="0.35">
      <c r="A12" t="s">
        <v>390</v>
      </c>
      <c r="B12" s="24">
        <v>53.300000000000004</v>
      </c>
      <c r="C12" s="24">
        <v>59.3</v>
      </c>
      <c r="D12" s="24">
        <v>6</v>
      </c>
      <c r="E12" s="21">
        <v>51000</v>
      </c>
      <c r="F12" s="24">
        <v>60.9</v>
      </c>
      <c r="G12" s="24">
        <v>7.5999999999999961</v>
      </c>
      <c r="H12" s="21">
        <v>100000</v>
      </c>
    </row>
    <row r="13" spans="1:8" ht="20.149999999999999" customHeight="1" x14ac:dyDescent="0.35">
      <c r="A13" t="s">
        <v>391</v>
      </c>
      <c r="B13" s="24">
        <v>54.400000000000006</v>
      </c>
      <c r="C13" s="24">
        <v>60.5</v>
      </c>
      <c r="D13" s="24">
        <v>6.1</v>
      </c>
      <c r="E13" s="21">
        <v>51000</v>
      </c>
      <c r="F13" s="24">
        <v>62.2</v>
      </c>
      <c r="G13" s="24">
        <v>7.7999999999999954</v>
      </c>
      <c r="H13" s="21">
        <v>100000</v>
      </c>
    </row>
    <row r="14" spans="1:8" ht="20.149999999999999" customHeight="1" x14ac:dyDescent="0.35">
      <c r="A14" t="s">
        <v>405</v>
      </c>
      <c r="B14" s="9"/>
      <c r="C14" s="9"/>
      <c r="D14" s="9"/>
      <c r="E14" s="9"/>
      <c r="F14" s="9"/>
      <c r="G14" s="9"/>
      <c r="H14" s="10"/>
    </row>
    <row r="15" spans="1:8" ht="20.149999999999999" customHeight="1" x14ac:dyDescent="0.35">
      <c r="A15" t="s">
        <v>404</v>
      </c>
      <c r="B15" s="9"/>
      <c r="C15" s="9"/>
      <c r="D15" s="9"/>
      <c r="E15" s="9"/>
      <c r="F15" s="9"/>
      <c r="G15" s="9"/>
      <c r="H15" s="10"/>
    </row>
    <row r="16" spans="1:8" ht="20.149999999999999" customHeight="1" x14ac:dyDescent="0.35">
      <c r="A16" t="s">
        <v>406</v>
      </c>
      <c r="B16" s="9"/>
      <c r="C16" s="9"/>
      <c r="D16" s="9"/>
      <c r="E16" s="9"/>
      <c r="F16" s="9"/>
      <c r="G16" s="9"/>
      <c r="H16" s="10"/>
    </row>
    <row r="17" spans="1:8" ht="20.149999999999999" customHeight="1" x14ac:dyDescent="0.35">
      <c r="A17" s="18" t="s">
        <v>106</v>
      </c>
      <c r="B17"/>
    </row>
    <row r="18" spans="1:8" ht="20.149999999999999" customHeight="1" x14ac:dyDescent="0.35">
      <c r="A18" s="27" t="s">
        <v>107</v>
      </c>
      <c r="B18"/>
    </row>
    <row r="19" spans="1:8" ht="20.149999999999999" customHeight="1" x14ac:dyDescent="0.35">
      <c r="A19" s="27" t="s">
        <v>108</v>
      </c>
      <c r="B19"/>
    </row>
    <row r="20" spans="1:8" ht="20.149999999999999" customHeight="1" x14ac:dyDescent="0.35">
      <c r="A20" s="27" t="s">
        <v>109</v>
      </c>
      <c r="B20"/>
    </row>
    <row r="21" spans="1:8" ht="20.149999999999999" customHeight="1" x14ac:dyDescent="0.35">
      <c r="A21" s="27" t="s">
        <v>110</v>
      </c>
      <c r="B21"/>
    </row>
    <row r="22" spans="1:8" ht="20.149999999999999" customHeight="1" x14ac:dyDescent="0.35">
      <c r="A22" s="27" t="s">
        <v>111</v>
      </c>
      <c r="B22"/>
    </row>
    <row r="23" spans="1:8" ht="20.149999999999999" customHeight="1" x14ac:dyDescent="0.35">
      <c r="A23" s="2" t="s">
        <v>1</v>
      </c>
      <c r="B23" s="11"/>
      <c r="C23" s="11"/>
      <c r="D23" s="11"/>
      <c r="E23" s="11"/>
      <c r="F23" s="12"/>
      <c r="G23" s="11"/>
      <c r="H23" s="11"/>
    </row>
    <row r="25" spans="1:8" ht="20.149999999999999" customHeight="1" x14ac:dyDescent="0.35">
      <c r="B25" s="13"/>
    </row>
    <row r="29" spans="1:8" ht="20.149999999999999" customHeight="1" x14ac:dyDescent="0.35">
      <c r="A29" s="6"/>
    </row>
    <row r="30" spans="1:8" ht="20.149999999999999" customHeight="1" x14ac:dyDescent="0.35">
      <c r="A30" s="7"/>
      <c r="B30" s="7"/>
      <c r="C30" s="7"/>
      <c r="D30" s="7"/>
      <c r="E30" s="7"/>
    </row>
  </sheetData>
  <hyperlinks>
    <hyperlink ref="A23" location="'Table of Contents'!A1" display="Return to Contents" xr:uid="{DC110EFD-66D6-4E68-A3FD-BCFD492640D8}"/>
    <hyperlink ref="A17" r:id="rId1" xr:uid="{B7B82023-AF23-4E6A-956A-3096CBFE9C0F}"/>
  </hyperlinks>
  <pageMargins left="0.7" right="0.7" top="0.75" bottom="0.75" header="0.3" footer="0.3"/>
  <pageSetup paperSize="9" orientation="portrait" r:id="rId2"/>
  <tableParts count="1">
    <tablePart r:id="rId3"/>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77068-FB85-431A-AB5C-DBB58DB0A7F2}">
  <dimension ref="A1:H51"/>
  <sheetViews>
    <sheetView showGridLines="0" workbookViewId="0"/>
  </sheetViews>
  <sheetFormatPr defaultColWidth="8.4609375" defaultRowHeight="20.149999999999999" customHeight="1" x14ac:dyDescent="0.35"/>
  <cols>
    <col min="1" max="1" width="65.07421875" style="4" customWidth="1"/>
    <col min="2" max="3" width="10.23046875" style="4" bestFit="1" customWidth="1"/>
    <col min="4" max="8" width="7.765625" style="4" bestFit="1" customWidth="1"/>
    <col min="9" max="16384" width="8.4609375" style="4"/>
  </cols>
  <sheetData>
    <row r="1" spans="1:8" ht="20.149999999999999" customHeight="1" x14ac:dyDescent="0.35">
      <c r="A1" s="3" t="s">
        <v>432</v>
      </c>
      <c r="B1" s="5"/>
      <c r="C1" s="5"/>
      <c r="D1" s="5"/>
      <c r="E1" s="5"/>
      <c r="F1" s="5"/>
    </row>
    <row r="2" spans="1:8" ht="20.149999999999999" customHeight="1" x14ac:dyDescent="0.35">
      <c r="A2" t="s">
        <v>2</v>
      </c>
      <c r="B2" s="5"/>
      <c r="C2" s="5"/>
      <c r="D2" s="5"/>
      <c r="E2" s="5"/>
      <c r="F2" s="5"/>
    </row>
    <row r="3" spans="1:8" ht="20.149999999999999" customHeight="1" x14ac:dyDescent="0.35">
      <c r="A3" t="s">
        <v>316</v>
      </c>
      <c r="B3" s="5"/>
      <c r="C3" s="5"/>
      <c r="D3" s="5"/>
      <c r="E3" s="5"/>
      <c r="F3" s="5"/>
    </row>
    <row r="4" spans="1:8" s="8" customFormat="1" ht="20.149999999999999" customHeight="1" x14ac:dyDescent="0.35">
      <c r="A4" s="20" t="s">
        <v>3</v>
      </c>
      <c r="B4" s="19" t="s">
        <v>112</v>
      </c>
      <c r="C4" s="19" t="s">
        <v>113</v>
      </c>
      <c r="D4" s="19" t="s">
        <v>10</v>
      </c>
      <c r="E4" s="19" t="s">
        <v>11</v>
      </c>
      <c r="F4" s="19" t="s">
        <v>12</v>
      </c>
      <c r="G4" s="19" t="s">
        <v>13</v>
      </c>
      <c r="H4" s="19" t="s">
        <v>14</v>
      </c>
    </row>
    <row r="5" spans="1:8" ht="20.149999999999999" customHeight="1" x14ac:dyDescent="0.35">
      <c r="A5" t="s">
        <v>114</v>
      </c>
      <c r="B5" s="21">
        <v>683.63146499999993</v>
      </c>
      <c r="C5" s="21">
        <v>681.08897542999989</v>
      </c>
      <c r="D5" s="21">
        <v>687.94146188085472</v>
      </c>
      <c r="E5" s="21">
        <v>652.32601645109571</v>
      </c>
      <c r="F5" s="21">
        <v>672.4770433726768</v>
      </c>
      <c r="G5" s="21">
        <v>692.93462442036525</v>
      </c>
      <c r="H5" s="21">
        <v>713.70261598164086</v>
      </c>
    </row>
    <row r="6" spans="1:8" ht="20.149999999999999" customHeight="1" x14ac:dyDescent="0.35">
      <c r="A6" s="48" t="s">
        <v>115</v>
      </c>
      <c r="B6" s="21">
        <v>21.161373000000001</v>
      </c>
      <c r="C6" s="21">
        <v>26.366648999999999</v>
      </c>
      <c r="D6" s="21">
        <v>26.081637886959999</v>
      </c>
      <c r="E6" s="21">
        <v>27.008080956917301</v>
      </c>
      <c r="F6" s="21">
        <v>27.8474057400853</v>
      </c>
      <c r="G6" s="21">
        <v>28.699511845873101</v>
      </c>
      <c r="H6" s="21">
        <v>29.564560127175</v>
      </c>
    </row>
    <row r="7" spans="1:8" ht="20.149999999999999" customHeight="1" x14ac:dyDescent="0.35">
      <c r="A7" s="48" t="s">
        <v>116</v>
      </c>
      <c r="B7" s="21">
        <v>3.775452</v>
      </c>
      <c r="C7" s="21">
        <v>1.317993</v>
      </c>
      <c r="D7" s="21">
        <v>1.3037461136433399</v>
      </c>
      <c r="E7" s="21">
        <v>1.3500563399107</v>
      </c>
      <c r="F7" s="21">
        <v>1.39201177341847</v>
      </c>
      <c r="G7" s="21">
        <v>1.43460610850768</v>
      </c>
      <c r="H7" s="21">
        <v>1.4778473857521901</v>
      </c>
    </row>
    <row r="8" spans="1:8" ht="20.149999999999999" customHeight="1" x14ac:dyDescent="0.35">
      <c r="A8" s="48" t="s">
        <v>117</v>
      </c>
      <c r="B8" s="21">
        <v>207.13647800000001</v>
      </c>
      <c r="C8" s="21">
        <v>220.40928977999999</v>
      </c>
      <c r="D8" s="21">
        <v>218.02676870177899</v>
      </c>
      <c r="E8" s="21">
        <v>225.77127423492001</v>
      </c>
      <c r="F8" s="21">
        <v>232.787523412159</v>
      </c>
      <c r="G8" s="21">
        <v>239.91061674092899</v>
      </c>
      <c r="H8" s="21">
        <v>247.14189885444799</v>
      </c>
    </row>
    <row r="9" spans="1:8" ht="20.149999999999999" customHeight="1" x14ac:dyDescent="0.35">
      <c r="A9" s="48" t="s">
        <v>118</v>
      </c>
      <c r="B9" s="21">
        <v>9.8361999999999998</v>
      </c>
      <c r="C9" s="21">
        <v>11.376087269999999</v>
      </c>
      <c r="D9" s="21">
        <v>11.253117100568801</v>
      </c>
      <c r="E9" s="21">
        <v>11.652837869579701</v>
      </c>
      <c r="F9" s="21">
        <v>12.0149708043032</v>
      </c>
      <c r="G9" s="21">
        <v>12.3826183359535</v>
      </c>
      <c r="H9" s="21">
        <v>12.7558498657112</v>
      </c>
    </row>
    <row r="10" spans="1:8" ht="20.149999999999999" customHeight="1" x14ac:dyDescent="0.35">
      <c r="A10" s="48" t="s">
        <v>119</v>
      </c>
      <c r="B10" s="21">
        <v>68.300427999999997</v>
      </c>
      <c r="C10" s="21">
        <v>72.546553950000003</v>
      </c>
      <c r="D10" s="21">
        <v>71.762359717031401</v>
      </c>
      <c r="E10" s="21">
        <v>74.311422821571497</v>
      </c>
      <c r="F10" s="21">
        <v>76.620784191826402</v>
      </c>
      <c r="G10" s="21">
        <v>78.965312750410504</v>
      </c>
      <c r="H10" s="21">
        <v>81.345451076248494</v>
      </c>
    </row>
    <row r="11" spans="1:8" ht="20.149999999999999" customHeight="1" x14ac:dyDescent="0.35">
      <c r="A11" s="48" t="s">
        <v>120</v>
      </c>
      <c r="B11" s="21">
        <v>0.50711799999999996</v>
      </c>
      <c r="C11" s="21">
        <v>0.82632099999999997</v>
      </c>
      <c r="D11" s="21">
        <v>0.81738885743086498</v>
      </c>
      <c r="E11" s="21">
        <v>0.84642323961610799</v>
      </c>
      <c r="F11" s="21">
        <v>0.87272736700644005</v>
      </c>
      <c r="G11" s="21">
        <v>0.899432056306955</v>
      </c>
      <c r="H11" s="21">
        <v>0.92654234858769302</v>
      </c>
    </row>
    <row r="12" spans="1:8" ht="20.149999999999999" customHeight="1" x14ac:dyDescent="0.35">
      <c r="A12" s="48" t="s">
        <v>121</v>
      </c>
      <c r="B12" s="21">
        <v>0.83984599999999998</v>
      </c>
      <c r="C12" s="21">
        <v>0.46796399999999999</v>
      </c>
      <c r="D12" s="21">
        <v>0.23145276428819839</v>
      </c>
      <c r="E12" s="21" t="s">
        <v>53</v>
      </c>
      <c r="F12" s="21" t="s">
        <v>53</v>
      </c>
      <c r="G12" s="21" t="s">
        <v>53</v>
      </c>
      <c r="H12" s="21" t="s">
        <v>53</v>
      </c>
    </row>
    <row r="13" spans="1:8" ht="20.149999999999999" customHeight="1" x14ac:dyDescent="0.35">
      <c r="A13" s="48" t="s">
        <v>122</v>
      </c>
      <c r="B13" s="21">
        <v>4.6530389999999997</v>
      </c>
      <c r="C13" s="21">
        <v>4.2581283499999998</v>
      </c>
      <c r="D13" s="21">
        <v>4.2120999790643996</v>
      </c>
      <c r="E13" s="21">
        <v>4.3617175319375798</v>
      </c>
      <c r="F13" s="21">
        <v>4.4972657638750304</v>
      </c>
      <c r="G13" s="21">
        <v>4.6348781379868598</v>
      </c>
      <c r="H13" s="21">
        <v>4.7745806314940999</v>
      </c>
    </row>
    <row r="14" spans="1:8" ht="20.149999999999999" customHeight="1" x14ac:dyDescent="0.35">
      <c r="A14" s="48" t="s">
        <v>123</v>
      </c>
      <c r="B14" s="21">
        <v>68.277805999999998</v>
      </c>
      <c r="C14" s="21">
        <v>14.516723499999999</v>
      </c>
      <c r="D14" s="21">
        <v>3.555932828066287</v>
      </c>
      <c r="E14" s="21" t="s">
        <v>53</v>
      </c>
      <c r="F14" s="21" t="s">
        <v>53</v>
      </c>
      <c r="G14" s="21" t="s">
        <v>53</v>
      </c>
      <c r="H14" s="21" t="s">
        <v>53</v>
      </c>
    </row>
    <row r="15" spans="1:8" ht="20.149999999999999" customHeight="1" x14ac:dyDescent="0.35">
      <c r="A15" s="48" t="s">
        <v>298</v>
      </c>
      <c r="B15" s="21" t="s">
        <v>53</v>
      </c>
      <c r="C15" s="21">
        <v>5.2183339999999996</v>
      </c>
      <c r="D15" s="21">
        <v>27.56717542620386</v>
      </c>
      <c r="E15" s="21" t="s">
        <v>53</v>
      </c>
      <c r="F15" s="21" t="s">
        <v>53</v>
      </c>
      <c r="G15" s="21" t="s">
        <v>53</v>
      </c>
      <c r="H15" s="21" t="s">
        <v>53</v>
      </c>
    </row>
    <row r="16" spans="1:8" ht="20.149999999999999" customHeight="1" x14ac:dyDescent="0.35">
      <c r="A16" s="48" t="s">
        <v>124</v>
      </c>
      <c r="B16" s="21">
        <v>0.71753699999999998</v>
      </c>
      <c r="C16" s="21">
        <v>0.80170881999999999</v>
      </c>
      <c r="D16" s="21">
        <v>0.79304272355664096</v>
      </c>
      <c r="E16" s="21">
        <v>0.82121230932435196</v>
      </c>
      <c r="F16" s="21">
        <v>0.84673296162682599</v>
      </c>
      <c r="G16" s="21">
        <v>0.87264224500166698</v>
      </c>
      <c r="H16" s="21">
        <v>0.89894505036937</v>
      </c>
    </row>
    <row r="17" spans="1:8" ht="20.149999999999999" customHeight="1" x14ac:dyDescent="0.35">
      <c r="A17" s="48" t="s">
        <v>125</v>
      </c>
      <c r="B17" s="21">
        <v>5.1243999999999998E-2</v>
      </c>
      <c r="C17" s="21">
        <v>5.1243999999999998E-2</v>
      </c>
      <c r="D17" s="21">
        <v>5.0690076387005997E-2</v>
      </c>
      <c r="E17" s="21">
        <v>5.2490633169056403E-2</v>
      </c>
      <c r="F17" s="21">
        <v>5.4121874180709503E-2</v>
      </c>
      <c r="G17" s="21">
        <v>5.5777955895340403E-2</v>
      </c>
      <c r="H17" s="21">
        <v>5.74591909330971E-2</v>
      </c>
    </row>
    <row r="18" spans="1:8" ht="20.149999999999999" customHeight="1" x14ac:dyDescent="0.35">
      <c r="A18" s="48" t="s">
        <v>126</v>
      </c>
      <c r="B18" s="21">
        <v>2.8136999999999999E-2</v>
      </c>
      <c r="C18" s="21">
        <v>5.1009419999999999</v>
      </c>
      <c r="D18" s="21">
        <v>5.0458032086817504</v>
      </c>
      <c r="E18" s="21">
        <v>5.2250346448097904</v>
      </c>
      <c r="F18" s="21">
        <v>5.38741201169106</v>
      </c>
      <c r="G18" s="21">
        <v>5.5522620775249703</v>
      </c>
      <c r="H18" s="21">
        <v>5.71961596121798</v>
      </c>
    </row>
    <row r="19" spans="1:8" ht="20.149999999999999" customHeight="1" x14ac:dyDescent="0.35">
      <c r="A19" s="48" t="s">
        <v>127</v>
      </c>
      <c r="B19" s="21">
        <v>1.5022789999999999</v>
      </c>
      <c r="C19" s="21">
        <v>0.88101399999999996</v>
      </c>
      <c r="D19" s="21" t="s">
        <v>53</v>
      </c>
      <c r="E19" s="21" t="s">
        <v>53</v>
      </c>
      <c r="F19" s="21" t="s">
        <v>53</v>
      </c>
      <c r="G19" s="21" t="s">
        <v>53</v>
      </c>
      <c r="H19" s="21" t="s">
        <v>53</v>
      </c>
    </row>
    <row r="20" spans="1:8" ht="20.149999999999999" customHeight="1" x14ac:dyDescent="0.35">
      <c r="A20" s="48" t="s">
        <v>128</v>
      </c>
      <c r="B20" s="21">
        <v>29.631993999999999</v>
      </c>
      <c r="C20" s="21">
        <v>30.391351780000001</v>
      </c>
      <c r="D20" s="21">
        <v>30.062835516988802</v>
      </c>
      <c r="E20" s="21">
        <v>31.130694282174101</v>
      </c>
      <c r="F20" s="21">
        <v>32.098136703201199</v>
      </c>
      <c r="G20" s="21">
        <v>33.080311435184903</v>
      </c>
      <c r="H20" s="21">
        <v>34.077403884199903</v>
      </c>
    </row>
    <row r="21" spans="1:8" ht="20.149999999999999" customHeight="1" x14ac:dyDescent="0.35">
      <c r="A21" s="48" t="s">
        <v>129</v>
      </c>
      <c r="B21" s="21">
        <v>8.4996849999999995</v>
      </c>
      <c r="C21" s="21">
        <v>10.539951650000001</v>
      </c>
      <c r="D21" s="21">
        <v>10.426019714578301</v>
      </c>
      <c r="E21" s="21">
        <v>10.7963612457993</v>
      </c>
      <c r="F21" s="21">
        <v>11.131877626103799</v>
      </c>
      <c r="G21" s="21">
        <v>11.4725032837546</v>
      </c>
      <c r="H21" s="21">
        <v>11.818302518986799</v>
      </c>
    </row>
    <row r="22" spans="1:8" ht="20.149999999999999" customHeight="1" x14ac:dyDescent="0.35">
      <c r="A22" s="48" t="s">
        <v>130</v>
      </c>
      <c r="B22" s="21">
        <v>1.1870499999999999</v>
      </c>
      <c r="C22" s="21">
        <v>1.2203409999999999</v>
      </c>
      <c r="D22" s="21">
        <v>1.19075204278163</v>
      </c>
      <c r="E22" s="21">
        <v>1.2326895224913701</v>
      </c>
      <c r="F22" s="21">
        <v>1.2704100126379401</v>
      </c>
      <c r="G22" s="21">
        <v>1.3087034220540501</v>
      </c>
      <c r="H22" s="21">
        <v>1.34757695319296</v>
      </c>
    </row>
    <row r="23" spans="1:8" ht="20.149999999999999" customHeight="1" x14ac:dyDescent="0.35">
      <c r="A23" s="48" t="s">
        <v>131</v>
      </c>
      <c r="B23" s="21">
        <v>231.149531</v>
      </c>
      <c r="C23" s="21">
        <v>250.46598084999999</v>
      </c>
      <c r="D23" s="21">
        <v>244.39306582704401</v>
      </c>
      <c r="E23" s="21">
        <v>253.00042392603399</v>
      </c>
      <c r="F23" s="21">
        <v>260.74227604991</v>
      </c>
      <c r="G23" s="21">
        <v>268.60171562417401</v>
      </c>
      <c r="H23" s="21">
        <v>276.580220899182</v>
      </c>
    </row>
    <row r="24" spans="1:8" ht="20.149999999999999" customHeight="1" x14ac:dyDescent="0.35">
      <c r="A24" s="48" t="s">
        <v>132</v>
      </c>
      <c r="B24" s="21">
        <v>21.740251000000001</v>
      </c>
      <c r="C24" s="21">
        <v>19.68027463</v>
      </c>
      <c r="D24" s="21">
        <v>26.565737812547003</v>
      </c>
      <c r="E24" s="21" t="s">
        <v>53</v>
      </c>
      <c r="F24" s="21" t="s">
        <v>53</v>
      </c>
      <c r="G24" s="21" t="s">
        <v>53</v>
      </c>
      <c r="H24" s="21" t="s">
        <v>53</v>
      </c>
    </row>
    <row r="25" spans="1:8" ht="20.149999999999999" customHeight="1" x14ac:dyDescent="0.35">
      <c r="A25" s="80" t="s">
        <v>133</v>
      </c>
      <c r="B25" s="34">
        <v>4.6360169999999998</v>
      </c>
      <c r="C25" s="34">
        <v>4.6521228499999996</v>
      </c>
      <c r="D25" s="34">
        <v>4.6018355832533802</v>
      </c>
      <c r="E25" s="34">
        <v>4.7652968928408201</v>
      </c>
      <c r="F25" s="34">
        <v>4.9133870806514599</v>
      </c>
      <c r="G25" s="34">
        <v>5.063732400808</v>
      </c>
      <c r="H25" s="34">
        <v>5.2163612341420196</v>
      </c>
    </row>
    <row r="26" spans="1:8" ht="20.149999999999999" customHeight="1" x14ac:dyDescent="0.35">
      <c r="A26" t="s">
        <v>301</v>
      </c>
      <c r="B26" s="21">
        <v>38.026022999999995</v>
      </c>
      <c r="C26" s="21">
        <v>39.730783690000003</v>
      </c>
      <c r="D26" s="21">
        <v>39.269942152808483</v>
      </c>
      <c r="E26" s="21">
        <v>40.664158579687594</v>
      </c>
      <c r="F26" s="21">
        <v>41.926746523156531</v>
      </c>
      <c r="G26" s="21">
        <v>43.208558428755744</v>
      </c>
      <c r="H26" s="21">
        <v>44.509836215177081</v>
      </c>
    </row>
    <row r="27" spans="1:8" ht="20.149999999999999" customHeight="1" x14ac:dyDescent="0.35">
      <c r="A27" s="48" t="s">
        <v>134</v>
      </c>
      <c r="B27" s="21">
        <v>23.889752000000001</v>
      </c>
      <c r="C27" s="21">
        <v>25.220608680000002</v>
      </c>
      <c r="D27" s="21">
        <v>24.947985725470101</v>
      </c>
      <c r="E27" s="21">
        <v>25.834160458242899</v>
      </c>
      <c r="F27" s="21">
        <v>26.637003546559001</v>
      </c>
      <c r="G27" s="21">
        <v>27.452072410558898</v>
      </c>
      <c r="H27" s="21">
        <v>28.2795209115808</v>
      </c>
    </row>
    <row r="28" spans="1:8" ht="20.149999999999999" customHeight="1" x14ac:dyDescent="0.35">
      <c r="A28" s="48" t="s">
        <v>135</v>
      </c>
      <c r="B28" s="21">
        <v>0.346524</v>
      </c>
      <c r="C28" s="21">
        <v>0.230355</v>
      </c>
      <c r="D28" s="21">
        <v>0.22786497045759099</v>
      </c>
      <c r="E28" s="21">
        <v>0.235958937703106</v>
      </c>
      <c r="F28" s="21">
        <v>0.24329178688036299</v>
      </c>
      <c r="G28" s="21">
        <v>0.250736301425945</v>
      </c>
      <c r="H28" s="21">
        <v>0.25829388664806802</v>
      </c>
    </row>
    <row r="29" spans="1:8" ht="20.149999999999999" customHeight="1" x14ac:dyDescent="0.35">
      <c r="A29" s="48" t="s">
        <v>136</v>
      </c>
      <c r="B29" s="21">
        <v>2.3436970000000001</v>
      </c>
      <c r="C29" s="21">
        <v>2.3346390600000002</v>
      </c>
      <c r="D29" s="21">
        <v>2.27803231215929</v>
      </c>
      <c r="E29" s="21">
        <v>2.3582630658652901</v>
      </c>
      <c r="F29" s="21">
        <v>2.43042628062127</v>
      </c>
      <c r="G29" s="21">
        <v>2.5036855494350001</v>
      </c>
      <c r="H29" s="21">
        <v>2.57805465134751</v>
      </c>
    </row>
    <row r="30" spans="1:8" ht="20.149999999999999" customHeight="1" x14ac:dyDescent="0.35">
      <c r="A30" s="48" t="s">
        <v>137</v>
      </c>
      <c r="B30" s="21">
        <v>11.44605</v>
      </c>
      <c r="C30" s="21">
        <v>11.945180949999999</v>
      </c>
      <c r="D30" s="21">
        <v>11.8160591447215</v>
      </c>
      <c r="E30" s="21">
        <v>12.2357761178763</v>
      </c>
      <c r="F30" s="21">
        <v>12.6160249090959</v>
      </c>
      <c r="G30" s="21">
        <v>13.002064167335901</v>
      </c>
      <c r="H30" s="21">
        <v>13.3939667656007</v>
      </c>
    </row>
    <row r="31" spans="1:8" ht="20.149999999999999" customHeight="1" x14ac:dyDescent="0.35">
      <c r="A31" s="22" t="s">
        <v>302</v>
      </c>
      <c r="B31" s="23" t="s">
        <v>53</v>
      </c>
      <c r="C31" s="23" t="s">
        <v>53</v>
      </c>
      <c r="D31" s="23">
        <v>3.3522295825582313</v>
      </c>
      <c r="E31" s="23">
        <v>4.6795788151120226</v>
      </c>
      <c r="F31" s="23">
        <v>4.8250051591968504</v>
      </c>
      <c r="G31" s="23">
        <v>4.9726460703461139</v>
      </c>
      <c r="H31" s="23">
        <v>5.1225294188774892</v>
      </c>
    </row>
    <row r="32" spans="1:8" ht="20.149999999999999" customHeight="1" x14ac:dyDescent="0.35">
      <c r="A32" s="22" t="s">
        <v>138</v>
      </c>
      <c r="B32" s="23">
        <v>721.65748799999994</v>
      </c>
      <c r="C32" s="23">
        <v>720.81975911999984</v>
      </c>
      <c r="D32" s="23">
        <v>730.56363361622152</v>
      </c>
      <c r="E32" s="23">
        <v>697.66975384589534</v>
      </c>
      <c r="F32" s="23">
        <v>719.22879505503022</v>
      </c>
      <c r="G32" s="23">
        <v>741.11582891946705</v>
      </c>
      <c r="H32" s="23">
        <v>763.33498161569537</v>
      </c>
    </row>
    <row r="33" spans="1:8" ht="20.149999999999999" customHeight="1" x14ac:dyDescent="0.35">
      <c r="A33" t="s">
        <v>405</v>
      </c>
      <c r="B33" s="9"/>
      <c r="C33" s="9"/>
      <c r="D33" s="9"/>
      <c r="E33" s="9"/>
      <c r="F33" s="9"/>
      <c r="G33" s="9"/>
      <c r="H33" s="10"/>
    </row>
    <row r="34" spans="1:8" ht="20.149999999999999" customHeight="1" x14ac:dyDescent="0.35">
      <c r="A34" t="s">
        <v>404</v>
      </c>
      <c r="B34" s="9"/>
      <c r="C34" s="9"/>
      <c r="D34" s="9"/>
      <c r="E34" s="9"/>
      <c r="F34" s="9"/>
      <c r="G34" s="9"/>
      <c r="H34" s="10"/>
    </row>
    <row r="35" spans="1:8" ht="20.149999999999999" customHeight="1" x14ac:dyDescent="0.35">
      <c r="A35" t="s">
        <v>407</v>
      </c>
      <c r="B35" s="9"/>
      <c r="C35" s="9"/>
      <c r="D35" s="9"/>
      <c r="E35" s="9"/>
      <c r="F35" s="9"/>
      <c r="G35" s="9"/>
      <c r="H35" s="10"/>
    </row>
    <row r="36" spans="1:8" ht="20.149999999999999" customHeight="1" x14ac:dyDescent="0.35">
      <c r="A36" t="s">
        <v>305</v>
      </c>
      <c r="B36" s="9"/>
      <c r="C36" s="9"/>
      <c r="D36" s="9"/>
      <c r="E36" s="9"/>
      <c r="F36" s="9"/>
      <c r="G36" s="9"/>
      <c r="H36" s="10"/>
    </row>
    <row r="37" spans="1:8" ht="20.149999999999999" customHeight="1" x14ac:dyDescent="0.35">
      <c r="A37" t="s">
        <v>306</v>
      </c>
      <c r="B37" s="9"/>
      <c r="C37" s="9"/>
      <c r="D37" s="9"/>
      <c r="E37" s="9"/>
      <c r="F37" s="9"/>
      <c r="G37" s="9"/>
      <c r="H37" s="10"/>
    </row>
    <row r="38" spans="1:8" ht="20.149999999999999" customHeight="1" x14ac:dyDescent="0.35">
      <c r="A38" s="27" t="s">
        <v>139</v>
      </c>
      <c r="B38"/>
    </row>
    <row r="39" spans="1:8" ht="20.149999999999999" customHeight="1" x14ac:dyDescent="0.35">
      <c r="A39" s="27" t="s">
        <v>300</v>
      </c>
      <c r="B39"/>
    </row>
    <row r="40" spans="1:8" ht="20.149999999999999" customHeight="1" x14ac:dyDescent="0.35">
      <c r="A40" s="27" t="s">
        <v>409</v>
      </c>
      <c r="B40"/>
    </row>
    <row r="41" spans="1:8" ht="20.149999999999999" customHeight="1" x14ac:dyDescent="0.35">
      <c r="A41" s="27" t="s">
        <v>299</v>
      </c>
      <c r="B41"/>
    </row>
    <row r="42" spans="1:8" ht="20.149999999999999" customHeight="1" x14ac:dyDescent="0.35">
      <c r="A42" s="27" t="s">
        <v>303</v>
      </c>
      <c r="B42"/>
    </row>
    <row r="43" spans="1:8" ht="20.149999999999999" customHeight="1" x14ac:dyDescent="0.35">
      <c r="A43" s="27" t="s">
        <v>304</v>
      </c>
      <c r="B43"/>
    </row>
    <row r="44" spans="1:8" ht="20.149999999999999" customHeight="1" x14ac:dyDescent="0.35">
      <c r="A44" s="2" t="s">
        <v>1</v>
      </c>
      <c r="B44" s="11"/>
      <c r="C44" s="11"/>
      <c r="D44" s="11"/>
      <c r="E44" s="11"/>
      <c r="F44" s="12"/>
      <c r="G44" s="11"/>
      <c r="H44" s="11"/>
    </row>
    <row r="46" spans="1:8" ht="20.149999999999999" customHeight="1" x14ac:dyDescent="0.35">
      <c r="B46" s="13"/>
    </row>
    <row r="50" spans="1:5" ht="20.149999999999999" customHeight="1" x14ac:dyDescent="0.35">
      <c r="A50" s="6"/>
    </row>
    <row r="51" spans="1:5" ht="20.149999999999999" customHeight="1" x14ac:dyDescent="0.35">
      <c r="A51" s="7"/>
      <c r="B51" s="7"/>
      <c r="C51" s="7"/>
      <c r="D51" s="7"/>
      <c r="E51" s="7"/>
    </row>
  </sheetData>
  <phoneticPr fontId="10" type="noConversion"/>
  <hyperlinks>
    <hyperlink ref="A44" location="'Table of Contents'!A1" display="Return to Contents" xr:uid="{7B1FBED3-C576-4E50-AC38-E693566B67A0}"/>
  </hyperlinks>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F9028-D746-48BD-88F4-5B47818B49AE}">
  <dimension ref="A1:H18"/>
  <sheetViews>
    <sheetView showGridLines="0" workbookViewId="0"/>
  </sheetViews>
  <sheetFormatPr defaultColWidth="8.4609375" defaultRowHeight="20.149999999999999" customHeight="1" x14ac:dyDescent="0.35"/>
  <cols>
    <col min="1" max="1" width="21.07421875" style="4" customWidth="1"/>
    <col min="2" max="7" width="7.765625" style="4" bestFit="1" customWidth="1"/>
    <col min="8" max="16384" width="8.4609375" style="4"/>
  </cols>
  <sheetData>
    <row r="1" spans="1:8" ht="20.149999999999999" customHeight="1" x14ac:dyDescent="0.35">
      <c r="A1" s="3" t="s">
        <v>431</v>
      </c>
      <c r="B1" s="5"/>
      <c r="C1" s="5"/>
      <c r="D1" s="5"/>
      <c r="E1" s="5"/>
      <c r="F1" s="5"/>
    </row>
    <row r="2" spans="1:8" ht="20.149999999999999" customHeight="1" x14ac:dyDescent="0.35">
      <c r="A2" t="s">
        <v>2</v>
      </c>
      <c r="B2" s="5"/>
      <c r="C2" s="5"/>
      <c r="D2" s="5"/>
      <c r="E2" s="5"/>
      <c r="F2" s="5"/>
    </row>
    <row r="3" spans="1:8" ht="20.149999999999999" customHeight="1" x14ac:dyDescent="0.35">
      <c r="A3" t="s">
        <v>91</v>
      </c>
      <c r="B3" s="5"/>
      <c r="C3" s="5"/>
      <c r="D3" s="5"/>
      <c r="E3" s="5"/>
      <c r="F3" s="5"/>
    </row>
    <row r="4" spans="1:8" s="8" customFormat="1" ht="20.149999999999999" customHeight="1" x14ac:dyDescent="0.35">
      <c r="A4" s="20" t="s">
        <v>3</v>
      </c>
      <c r="B4" s="19" t="s">
        <v>29</v>
      </c>
      <c r="C4" s="19" t="s">
        <v>9</v>
      </c>
      <c r="D4" s="19" t="s">
        <v>10</v>
      </c>
      <c r="E4" s="19" t="s">
        <v>11</v>
      </c>
      <c r="F4" s="19" t="s">
        <v>12</v>
      </c>
      <c r="G4" s="19" t="s">
        <v>13</v>
      </c>
    </row>
    <row r="5" spans="1:8" ht="20.149999999999999" customHeight="1" x14ac:dyDescent="0.35">
      <c r="A5" t="s">
        <v>92</v>
      </c>
      <c r="B5" s="21">
        <v>3007.3887265061671</v>
      </c>
      <c r="C5" s="21">
        <v>3142.5209623906435</v>
      </c>
      <c r="D5" s="21">
        <v>3219.3776067884878</v>
      </c>
      <c r="E5" s="21">
        <v>3600.000963273676</v>
      </c>
      <c r="F5" s="21">
        <v>3521.9629804343595</v>
      </c>
      <c r="G5" s="21">
        <v>3517.1592302948193</v>
      </c>
    </row>
    <row r="6" spans="1:8" ht="20.149999999999999" customHeight="1" x14ac:dyDescent="0.35">
      <c r="A6" t="s">
        <v>93</v>
      </c>
      <c r="B6" s="21">
        <v>0</v>
      </c>
      <c r="C6" s="21">
        <v>0</v>
      </c>
      <c r="D6" s="21">
        <v>9.7393939434696222</v>
      </c>
      <c r="E6" s="21">
        <v>15.355570968983557</v>
      </c>
      <c r="F6" s="21">
        <v>19.650928629033388</v>
      </c>
      <c r="G6" s="21">
        <v>30.434037237268058</v>
      </c>
    </row>
    <row r="7" spans="1:8" ht="20.149999999999999" customHeight="1" x14ac:dyDescent="0.35">
      <c r="A7" t="s">
        <v>94</v>
      </c>
      <c r="B7" s="21">
        <v>3007.3887265061671</v>
      </c>
      <c r="C7" s="21">
        <v>3142.5209623906435</v>
      </c>
      <c r="D7" s="21">
        <v>3229.1170007319574</v>
      </c>
      <c r="E7" s="21">
        <v>3615.3565342426596</v>
      </c>
      <c r="F7" s="21">
        <v>3541.6139090633928</v>
      </c>
      <c r="G7" s="21">
        <v>3547.5932675320873</v>
      </c>
    </row>
    <row r="8" spans="1:8" ht="20.149999999999999" customHeight="1" x14ac:dyDescent="0.35">
      <c r="A8" t="s">
        <v>405</v>
      </c>
      <c r="B8" s="9"/>
      <c r="C8" s="9"/>
      <c r="D8" s="9"/>
      <c r="E8" s="9"/>
      <c r="F8" s="9"/>
      <c r="G8" s="9"/>
    </row>
    <row r="9" spans="1:8" ht="20.149999999999999" customHeight="1" x14ac:dyDescent="0.35">
      <c r="A9" s="2" t="s">
        <v>410</v>
      </c>
      <c r="B9" s="9"/>
      <c r="C9" s="9"/>
      <c r="D9" s="9"/>
      <c r="E9" s="9"/>
      <c r="F9" s="9"/>
      <c r="G9" s="9"/>
      <c r="H9" s="10"/>
    </row>
    <row r="10" spans="1:8" ht="20.149999999999999" customHeight="1" x14ac:dyDescent="0.35">
      <c r="A10" s="18" t="s">
        <v>95</v>
      </c>
      <c r="B10"/>
    </row>
    <row r="11" spans="1:8" ht="20.149999999999999" customHeight="1" x14ac:dyDescent="0.35">
      <c r="A11" s="2" t="s">
        <v>1</v>
      </c>
      <c r="B11" s="11"/>
      <c r="C11" s="11"/>
      <c r="D11" s="11"/>
      <c r="E11" s="11"/>
      <c r="F11" s="12"/>
      <c r="G11" s="11"/>
    </row>
    <row r="13" spans="1:8" ht="20.149999999999999" customHeight="1" x14ac:dyDescent="0.35">
      <c r="B13" s="13"/>
    </row>
    <row r="17" spans="1:5" ht="20.149999999999999" customHeight="1" x14ac:dyDescent="0.35">
      <c r="A17" s="6"/>
    </row>
    <row r="18" spans="1:5" ht="20.149999999999999" customHeight="1" x14ac:dyDescent="0.35">
      <c r="A18" s="7"/>
      <c r="B18" s="7"/>
      <c r="C18" s="7"/>
      <c r="D18" s="7"/>
      <c r="E18" s="7"/>
    </row>
  </sheetData>
  <hyperlinks>
    <hyperlink ref="A11" location="'Table of Contents'!A1" display="Return to Contents" xr:uid="{78ACA013-5245-42FA-9EC5-ECD5097F7BF9}"/>
    <hyperlink ref="A10" r:id="rId1" display="HMRC (2024) Scottish Income Tax Outturn Statistics: 2022 to 2023." xr:uid="{BD1AA2EC-9172-4CD5-A359-8381ACE3F098}"/>
    <hyperlink ref="A9" r:id="rId2" xr:uid="{D5DF482A-B206-4851-9779-C0A217D4F0FF}"/>
  </hyperlinks>
  <pageMargins left="0.7" right="0.7" top="0.75" bottom="0.75" header="0.3" footer="0.3"/>
  <pageSetup paperSize="9" orientation="portrait" r:id="rId3"/>
  <tableParts count="1">
    <tablePart r:id="rId4"/>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11B99-3F1B-46B8-9ADB-9D80AC32D400}">
  <sheetPr>
    <tabColor rgb="FF397E77"/>
  </sheetPr>
  <dimension ref="A1:A2"/>
  <sheetViews>
    <sheetView showGridLines="0" workbookViewId="0"/>
  </sheetViews>
  <sheetFormatPr defaultColWidth="8.4609375" defaultRowHeight="20.149999999999999" customHeight="1" x14ac:dyDescent="0.35"/>
  <cols>
    <col min="1" max="1" width="18.4609375" style="4" customWidth="1"/>
    <col min="2" max="16384" width="8.4609375" style="4"/>
  </cols>
  <sheetData>
    <row r="1" spans="1:1" ht="20.149999999999999" customHeight="1" x14ac:dyDescent="0.35">
      <c r="A1" s="2" t="s">
        <v>1</v>
      </c>
    </row>
    <row r="2" spans="1:1" ht="20.149999999999999" customHeight="1" x14ac:dyDescent="0.3">
      <c r="A2" s="1"/>
    </row>
  </sheetData>
  <hyperlinks>
    <hyperlink ref="A1:A2" location="Contents!A1" display="Return to Contents" xr:uid="{8D112695-257F-4E5D-9D73-BEA0D89BD33E}"/>
    <hyperlink ref="A1" location="'Table of Contents'!A1" display="Return to Contents" xr:uid="{278DF13F-E261-456E-AE0B-F285C8B080D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4E485-3D69-4A3D-B5A3-5DD9120EA59F}">
  <sheetPr>
    <tabColor rgb="FF397E77"/>
  </sheetPr>
  <dimension ref="A1:A2"/>
  <sheetViews>
    <sheetView showGridLines="0" workbookViewId="0"/>
  </sheetViews>
  <sheetFormatPr defaultColWidth="8.4609375" defaultRowHeight="20.149999999999999" customHeight="1" x14ac:dyDescent="0.35"/>
  <cols>
    <col min="1" max="1" width="18.4609375" style="4" customWidth="1"/>
    <col min="2" max="16384" width="8.4609375" style="4"/>
  </cols>
  <sheetData>
    <row r="1" spans="1:1" ht="20.149999999999999" customHeight="1" x14ac:dyDescent="0.35">
      <c r="A1" s="2" t="s">
        <v>1</v>
      </c>
    </row>
    <row r="2" spans="1:1" ht="20.149999999999999" customHeight="1" x14ac:dyDescent="0.3">
      <c r="A2" s="1"/>
    </row>
  </sheetData>
  <hyperlinks>
    <hyperlink ref="A1:A2" location="Contents!A1" display="Return to Contents" xr:uid="{AE88E574-C158-4764-843C-625D385D17A3}"/>
    <hyperlink ref="A1" location="'Table of Contents'!A1" display="Return to Contents" xr:uid="{78E5ACF1-B637-469C-9EC0-2F610B5F43FD}"/>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E405-2BF4-436E-99D0-597A83CEF48A}">
  <dimension ref="A1:H19"/>
  <sheetViews>
    <sheetView showGridLines="0" workbookViewId="0"/>
  </sheetViews>
  <sheetFormatPr defaultColWidth="8.4609375" defaultRowHeight="20.149999999999999" customHeight="1" x14ac:dyDescent="0.35"/>
  <cols>
    <col min="1" max="1" width="18.23046875" style="4" customWidth="1"/>
    <col min="2" max="2" width="8.53515625" style="4" bestFit="1" customWidth="1"/>
    <col min="3" max="8" width="7.765625" style="4" bestFit="1" customWidth="1"/>
    <col min="9" max="16384" width="8.4609375" style="4"/>
  </cols>
  <sheetData>
    <row r="1" spans="1:8" ht="20.149999999999999" customHeight="1" x14ac:dyDescent="0.35">
      <c r="A1" s="3" t="s">
        <v>430</v>
      </c>
      <c r="B1" s="5"/>
      <c r="C1" s="5"/>
      <c r="D1" s="5"/>
      <c r="E1" s="5"/>
      <c r="F1" s="5"/>
    </row>
    <row r="2" spans="1:8" ht="20.149999999999999" customHeight="1" x14ac:dyDescent="0.35">
      <c r="A2" t="s">
        <v>2</v>
      </c>
      <c r="B2" s="5"/>
      <c r="C2" s="5"/>
      <c r="D2" s="5"/>
      <c r="E2" s="5"/>
      <c r="F2" s="5"/>
    </row>
    <row r="3" spans="1:8" ht="20.149999999999999" customHeight="1" x14ac:dyDescent="0.35">
      <c r="A3" t="s">
        <v>91</v>
      </c>
      <c r="B3" s="5"/>
      <c r="C3" s="5"/>
      <c r="D3" s="5"/>
      <c r="E3" s="5"/>
      <c r="F3" s="5"/>
    </row>
    <row r="4" spans="1:8" s="8" customFormat="1" ht="31" x14ac:dyDescent="0.35">
      <c r="A4" s="20" t="s">
        <v>3</v>
      </c>
      <c r="B4" s="40" t="s">
        <v>177</v>
      </c>
      <c r="C4" s="19" t="s">
        <v>9</v>
      </c>
      <c r="D4" s="19" t="s">
        <v>10</v>
      </c>
      <c r="E4" s="19" t="s">
        <v>11</v>
      </c>
      <c r="F4" s="19" t="s">
        <v>12</v>
      </c>
      <c r="G4" s="19" t="s">
        <v>13</v>
      </c>
      <c r="H4" s="19" t="s">
        <v>14</v>
      </c>
    </row>
    <row r="5" spans="1:8" ht="20.149999999999999" customHeight="1" x14ac:dyDescent="0.35">
      <c r="A5" t="s">
        <v>86</v>
      </c>
      <c r="B5" s="21">
        <v>784.37199999999996</v>
      </c>
      <c r="C5" s="21">
        <v>911.05600216415223</v>
      </c>
      <c r="D5" s="21">
        <v>1018.5305028717756</v>
      </c>
      <c r="E5" s="21">
        <v>1058.3300032157654</v>
      </c>
      <c r="F5" s="21">
        <v>1102.326320402894</v>
      </c>
      <c r="G5" s="21">
        <v>1157.8919010271034</v>
      </c>
      <c r="H5" s="21">
        <v>1222.9765193392991</v>
      </c>
    </row>
    <row r="6" spans="1:8" ht="20.149999999999999" customHeight="1" x14ac:dyDescent="0.35">
      <c r="A6" t="s">
        <v>87</v>
      </c>
      <c r="B6" s="21">
        <v>784.2829999999999</v>
      </c>
      <c r="C6" s="21">
        <v>975.17003158866908</v>
      </c>
      <c r="D6" s="21">
        <v>1038.0789622342224</v>
      </c>
      <c r="E6" s="21">
        <v>1119.5253096849681</v>
      </c>
      <c r="F6" s="21">
        <v>1220.5953009909922</v>
      </c>
      <c r="G6" s="21">
        <v>1319.0941793589409</v>
      </c>
      <c r="H6" s="21">
        <v>1411.3381205017924</v>
      </c>
    </row>
    <row r="7" spans="1:8" ht="20.149999999999999" customHeight="1" x14ac:dyDescent="0.35">
      <c r="A7" s="22" t="s">
        <v>88</v>
      </c>
      <c r="B7" s="23">
        <v>8.9000000000055479E-2</v>
      </c>
      <c r="C7" s="23">
        <v>-64.114029424516843</v>
      </c>
      <c r="D7" s="23">
        <v>-19.548459362446806</v>
      </c>
      <c r="E7" s="23">
        <v>-61.195306469202706</v>
      </c>
      <c r="F7" s="23">
        <v>-118.2689805880982</v>
      </c>
      <c r="G7" s="23">
        <v>-161.20227833183753</v>
      </c>
      <c r="H7" s="23">
        <v>-188.36160116249334</v>
      </c>
    </row>
    <row r="8" spans="1:8" ht="20.149999999999999" customHeight="1" x14ac:dyDescent="0.35">
      <c r="A8" t="s">
        <v>405</v>
      </c>
      <c r="B8" s="9"/>
      <c r="C8" s="9"/>
      <c r="D8" s="9"/>
      <c r="E8" s="9"/>
      <c r="F8" s="9"/>
      <c r="G8" s="9"/>
      <c r="H8" s="10"/>
    </row>
    <row r="9" spans="1:8" ht="20.149999999999999" customHeight="1" x14ac:dyDescent="0.35">
      <c r="A9" t="s">
        <v>404</v>
      </c>
      <c r="B9" s="9"/>
      <c r="C9" s="9"/>
      <c r="D9" s="9"/>
      <c r="E9" s="9"/>
      <c r="F9" s="9"/>
      <c r="G9" s="9"/>
      <c r="H9" s="10"/>
    </row>
    <row r="10" spans="1:8" ht="20.149999999999999" customHeight="1" x14ac:dyDescent="0.35">
      <c r="A10" s="2" t="s">
        <v>361</v>
      </c>
      <c r="B10"/>
    </row>
    <row r="11" spans="1:8" ht="20.149999999999999" customHeight="1" x14ac:dyDescent="0.35">
      <c r="A11" s="2" t="s">
        <v>392</v>
      </c>
      <c r="B11"/>
    </row>
    <row r="12" spans="1:8" ht="20.149999999999999" customHeight="1" x14ac:dyDescent="0.35">
      <c r="A12" s="2" t="s">
        <v>1</v>
      </c>
      <c r="B12" s="11"/>
      <c r="C12" s="11"/>
      <c r="D12" s="11"/>
      <c r="E12" s="11"/>
      <c r="F12" s="12"/>
      <c r="G12" s="11"/>
      <c r="H12" s="11"/>
    </row>
    <row r="14" spans="1:8" ht="20.149999999999999" customHeight="1" x14ac:dyDescent="0.35">
      <c r="B14" s="13"/>
    </row>
    <row r="18" spans="1:5" ht="20.149999999999999" customHeight="1" x14ac:dyDescent="0.35">
      <c r="A18" s="6"/>
    </row>
    <row r="19" spans="1:5" ht="20.149999999999999" customHeight="1" x14ac:dyDescent="0.35">
      <c r="A19" s="7"/>
      <c r="B19" s="7"/>
      <c r="C19" s="7"/>
      <c r="D19" s="7"/>
      <c r="E19" s="7"/>
    </row>
  </sheetData>
  <hyperlinks>
    <hyperlink ref="A12" location="'Table of Contents'!A1" display="Return to Contents" xr:uid="{59AB7ABC-43A1-4FA2-A94B-211583C97CCE}"/>
    <hyperlink ref="A10" r:id="rId1" display="OBR (2024) October 2024 Devolved tax and spending forecasts - charts and tables," xr:uid="{F1257545-999B-4511-B445-F39E8EF71A92}"/>
    <hyperlink ref="A11" r:id="rId2" display="Revenue Scotland (2024) Annual Report and Accounts 2023-24 - Devolved Taxes Accounts" xr:uid="{FC884849-261E-4FD2-934D-CCD889131650}"/>
  </hyperlinks>
  <pageMargins left="0.7" right="0.7" top="0.75" bottom="0.75" header="0.3" footer="0.3"/>
  <pageSetup paperSize="9" orientation="portrait" r:id="rId3"/>
  <tableParts count="1">
    <tablePart r:id="rId4"/>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900F0-4829-41DD-83A3-E2E0E1D1C1C8}">
  <dimension ref="A1:H19"/>
  <sheetViews>
    <sheetView showGridLines="0" workbookViewId="0"/>
  </sheetViews>
  <sheetFormatPr defaultColWidth="8.4609375" defaultRowHeight="20.149999999999999" customHeight="1" x14ac:dyDescent="0.35"/>
  <cols>
    <col min="1" max="1" width="14.765625" style="4" customWidth="1"/>
    <col min="2" max="2" width="8.53515625" style="4" bestFit="1" customWidth="1"/>
    <col min="3" max="8" width="7.765625" style="4" bestFit="1" customWidth="1"/>
    <col min="9" max="16384" width="8.4609375" style="4"/>
  </cols>
  <sheetData>
    <row r="1" spans="1:8" ht="20.149999999999999" customHeight="1" x14ac:dyDescent="0.35">
      <c r="A1" s="3" t="s">
        <v>429</v>
      </c>
      <c r="B1" s="5"/>
      <c r="C1" s="5"/>
      <c r="D1" s="5"/>
      <c r="E1" s="5"/>
      <c r="F1" s="5"/>
    </row>
    <row r="2" spans="1:8" ht="20.149999999999999" customHeight="1" x14ac:dyDescent="0.35">
      <c r="A2" t="s">
        <v>2</v>
      </c>
      <c r="B2" s="5"/>
      <c r="C2" s="5"/>
      <c r="D2" s="5"/>
      <c r="E2" s="5"/>
      <c r="F2" s="5"/>
    </row>
    <row r="3" spans="1:8" ht="20.149999999999999" customHeight="1" x14ac:dyDescent="0.35">
      <c r="A3" t="s">
        <v>91</v>
      </c>
      <c r="B3" s="5"/>
      <c r="C3" s="5"/>
      <c r="D3" s="5"/>
      <c r="E3" s="5"/>
      <c r="F3" s="5"/>
    </row>
    <row r="4" spans="1:8" s="8" customFormat="1" ht="31" x14ac:dyDescent="0.35">
      <c r="A4" s="20" t="s">
        <v>3</v>
      </c>
      <c r="B4" s="40" t="s">
        <v>177</v>
      </c>
      <c r="C4" s="19" t="s">
        <v>9</v>
      </c>
      <c r="D4" s="19" t="s">
        <v>10</v>
      </c>
      <c r="E4" s="19" t="s">
        <v>11</v>
      </c>
      <c r="F4" s="19" t="s">
        <v>12</v>
      </c>
      <c r="G4" s="19" t="s">
        <v>13</v>
      </c>
      <c r="H4" s="19" t="s">
        <v>14</v>
      </c>
    </row>
    <row r="5" spans="1:8" ht="20.149999999999999" customHeight="1" x14ac:dyDescent="0.35">
      <c r="A5" t="s">
        <v>144</v>
      </c>
      <c r="B5" s="21">
        <v>237.911</v>
      </c>
      <c r="C5" s="21">
        <v>257.62924162422087</v>
      </c>
      <c r="D5" s="21">
        <v>330.36812768227941</v>
      </c>
      <c r="E5" s="21">
        <v>347.71511919284296</v>
      </c>
      <c r="F5" s="21">
        <v>361.65932043250933</v>
      </c>
      <c r="G5" s="21">
        <v>372.95865787580232</v>
      </c>
      <c r="H5" s="21">
        <v>385.52179481070556</v>
      </c>
    </row>
    <row r="6" spans="1:8" ht="20.149999999999999" customHeight="1" x14ac:dyDescent="0.35">
      <c r="A6" t="s">
        <v>145</v>
      </c>
      <c r="B6" s="21">
        <v>61.685000000000002</v>
      </c>
      <c r="C6" s="21">
        <v>63.089781632609601</v>
      </c>
      <c r="D6" s="21">
        <v>71.982150809873332</v>
      </c>
      <c r="E6" s="21">
        <v>91.489165506718876</v>
      </c>
      <c r="F6" s="21">
        <v>102.76242975819841</v>
      </c>
      <c r="G6" s="21">
        <v>108.21450970643851</v>
      </c>
      <c r="H6" s="21">
        <v>112.01268236629247</v>
      </c>
    </row>
    <row r="7" spans="1:8" ht="20.149999999999999" customHeight="1" x14ac:dyDescent="0.35">
      <c r="A7" s="22" t="s">
        <v>146</v>
      </c>
      <c r="B7" s="23">
        <v>176.226</v>
      </c>
      <c r="C7" s="23">
        <v>194.53945999161127</v>
      </c>
      <c r="D7" s="23">
        <v>258.3859768724061</v>
      </c>
      <c r="E7" s="23">
        <v>256.22595368612406</v>
      </c>
      <c r="F7" s="23">
        <v>258.89689067431095</v>
      </c>
      <c r="G7" s="23">
        <v>264.74414816936383</v>
      </c>
      <c r="H7" s="23">
        <v>273.50911244441306</v>
      </c>
    </row>
    <row r="8" spans="1:8" ht="20.149999999999999" customHeight="1" x14ac:dyDescent="0.35">
      <c r="A8" t="s">
        <v>405</v>
      </c>
    </row>
    <row r="9" spans="1:8" ht="20.149999999999999" customHeight="1" x14ac:dyDescent="0.35">
      <c r="A9" t="s">
        <v>404</v>
      </c>
      <c r="B9" s="9"/>
      <c r="C9" s="9"/>
      <c r="D9" s="9"/>
      <c r="E9" s="9"/>
      <c r="F9" s="9"/>
      <c r="G9" s="9"/>
      <c r="H9" s="10"/>
    </row>
    <row r="10" spans="1:8" ht="20.149999999999999" customHeight="1" x14ac:dyDescent="0.35">
      <c r="A10" s="2" t="s">
        <v>392</v>
      </c>
      <c r="B10"/>
    </row>
    <row r="11" spans="1:8" ht="20.149999999999999" customHeight="1" x14ac:dyDescent="0.35">
      <c r="A11" s="27" t="s">
        <v>143</v>
      </c>
      <c r="B11"/>
    </row>
    <row r="12" spans="1:8" ht="20.149999999999999" customHeight="1" x14ac:dyDescent="0.35">
      <c r="A12" s="2" t="s">
        <v>1</v>
      </c>
      <c r="B12" s="11"/>
      <c r="C12" s="11"/>
      <c r="D12" s="11"/>
      <c r="E12" s="11"/>
      <c r="F12" s="12"/>
      <c r="G12" s="11"/>
      <c r="H12" s="11"/>
    </row>
    <row r="14" spans="1:8" ht="20.149999999999999" customHeight="1" x14ac:dyDescent="0.35">
      <c r="B14" s="13"/>
    </row>
    <row r="18" spans="1:5" ht="20.149999999999999" customHeight="1" x14ac:dyDescent="0.35">
      <c r="A18" s="6"/>
    </row>
    <row r="19" spans="1:5" ht="20.149999999999999" customHeight="1" x14ac:dyDescent="0.35">
      <c r="A19" s="7"/>
      <c r="B19" s="7"/>
      <c r="C19" s="7"/>
      <c r="D19" s="7"/>
      <c r="E19" s="7"/>
    </row>
  </sheetData>
  <hyperlinks>
    <hyperlink ref="A12" location="'Table of Contents'!A1" display="Return to Contents" xr:uid="{F390E1A4-4E1A-459A-A448-D30B8C14BF50}"/>
    <hyperlink ref="A10" r:id="rId1" display="Revenue Scotland (2024) Annual Report and Accounts 2023-24 - Devolved Taxes Accounts." xr:uid="{8BB73ECB-EDA6-4320-8D8E-9E312EC40975}"/>
  </hyperlinks>
  <pageMargins left="0.7" right="0.7" top="0.75" bottom="0.75" header="0.3" footer="0.3"/>
  <pageSetup paperSize="9" orientation="portrait" r:id="rId2"/>
  <tableParts count="1">
    <tablePart r:id="rId3"/>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B18B92-A162-452F-908C-D62C9DBE6C62}">
  <dimension ref="A1:H21"/>
  <sheetViews>
    <sheetView showGridLines="0" workbookViewId="0"/>
  </sheetViews>
  <sheetFormatPr defaultColWidth="8.4609375" defaultRowHeight="20.149999999999999" customHeight="1" x14ac:dyDescent="0.35"/>
  <cols>
    <col min="1" max="1" width="11.765625" style="4" customWidth="1"/>
    <col min="2" max="2" width="8.53515625" style="4" bestFit="1" customWidth="1"/>
    <col min="3" max="8" width="7.765625" style="4" bestFit="1" customWidth="1"/>
    <col min="9" max="16384" width="8.4609375" style="4"/>
  </cols>
  <sheetData>
    <row r="1" spans="1:8" ht="20.149999999999999" customHeight="1" x14ac:dyDescent="0.35">
      <c r="A1" s="3" t="s">
        <v>428</v>
      </c>
      <c r="B1" s="5"/>
      <c r="C1" s="5"/>
      <c r="D1" s="5"/>
      <c r="E1" s="5"/>
      <c r="F1" s="5"/>
    </row>
    <row r="2" spans="1:8" ht="20.149999999999999" customHeight="1" x14ac:dyDescent="0.35">
      <c r="A2" t="s">
        <v>2</v>
      </c>
      <c r="B2" s="5"/>
      <c r="C2" s="5"/>
      <c r="D2" s="5"/>
      <c r="E2" s="5"/>
      <c r="F2" s="5"/>
    </row>
    <row r="3" spans="1:8" ht="20.149999999999999" customHeight="1" x14ac:dyDescent="0.35">
      <c r="A3" t="s">
        <v>91</v>
      </c>
      <c r="B3" s="5"/>
      <c r="C3" s="5"/>
      <c r="D3" s="5"/>
      <c r="E3" s="5"/>
      <c r="F3" s="5"/>
    </row>
    <row r="4" spans="1:8" s="8" customFormat="1" ht="31" x14ac:dyDescent="0.35">
      <c r="A4" s="20" t="s">
        <v>3</v>
      </c>
      <c r="B4" s="40" t="s">
        <v>177</v>
      </c>
      <c r="C4" s="19" t="s">
        <v>9</v>
      </c>
      <c r="D4" s="19" t="s">
        <v>10</v>
      </c>
      <c r="E4" s="19" t="s">
        <v>11</v>
      </c>
      <c r="F4" s="19" t="s">
        <v>12</v>
      </c>
      <c r="G4" s="19" t="s">
        <v>13</v>
      </c>
      <c r="H4" s="19" t="s">
        <v>14</v>
      </c>
    </row>
    <row r="5" spans="1:8" ht="20.149999999999999" customHeight="1" x14ac:dyDescent="0.35">
      <c r="A5" t="s">
        <v>155</v>
      </c>
      <c r="B5" s="21">
        <v>157.59999999999997</v>
      </c>
      <c r="C5" s="21">
        <v>193.40761790099384</v>
      </c>
      <c r="D5" s="21">
        <v>201.15125361262582</v>
      </c>
      <c r="E5" s="21">
        <v>208.16429403349571</v>
      </c>
      <c r="F5" s="21">
        <v>215.16158915410693</v>
      </c>
      <c r="G5" s="21">
        <v>222.4353514783943</v>
      </c>
      <c r="H5" s="21">
        <v>229.93820378412346</v>
      </c>
    </row>
    <row r="6" spans="1:8" ht="20.149999999999999" customHeight="1" x14ac:dyDescent="0.35">
      <c r="A6" t="s">
        <v>156</v>
      </c>
      <c r="B6" s="21">
        <v>33.799999999999997</v>
      </c>
      <c r="C6" s="21">
        <v>32.408126595109891</v>
      </c>
      <c r="D6" s="21">
        <v>33.823201661059549</v>
      </c>
      <c r="E6" s="21">
        <v>35.099925568167961</v>
      </c>
      <c r="F6" s="21">
        <v>36.379587475315546</v>
      </c>
      <c r="G6" s="21">
        <v>37.711973817244711</v>
      </c>
      <c r="H6" s="21">
        <v>39.085724017068003</v>
      </c>
    </row>
    <row r="7" spans="1:8" ht="20.149999999999999" customHeight="1" x14ac:dyDescent="0.35">
      <c r="A7" s="22" t="s">
        <v>157</v>
      </c>
      <c r="B7" s="23">
        <v>187.1</v>
      </c>
      <c r="C7" s="23">
        <v>225.81574449610372</v>
      </c>
      <c r="D7" s="23">
        <v>234.97445527368538</v>
      </c>
      <c r="E7" s="23">
        <v>243.26421960166368</v>
      </c>
      <c r="F7" s="23">
        <v>251.54117662942247</v>
      </c>
      <c r="G7" s="23">
        <v>260.14732529563901</v>
      </c>
      <c r="H7" s="23">
        <v>269.02392780119146</v>
      </c>
    </row>
    <row r="8" spans="1:8" ht="20.149999999999999" customHeight="1" x14ac:dyDescent="0.35">
      <c r="A8" t="s">
        <v>405</v>
      </c>
      <c r="B8" s="9"/>
      <c r="C8" s="9"/>
      <c r="D8" s="9"/>
      <c r="E8" s="9"/>
      <c r="F8" s="9"/>
      <c r="G8" s="9"/>
      <c r="H8" s="10"/>
    </row>
    <row r="9" spans="1:8" ht="20.149999999999999" customHeight="1" x14ac:dyDescent="0.35">
      <c r="A9" t="s">
        <v>404</v>
      </c>
      <c r="B9" s="9"/>
      <c r="C9" s="9"/>
      <c r="D9" s="9"/>
      <c r="E9" s="9"/>
      <c r="F9" s="9"/>
      <c r="G9" s="9"/>
      <c r="H9" s="10"/>
    </row>
    <row r="10" spans="1:8" ht="20.149999999999999" customHeight="1" x14ac:dyDescent="0.35">
      <c r="A10" s="18" t="s">
        <v>393</v>
      </c>
      <c r="B10" s="9"/>
      <c r="C10" s="9"/>
      <c r="D10" s="9"/>
      <c r="E10" s="9"/>
      <c r="F10" s="9"/>
      <c r="G10" s="9"/>
      <c r="H10" s="10"/>
    </row>
    <row r="11" spans="1:8" ht="20.149999999999999" customHeight="1" x14ac:dyDescent="0.35">
      <c r="A11" s="2" t="s">
        <v>392</v>
      </c>
      <c r="B11"/>
    </row>
    <row r="12" spans="1:8" ht="20.149999999999999" customHeight="1" x14ac:dyDescent="0.35">
      <c r="A12" s="27" t="s">
        <v>143</v>
      </c>
      <c r="B12"/>
    </row>
    <row r="13" spans="1:8" ht="20.149999999999999" customHeight="1" x14ac:dyDescent="0.35">
      <c r="A13" s="27" t="s">
        <v>394</v>
      </c>
      <c r="B13"/>
    </row>
    <row r="14" spans="1:8" ht="20.149999999999999" customHeight="1" x14ac:dyDescent="0.35">
      <c r="A14" s="2" t="s">
        <v>1</v>
      </c>
      <c r="B14" s="11"/>
      <c r="C14" s="11"/>
      <c r="D14" s="11"/>
      <c r="E14" s="11"/>
      <c r="F14" s="12"/>
      <c r="G14" s="11"/>
      <c r="H14" s="11"/>
    </row>
    <row r="16" spans="1:8" ht="20.149999999999999" customHeight="1" x14ac:dyDescent="0.35">
      <c r="B16" s="13"/>
    </row>
    <row r="20" spans="1:5" ht="20.149999999999999" customHeight="1" x14ac:dyDescent="0.35">
      <c r="A20" s="6"/>
    </row>
    <row r="21" spans="1:5" ht="20.149999999999999" customHeight="1" x14ac:dyDescent="0.35">
      <c r="A21" s="7"/>
      <c r="B21" s="7"/>
      <c r="C21" s="7"/>
      <c r="D21" s="7"/>
      <c r="E21" s="7"/>
    </row>
  </sheetData>
  <hyperlinks>
    <hyperlink ref="A14" location="'Table of Contents'!A1" display="Return to Contents" xr:uid="{9F8D82C9-92A5-4380-A419-94A150922896}"/>
    <hyperlink ref="A11" r:id="rId1" display="Revenue Scotland (2024) Annual Report and Accounts 2023-24 - Devolved Taxes Accounts." xr:uid="{F3D6DE01-F40C-4C78-9904-AA4E06E5DE89}"/>
    <hyperlink ref="A10" r:id="rId2" display="Revenue Scotland (2024) LBTT Forecasting Data - June 2024," xr:uid="{7F7A6390-F7C1-4A2F-ACCE-EE1A900A29B3}"/>
  </hyperlinks>
  <pageMargins left="0.7" right="0.7" top="0.75" bottom="0.75" header="0.3" footer="0.3"/>
  <pageSetup paperSize="9" orientation="portrait" r:id="rId3"/>
  <tableParts count="1">
    <tablePart r:id="rId4"/>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457B7-D7BD-44B1-99AA-D35AD0CBDC10}">
  <dimension ref="A1:P70"/>
  <sheetViews>
    <sheetView showGridLines="0" workbookViewId="0"/>
  </sheetViews>
  <sheetFormatPr defaultColWidth="8.4609375" defaultRowHeight="20.149999999999999" customHeight="1" x14ac:dyDescent="0.35"/>
  <cols>
    <col min="1" max="1" width="22.765625" style="4" customWidth="1"/>
    <col min="2" max="2" width="13.765625" style="4" bestFit="1" customWidth="1"/>
    <col min="3" max="3" width="15.07421875" style="4" customWidth="1"/>
    <col min="4" max="16" width="7.53515625" style="4" bestFit="1" customWidth="1"/>
    <col min="17" max="17" width="8.4609375" style="4" customWidth="1"/>
    <col min="18" max="16384" width="8.4609375" style="4"/>
  </cols>
  <sheetData>
    <row r="1" spans="1:16" ht="20.149999999999999" customHeight="1" x14ac:dyDescent="0.35">
      <c r="A1" s="3" t="s">
        <v>427</v>
      </c>
      <c r="B1" s="3"/>
      <c r="C1" s="5"/>
      <c r="D1" s="5"/>
      <c r="E1" s="5"/>
      <c r="F1" s="5"/>
      <c r="G1" s="5"/>
    </row>
    <row r="2" spans="1:16" ht="20.149999999999999" customHeight="1" x14ac:dyDescent="0.35">
      <c r="A2" t="s">
        <v>2</v>
      </c>
      <c r="B2"/>
      <c r="C2" s="5"/>
      <c r="D2" s="5"/>
      <c r="E2" s="5"/>
      <c r="F2" s="5"/>
      <c r="G2" s="5"/>
    </row>
    <row r="3" spans="1:16" ht="20.149999999999999" customHeight="1" x14ac:dyDescent="0.35">
      <c r="A3" t="s">
        <v>318</v>
      </c>
      <c r="B3"/>
      <c r="C3" s="5"/>
      <c r="D3" s="5"/>
      <c r="E3" s="5"/>
      <c r="F3" s="5"/>
      <c r="G3" s="5"/>
    </row>
    <row r="4" spans="1:16" s="8" customFormat="1" ht="31" x14ac:dyDescent="0.35">
      <c r="A4" s="57" t="s">
        <v>290</v>
      </c>
      <c r="B4" s="37" t="s">
        <v>295</v>
      </c>
      <c r="C4" s="37" t="s">
        <v>296</v>
      </c>
      <c r="D4" s="19" t="s">
        <v>72</v>
      </c>
      <c r="E4" s="19" t="s">
        <v>73</v>
      </c>
      <c r="F4" s="19" t="s">
        <v>74</v>
      </c>
      <c r="G4" s="19" t="s">
        <v>75</v>
      </c>
      <c r="H4" s="19" t="s">
        <v>76</v>
      </c>
      <c r="I4" s="19" t="s">
        <v>28</v>
      </c>
      <c r="J4" s="19" t="s">
        <v>29</v>
      </c>
      <c r="K4" s="29" t="s">
        <v>9</v>
      </c>
      <c r="L4" s="19" t="s">
        <v>10</v>
      </c>
      <c r="M4" s="19" t="s">
        <v>11</v>
      </c>
      <c r="N4" s="19" t="s">
        <v>12</v>
      </c>
      <c r="O4" s="19" t="s">
        <v>13</v>
      </c>
      <c r="P4" s="30" t="s">
        <v>14</v>
      </c>
    </row>
    <row r="5" spans="1:16" ht="20.149999999999999" customHeight="1" x14ac:dyDescent="0.35">
      <c r="A5" s="45" t="s">
        <v>293</v>
      </c>
      <c r="B5" t="s">
        <v>147</v>
      </c>
      <c r="C5" t="s">
        <v>309</v>
      </c>
      <c r="D5" s="24">
        <v>4.2968709387799704</v>
      </c>
      <c r="E5" s="24">
        <v>1.8580024760069147</v>
      </c>
      <c r="F5" s="24">
        <v>1.9485850388239578</v>
      </c>
      <c r="G5" s="24">
        <v>1.9431893237148001</v>
      </c>
      <c r="H5" s="24">
        <v>1.9620130701026417</v>
      </c>
      <c r="I5" s="24">
        <v>1.9673682331465159</v>
      </c>
      <c r="J5" s="24" t="s">
        <v>53</v>
      </c>
      <c r="K5" s="38" t="s">
        <v>53</v>
      </c>
      <c r="L5" s="38" t="s">
        <v>53</v>
      </c>
      <c r="M5" s="38" t="s">
        <v>53</v>
      </c>
      <c r="N5" s="38" t="s">
        <v>53</v>
      </c>
      <c r="O5" s="38" t="s">
        <v>53</v>
      </c>
      <c r="P5" s="38" t="s">
        <v>53</v>
      </c>
    </row>
    <row r="6" spans="1:16" ht="20.149999999999999" customHeight="1" x14ac:dyDescent="0.35">
      <c r="A6" s="45" t="s">
        <v>293</v>
      </c>
      <c r="B6" t="s">
        <v>4</v>
      </c>
      <c r="C6" t="s">
        <v>309</v>
      </c>
      <c r="D6" s="24">
        <v>5.4370556654654845</v>
      </c>
      <c r="E6" s="24">
        <v>2.5037240730767962</v>
      </c>
      <c r="F6" s="24">
        <v>2.2264126855688682</v>
      </c>
      <c r="G6" s="24">
        <v>2.2311927634123707</v>
      </c>
      <c r="H6" s="24">
        <v>2.2344246810628299</v>
      </c>
      <c r="I6" s="24">
        <v>2.2361644064588848</v>
      </c>
      <c r="J6" s="24">
        <v>2.237147965166586</v>
      </c>
      <c r="K6" s="38" t="s">
        <v>53</v>
      </c>
      <c r="L6" s="38" t="s">
        <v>53</v>
      </c>
      <c r="M6" s="38" t="s">
        <v>53</v>
      </c>
      <c r="N6" s="38" t="s">
        <v>53</v>
      </c>
      <c r="O6" s="38" t="s">
        <v>53</v>
      </c>
      <c r="P6" s="38" t="s">
        <v>53</v>
      </c>
    </row>
    <row r="7" spans="1:16" ht="20.149999999999999" customHeight="1" x14ac:dyDescent="0.35">
      <c r="A7" s="45" t="s">
        <v>293</v>
      </c>
      <c r="B7" t="s">
        <v>148</v>
      </c>
      <c r="C7" t="s">
        <v>72</v>
      </c>
      <c r="D7" s="24">
        <v>5.3254437869822535</v>
      </c>
      <c r="E7" s="24">
        <v>2.1236029476040308</v>
      </c>
      <c r="F7" s="24">
        <v>1.9294522283342719</v>
      </c>
      <c r="G7" s="24">
        <v>2.0558846086024873</v>
      </c>
      <c r="H7" s="24">
        <v>2.0606559942636604</v>
      </c>
      <c r="I7" s="24">
        <v>2.0629947940814519</v>
      </c>
      <c r="J7" s="24">
        <v>2.0641586639204457</v>
      </c>
      <c r="K7" s="38" t="s">
        <v>53</v>
      </c>
      <c r="L7" s="38" t="s">
        <v>53</v>
      </c>
      <c r="M7" s="38" t="s">
        <v>53</v>
      </c>
      <c r="N7" s="38" t="s">
        <v>53</v>
      </c>
      <c r="O7" s="38" t="s">
        <v>53</v>
      </c>
      <c r="P7" s="38" t="s">
        <v>53</v>
      </c>
    </row>
    <row r="8" spans="1:16" ht="20.149999999999999" customHeight="1" x14ac:dyDescent="0.35">
      <c r="A8" s="45" t="s">
        <v>293</v>
      </c>
      <c r="B8" t="s">
        <v>5</v>
      </c>
      <c r="C8" t="s">
        <v>72</v>
      </c>
      <c r="D8" s="24">
        <v>5.3254437869822535</v>
      </c>
      <c r="E8" s="24">
        <v>2.1474853192843479</v>
      </c>
      <c r="F8" s="24">
        <v>0.97751961385461605</v>
      </c>
      <c r="G8" s="24">
        <v>1.9134153419158695</v>
      </c>
      <c r="H8" s="24">
        <v>1.8899602568009266</v>
      </c>
      <c r="I8" s="24">
        <v>1.8805542719920076</v>
      </c>
      <c r="J8" s="24">
        <v>1.8766094626435859</v>
      </c>
      <c r="K8" s="38">
        <v>1.87500710527546</v>
      </c>
      <c r="L8" s="38" t="s">
        <v>53</v>
      </c>
      <c r="M8" s="38" t="s">
        <v>53</v>
      </c>
      <c r="N8" s="38" t="s">
        <v>53</v>
      </c>
      <c r="O8" s="38" t="s">
        <v>53</v>
      </c>
      <c r="P8" s="38" t="s">
        <v>53</v>
      </c>
    </row>
    <row r="9" spans="1:16" ht="20.149999999999999" customHeight="1" x14ac:dyDescent="0.35">
      <c r="A9" s="45" t="s">
        <v>293</v>
      </c>
      <c r="B9" t="s">
        <v>149</v>
      </c>
      <c r="C9" t="s">
        <v>73</v>
      </c>
      <c r="D9" s="24">
        <v>5.3254437869822535</v>
      </c>
      <c r="E9" s="24">
        <v>2.2471910112359605</v>
      </c>
      <c r="F9" s="24">
        <v>1.03515891807706</v>
      </c>
      <c r="G9" s="24">
        <v>1.70037804380248</v>
      </c>
      <c r="H9" s="24">
        <v>1.89305822807462</v>
      </c>
      <c r="I9" s="24">
        <v>1.90549410352578</v>
      </c>
      <c r="J9" s="24">
        <v>1.9106713388841601</v>
      </c>
      <c r="K9" s="38">
        <v>1.9128942633410899</v>
      </c>
      <c r="L9" s="38" t="s">
        <v>53</v>
      </c>
      <c r="M9" s="38" t="s">
        <v>53</v>
      </c>
      <c r="N9" s="38" t="s">
        <v>53</v>
      </c>
      <c r="O9" s="38" t="s">
        <v>53</v>
      </c>
      <c r="P9" s="38" t="s">
        <v>53</v>
      </c>
    </row>
    <row r="10" spans="1:16" ht="20.149999999999999" customHeight="1" x14ac:dyDescent="0.35">
      <c r="A10" s="45" t="s">
        <v>293</v>
      </c>
      <c r="B10" t="s">
        <v>150</v>
      </c>
      <c r="C10" t="s">
        <v>74</v>
      </c>
      <c r="D10" s="24">
        <v>5.3254437869822535</v>
      </c>
      <c r="E10" s="24">
        <v>2.2471910112359605</v>
      </c>
      <c r="F10" s="24">
        <v>2.7472527472527375</v>
      </c>
      <c r="G10" s="24">
        <v>1.6055376468832705</v>
      </c>
      <c r="H10" s="24">
        <v>1.7656396743493508</v>
      </c>
      <c r="I10" s="24">
        <v>1.8984933119983838</v>
      </c>
      <c r="J10" s="24">
        <v>2.5879392330962814</v>
      </c>
      <c r="K10" s="38">
        <v>2.8458017074973752</v>
      </c>
      <c r="L10" s="38">
        <v>2.9052483634717463</v>
      </c>
      <c r="M10" s="38" t="s">
        <v>53</v>
      </c>
      <c r="N10" s="38" t="s">
        <v>53</v>
      </c>
      <c r="O10" s="38" t="s">
        <v>53</v>
      </c>
      <c r="P10" s="38" t="s">
        <v>53</v>
      </c>
    </row>
    <row r="11" spans="1:16" ht="20.149999999999999" customHeight="1" x14ac:dyDescent="0.35">
      <c r="A11" s="45" t="s">
        <v>293</v>
      </c>
      <c r="B11" t="s">
        <v>151</v>
      </c>
      <c r="C11" t="s">
        <v>75</v>
      </c>
      <c r="D11" s="24">
        <v>5.3254437869822535</v>
      </c>
      <c r="E11" s="24">
        <v>2.2471910112359605</v>
      </c>
      <c r="F11" s="24">
        <v>2.7472527472527375</v>
      </c>
      <c r="G11" s="24">
        <v>7.4866310160427885</v>
      </c>
      <c r="H11" s="24">
        <v>0.24366592505382645</v>
      </c>
      <c r="I11" s="24">
        <v>3.0838910039589829</v>
      </c>
      <c r="J11" s="24">
        <v>3.3027755670181458</v>
      </c>
      <c r="K11" s="38">
        <v>4.0572211530533142</v>
      </c>
      <c r="L11" s="38">
        <v>4.7145181592415319</v>
      </c>
      <c r="M11" s="38">
        <v>5.0747614005193453</v>
      </c>
      <c r="N11" s="38" t="s">
        <v>53</v>
      </c>
      <c r="O11" s="38" t="s">
        <v>53</v>
      </c>
      <c r="P11" s="38" t="s">
        <v>53</v>
      </c>
    </row>
    <row r="12" spans="1:16" ht="20.149999999999999" customHeight="1" x14ac:dyDescent="0.35">
      <c r="A12" s="45" t="s">
        <v>293</v>
      </c>
      <c r="B12" t="s">
        <v>152</v>
      </c>
      <c r="C12" t="s">
        <v>75</v>
      </c>
      <c r="D12" s="24">
        <v>5.3254437869822535</v>
      </c>
      <c r="E12" s="24">
        <v>2.2471910112359605</v>
      </c>
      <c r="F12" s="24">
        <v>2.7472527472527375</v>
      </c>
      <c r="G12" s="24">
        <v>7.4866310160427885</v>
      </c>
      <c r="H12" s="24">
        <v>0.2554006243965512</v>
      </c>
      <c r="I12" s="24">
        <v>2.7138670174779778</v>
      </c>
      <c r="J12" s="24">
        <v>3.729359485335304</v>
      </c>
      <c r="K12" s="38">
        <v>3.5702132899700922</v>
      </c>
      <c r="L12" s="38">
        <v>3.3065917873315476</v>
      </c>
      <c r="M12" s="38">
        <v>3.2401464810882574</v>
      </c>
      <c r="N12" s="38" t="s">
        <v>53</v>
      </c>
      <c r="O12" s="38" t="s">
        <v>53</v>
      </c>
      <c r="P12" s="38" t="s">
        <v>53</v>
      </c>
    </row>
    <row r="13" spans="1:16" ht="20.149999999999999" customHeight="1" x14ac:dyDescent="0.35">
      <c r="A13" s="45" t="s">
        <v>293</v>
      </c>
      <c r="B13" t="s">
        <v>6</v>
      </c>
      <c r="C13" t="s">
        <v>75</v>
      </c>
      <c r="D13" s="24">
        <v>5.3254437869822535</v>
      </c>
      <c r="E13" s="24">
        <v>2.2471910112359605</v>
      </c>
      <c r="F13" s="24">
        <v>2.7472527472527375</v>
      </c>
      <c r="G13" s="24">
        <v>7.4866310160427885</v>
      </c>
      <c r="H13" s="24">
        <v>0.26356430250942253</v>
      </c>
      <c r="I13" s="24">
        <v>2.0585502098085851</v>
      </c>
      <c r="J13" s="24">
        <v>0.9457193494829319</v>
      </c>
      <c r="K13" s="38">
        <v>1.8452137310148276</v>
      </c>
      <c r="L13" s="38">
        <v>2.7692644990508164</v>
      </c>
      <c r="M13" s="38">
        <v>3.637700767039842</v>
      </c>
      <c r="N13" s="38">
        <v>4.2648958347413224</v>
      </c>
      <c r="O13" s="38" t="s">
        <v>53</v>
      </c>
      <c r="P13" s="38" t="s">
        <v>53</v>
      </c>
    </row>
    <row r="14" spans="1:16" ht="20.149999999999999" customHeight="1" x14ac:dyDescent="0.35">
      <c r="A14" s="45" t="s">
        <v>293</v>
      </c>
      <c r="B14" t="s">
        <v>153</v>
      </c>
      <c r="C14" t="s">
        <v>76</v>
      </c>
      <c r="D14" s="24">
        <v>5.3254437869822535</v>
      </c>
      <c r="E14" s="24">
        <v>2.2471910112359605</v>
      </c>
      <c r="F14" s="24">
        <v>2.7472527472527375</v>
      </c>
      <c r="G14" s="24">
        <v>7.4866310160427885</v>
      </c>
      <c r="H14" s="24">
        <v>3.8031003546634023</v>
      </c>
      <c r="I14" s="24">
        <v>5.9568386711380539</v>
      </c>
      <c r="J14" s="24">
        <v>-2.0878901046993636</v>
      </c>
      <c r="K14" s="38">
        <v>-3.0147873593491248</v>
      </c>
      <c r="L14" s="38">
        <v>-8.9290310446055177E-2</v>
      </c>
      <c r="M14" s="38">
        <v>1.5948530469498845</v>
      </c>
      <c r="N14" s="38">
        <v>3.0766324722337979</v>
      </c>
      <c r="O14" s="38" t="s">
        <v>53</v>
      </c>
      <c r="P14" s="38" t="s">
        <v>53</v>
      </c>
    </row>
    <row r="15" spans="1:16" ht="20.149999999999999" customHeight="1" x14ac:dyDescent="0.35">
      <c r="A15" s="45" t="s">
        <v>293</v>
      </c>
      <c r="B15" t="s">
        <v>7</v>
      </c>
      <c r="C15" t="s">
        <v>76</v>
      </c>
      <c r="D15" s="24">
        <v>5.3254437869822535</v>
      </c>
      <c r="E15" s="24">
        <v>2.2471910112359605</v>
      </c>
      <c r="F15" s="24">
        <v>2.7472527472527375</v>
      </c>
      <c r="G15" s="24">
        <v>7.4866310160427885</v>
      </c>
      <c r="H15" s="24">
        <v>3.8031003546634023</v>
      </c>
      <c r="I15" s="24">
        <v>6.5518102496101571</v>
      </c>
      <c r="J15" s="24">
        <v>-1.4568617713026755</v>
      </c>
      <c r="K15" s="38">
        <v>-2.7335303161523661</v>
      </c>
      <c r="L15" s="38">
        <v>-0.55058332697019985</v>
      </c>
      <c r="M15" s="38">
        <v>2.0327773458871157</v>
      </c>
      <c r="N15" s="38">
        <v>3.241848025529892</v>
      </c>
      <c r="O15" s="38">
        <v>3.701148757774253</v>
      </c>
      <c r="P15" s="38" t="s">
        <v>53</v>
      </c>
    </row>
    <row r="16" spans="1:16" ht="20.149999999999999" customHeight="1" x14ac:dyDescent="0.35">
      <c r="A16" s="45" t="s">
        <v>293</v>
      </c>
      <c r="B16" t="s">
        <v>92</v>
      </c>
      <c r="C16" t="s">
        <v>28</v>
      </c>
      <c r="D16" s="24">
        <v>4.9000000000000004</v>
      </c>
      <c r="E16" s="24">
        <v>2.1</v>
      </c>
      <c r="F16" s="24">
        <v>2</v>
      </c>
      <c r="G16" s="24">
        <v>6.9</v>
      </c>
      <c r="H16" s="24">
        <v>3.8</v>
      </c>
      <c r="I16" s="24">
        <v>7.1</v>
      </c>
      <c r="J16" s="24">
        <v>-0.7</v>
      </c>
      <c r="K16" s="38">
        <v>-3.2</v>
      </c>
      <c r="L16" s="38">
        <v>0.4</v>
      </c>
      <c r="M16" s="38">
        <v>3.6</v>
      </c>
      <c r="N16" s="38">
        <v>3.9</v>
      </c>
      <c r="O16" s="38">
        <v>4.2</v>
      </c>
      <c r="P16" s="38" t="s">
        <v>53</v>
      </c>
    </row>
    <row r="17" spans="1:16" ht="20.149999999999999" customHeight="1" x14ac:dyDescent="0.35">
      <c r="A17" s="45" t="s">
        <v>293</v>
      </c>
      <c r="B17" t="s">
        <v>154</v>
      </c>
      <c r="C17" t="s">
        <v>29</v>
      </c>
      <c r="D17" s="24">
        <v>4.9964748183864316</v>
      </c>
      <c r="E17" s="24">
        <v>2.2472176246244091</v>
      </c>
      <c r="F17" s="24">
        <v>2.6195928067756169</v>
      </c>
      <c r="G17" s="24">
        <v>6.7054182018447817</v>
      </c>
      <c r="H17" s="24">
        <v>4.5359448515670753</v>
      </c>
      <c r="I17" s="24">
        <v>7.3417860433066195</v>
      </c>
      <c r="J17" s="24">
        <v>7.9636460640641893E-2</v>
      </c>
      <c r="K17" s="38">
        <v>2.5033397559323989</v>
      </c>
      <c r="L17" s="38">
        <v>2.2999786099060504</v>
      </c>
      <c r="M17" s="38">
        <v>2.433678342793133</v>
      </c>
      <c r="N17" s="38">
        <v>2.5304447803194074</v>
      </c>
      <c r="O17" s="38">
        <v>3.0602597912360086</v>
      </c>
      <c r="P17" s="38">
        <v>3.3748966305565675</v>
      </c>
    </row>
    <row r="18" spans="1:16" ht="20.149999999999999" customHeight="1" x14ac:dyDescent="0.35">
      <c r="A18" s="46" t="s">
        <v>294</v>
      </c>
      <c r="B18" t="s">
        <v>147</v>
      </c>
      <c r="C18" t="s">
        <v>309</v>
      </c>
      <c r="D18" s="24">
        <v>7.609270595766815</v>
      </c>
      <c r="E18" s="24">
        <v>2.5600966878894793</v>
      </c>
      <c r="F18" s="24">
        <v>2.2439106536043196</v>
      </c>
      <c r="G18" s="24">
        <v>1.9639470414829496</v>
      </c>
      <c r="H18" s="24">
        <v>1.9380469701427039</v>
      </c>
      <c r="I18" s="24">
        <v>1.8976017747486029</v>
      </c>
      <c r="J18" s="24" t="s">
        <v>53</v>
      </c>
      <c r="K18" s="38" t="s">
        <v>53</v>
      </c>
      <c r="L18" s="38" t="s">
        <v>53</v>
      </c>
      <c r="M18" s="38" t="s">
        <v>53</v>
      </c>
      <c r="N18" s="38" t="s">
        <v>53</v>
      </c>
      <c r="O18" s="38" t="s">
        <v>53</v>
      </c>
      <c r="P18" s="38" t="s">
        <v>53</v>
      </c>
    </row>
    <row r="19" spans="1:16" ht="20.149999999999999" customHeight="1" x14ac:dyDescent="0.35">
      <c r="A19" s="46" t="s">
        <v>294</v>
      </c>
      <c r="B19" t="s">
        <v>4</v>
      </c>
      <c r="C19" t="s">
        <v>309</v>
      </c>
      <c r="D19" s="24">
        <v>4.6268449470201034</v>
      </c>
      <c r="E19" s="24">
        <v>2.6164427388917444</v>
      </c>
      <c r="F19" s="24">
        <v>1.8002442003819175</v>
      </c>
      <c r="G19" s="24">
        <v>1.5865632539914021</v>
      </c>
      <c r="H19" s="24">
        <v>1.6584467973235428</v>
      </c>
      <c r="I19" s="24">
        <v>1.6443382166023479</v>
      </c>
      <c r="J19" s="24">
        <v>1.6184059848151078</v>
      </c>
      <c r="K19" s="38" t="s">
        <v>53</v>
      </c>
      <c r="L19" s="38" t="s">
        <v>53</v>
      </c>
      <c r="M19" s="38" t="s">
        <v>53</v>
      </c>
      <c r="N19" s="38" t="s">
        <v>53</v>
      </c>
      <c r="O19" s="38" t="s">
        <v>53</v>
      </c>
      <c r="P19" s="38" t="s">
        <v>53</v>
      </c>
    </row>
    <row r="20" spans="1:16" ht="20.149999999999999" customHeight="1" x14ac:dyDescent="0.35">
      <c r="A20" s="46" t="s">
        <v>294</v>
      </c>
      <c r="B20" t="s">
        <v>148</v>
      </c>
      <c r="C20" t="s">
        <v>72</v>
      </c>
      <c r="D20" s="24">
        <v>3.7304452466907301</v>
      </c>
      <c r="E20" s="24">
        <v>-0.67308223067573669</v>
      </c>
      <c r="F20" s="24">
        <v>-1.6622042348201305</v>
      </c>
      <c r="G20" s="24">
        <v>1.0697604559069651</v>
      </c>
      <c r="H20" s="24">
        <v>0.9559494743679009</v>
      </c>
      <c r="I20" s="24">
        <v>0.81416983093773876</v>
      </c>
      <c r="J20" s="24">
        <v>0.69229438835247681</v>
      </c>
      <c r="K20" s="38" t="s">
        <v>53</v>
      </c>
      <c r="L20" s="38" t="s">
        <v>53</v>
      </c>
      <c r="M20" s="38" t="s">
        <v>53</v>
      </c>
      <c r="N20" s="38" t="s">
        <v>53</v>
      </c>
      <c r="O20" s="38" t="s">
        <v>53</v>
      </c>
      <c r="P20" s="38" t="s">
        <v>53</v>
      </c>
    </row>
    <row r="21" spans="1:16" ht="20.149999999999999" customHeight="1" x14ac:dyDescent="0.35">
      <c r="A21" s="46" t="s">
        <v>294</v>
      </c>
      <c r="B21" t="s">
        <v>5</v>
      </c>
      <c r="C21" t="s">
        <v>72</v>
      </c>
      <c r="D21" s="24">
        <v>3.7304452466907301</v>
      </c>
      <c r="E21" s="24">
        <v>0.65660271883813959</v>
      </c>
      <c r="F21" s="24">
        <v>6.2470088054777898E-2</v>
      </c>
      <c r="G21" s="24">
        <v>1.0758609769547345</v>
      </c>
      <c r="H21" s="24">
        <v>1.0639034981577256</v>
      </c>
      <c r="I21" s="24">
        <v>0.88582939965531349</v>
      </c>
      <c r="J21" s="24">
        <v>0.73843681927958649</v>
      </c>
      <c r="K21" s="38">
        <v>0.6477567455622113</v>
      </c>
      <c r="L21" s="38" t="s">
        <v>53</v>
      </c>
      <c r="M21" s="38" t="s">
        <v>53</v>
      </c>
      <c r="N21" s="38" t="s">
        <v>53</v>
      </c>
      <c r="O21" s="38" t="s">
        <v>53</v>
      </c>
      <c r="P21" s="38" t="s">
        <v>53</v>
      </c>
    </row>
    <row r="22" spans="1:16" ht="20.149999999999999" customHeight="1" x14ac:dyDescent="0.35">
      <c r="A22" s="46" t="s">
        <v>294</v>
      </c>
      <c r="B22" t="s">
        <v>149</v>
      </c>
      <c r="C22" t="s">
        <v>73</v>
      </c>
      <c r="D22" s="24">
        <v>3.7304452466907301</v>
      </c>
      <c r="E22" s="24">
        <v>0.40603248259860614</v>
      </c>
      <c r="F22" s="24">
        <v>0.70206916239281503</v>
      </c>
      <c r="G22" s="24">
        <v>1.15986624253073</v>
      </c>
      <c r="H22" s="24">
        <v>0.91846384669842496</v>
      </c>
      <c r="I22" s="24">
        <v>0.78762482667447098</v>
      </c>
      <c r="J22" s="24">
        <v>0.67017048010509195</v>
      </c>
      <c r="K22" s="38">
        <v>0.60754786987346998</v>
      </c>
      <c r="L22" s="38" t="s">
        <v>53</v>
      </c>
      <c r="M22" s="38" t="s">
        <v>53</v>
      </c>
      <c r="N22" s="38" t="s">
        <v>53</v>
      </c>
      <c r="O22" s="38" t="s">
        <v>53</v>
      </c>
      <c r="P22" s="38" t="s">
        <v>53</v>
      </c>
    </row>
    <row r="23" spans="1:16" ht="20.149999999999999" customHeight="1" x14ac:dyDescent="0.35">
      <c r="A23" s="46" t="s">
        <v>294</v>
      </c>
      <c r="B23" t="s">
        <v>150</v>
      </c>
      <c r="C23" t="s">
        <v>74</v>
      </c>
      <c r="D23" s="24">
        <v>3.7304452466907301</v>
      </c>
      <c r="E23" s="24">
        <v>0.40603248259860614</v>
      </c>
      <c r="F23" s="24">
        <v>-0.11554015020219799</v>
      </c>
      <c r="G23" s="24">
        <v>-9.1631666681722841</v>
      </c>
      <c r="H23" s="24">
        <v>9.9636303035480758</v>
      </c>
      <c r="I23" s="24">
        <v>0.82940264310609191</v>
      </c>
      <c r="J23" s="24">
        <v>0.69671279434313504</v>
      </c>
      <c r="K23" s="38">
        <v>0.6245076437160435</v>
      </c>
      <c r="L23" s="38">
        <v>0.56846426186685228</v>
      </c>
      <c r="M23" s="38" t="s">
        <v>53</v>
      </c>
      <c r="N23" s="38" t="s">
        <v>53</v>
      </c>
      <c r="O23" s="38" t="s">
        <v>53</v>
      </c>
      <c r="P23" s="38" t="s">
        <v>53</v>
      </c>
    </row>
    <row r="24" spans="1:16" ht="20.149999999999999" customHeight="1" x14ac:dyDescent="0.35">
      <c r="A24" s="46" t="s">
        <v>294</v>
      </c>
      <c r="B24" t="s">
        <v>151</v>
      </c>
      <c r="C24" t="s">
        <v>75</v>
      </c>
      <c r="D24" s="24">
        <v>3.7304452466907301</v>
      </c>
      <c r="E24" s="24">
        <v>0.40603248259860614</v>
      </c>
      <c r="F24" s="24">
        <v>-0.11554015020219799</v>
      </c>
      <c r="G24" s="24">
        <v>-5.8222479275110821</v>
      </c>
      <c r="H24" s="24">
        <v>11.05362347451937</v>
      </c>
      <c r="I24" s="24">
        <v>3.5477138963124766E-2</v>
      </c>
      <c r="J24" s="24">
        <v>0.12548998066173045</v>
      </c>
      <c r="K24" s="38">
        <v>0.20670984557855654</v>
      </c>
      <c r="L24" s="38">
        <v>0.23545842143304352</v>
      </c>
      <c r="M24" s="38">
        <v>0.25678363034469243</v>
      </c>
      <c r="N24" s="38" t="s">
        <v>53</v>
      </c>
      <c r="O24" s="38" t="s">
        <v>53</v>
      </c>
      <c r="P24" s="38" t="s">
        <v>53</v>
      </c>
    </row>
    <row r="25" spans="1:16" ht="20.149999999999999" customHeight="1" x14ac:dyDescent="0.35">
      <c r="A25" s="46" t="s">
        <v>294</v>
      </c>
      <c r="B25" t="s">
        <v>152</v>
      </c>
      <c r="C25" t="s">
        <v>75</v>
      </c>
      <c r="D25" s="24">
        <v>3.7304452466907301</v>
      </c>
      <c r="E25" s="24">
        <v>0.40603248259860614</v>
      </c>
      <c r="F25" s="24">
        <v>-0.11554015020219799</v>
      </c>
      <c r="G25" s="24">
        <v>-5.8222479275110821</v>
      </c>
      <c r="H25" s="24">
        <v>14.933970816352836</v>
      </c>
      <c r="I25" s="24">
        <v>-3.309850630662392</v>
      </c>
      <c r="J25" s="24">
        <v>0.12509067009094377</v>
      </c>
      <c r="K25" s="38">
        <v>0.20645984109852744</v>
      </c>
      <c r="L25" s="38">
        <v>0.23530236237769842</v>
      </c>
      <c r="M25" s="38">
        <v>0.25668645305241267</v>
      </c>
      <c r="N25" s="38" t="s">
        <v>53</v>
      </c>
      <c r="O25" s="38" t="s">
        <v>53</v>
      </c>
      <c r="P25" s="38" t="s">
        <v>53</v>
      </c>
    </row>
    <row r="26" spans="1:16" ht="20.149999999999999" customHeight="1" x14ac:dyDescent="0.35">
      <c r="A26" s="46" t="s">
        <v>294</v>
      </c>
      <c r="B26" t="s">
        <v>6</v>
      </c>
      <c r="C26" t="s">
        <v>75</v>
      </c>
      <c r="D26" s="24">
        <v>3.7304452466907301</v>
      </c>
      <c r="E26" s="24">
        <v>0.40603248259860614</v>
      </c>
      <c r="F26" s="24">
        <v>-0.11554015020219799</v>
      </c>
      <c r="G26" s="24">
        <v>-5.8222479275110821</v>
      </c>
      <c r="H26" s="24">
        <v>24.65513622812432</v>
      </c>
      <c r="I26" s="24">
        <v>-11.101514862273909</v>
      </c>
      <c r="J26" s="24">
        <v>0.16012045587596724</v>
      </c>
      <c r="K26" s="38">
        <v>0.22755020301139517</v>
      </c>
      <c r="L26" s="38">
        <v>0.25651028096707051</v>
      </c>
      <c r="M26" s="38">
        <v>0.26969818789317479</v>
      </c>
      <c r="N26" s="38">
        <v>0.27513118016091465</v>
      </c>
      <c r="O26" s="38" t="s">
        <v>53</v>
      </c>
      <c r="P26" s="38" t="s">
        <v>53</v>
      </c>
    </row>
    <row r="27" spans="1:16" ht="20.149999999999999" customHeight="1" x14ac:dyDescent="0.35">
      <c r="A27" s="46" t="s">
        <v>294</v>
      </c>
      <c r="B27" t="s">
        <v>153</v>
      </c>
      <c r="C27" t="s">
        <v>76</v>
      </c>
      <c r="D27" s="24">
        <v>3.7304452466907301</v>
      </c>
      <c r="E27" s="24">
        <v>0.40603248259860614</v>
      </c>
      <c r="F27" s="24">
        <v>-0.11554015020219799</v>
      </c>
      <c r="G27" s="24">
        <v>-5.8222479275110821</v>
      </c>
      <c r="H27" s="24">
        <v>15.720804746698702</v>
      </c>
      <c r="I27" s="24">
        <v>-10.792349125572176</v>
      </c>
      <c r="J27" s="24">
        <v>-10.820660333890576</v>
      </c>
      <c r="K27" s="38">
        <v>-2.817944859032151</v>
      </c>
      <c r="L27" s="38">
        <v>9.641235114699187</v>
      </c>
      <c r="M27" s="38">
        <v>14.585062421002348</v>
      </c>
      <c r="N27" s="38">
        <v>5.2856277005396191</v>
      </c>
      <c r="O27" s="38" t="s">
        <v>53</v>
      </c>
      <c r="P27" s="38" t="s">
        <v>53</v>
      </c>
    </row>
    <row r="28" spans="1:16" ht="20.149999999999999" customHeight="1" x14ac:dyDescent="0.35">
      <c r="A28" s="46" t="s">
        <v>294</v>
      </c>
      <c r="B28" t="s">
        <v>7</v>
      </c>
      <c r="C28" t="s">
        <v>76</v>
      </c>
      <c r="D28" s="24">
        <v>3.7304452466907301</v>
      </c>
      <c r="E28" s="24">
        <v>0.40603248259860614</v>
      </c>
      <c r="F28" s="24">
        <v>-0.11554015020219799</v>
      </c>
      <c r="G28" s="24">
        <v>-5.8222479275110821</v>
      </c>
      <c r="H28" s="24">
        <v>15.720804746698702</v>
      </c>
      <c r="I28" s="24">
        <v>-10.981136846253293</v>
      </c>
      <c r="J28" s="24">
        <v>-10.626845350719471</v>
      </c>
      <c r="K28" s="38">
        <v>-2.8178105922581076</v>
      </c>
      <c r="L28" s="38">
        <v>9.6413385440270893</v>
      </c>
      <c r="M28" s="38">
        <v>14.585135838245989</v>
      </c>
      <c r="N28" s="38">
        <v>5.2856734124196114</v>
      </c>
      <c r="O28" s="38">
        <v>0.29431434973832271</v>
      </c>
      <c r="P28" s="38" t="s">
        <v>53</v>
      </c>
    </row>
    <row r="29" spans="1:16" ht="20.149999999999999" customHeight="1" x14ac:dyDescent="0.35">
      <c r="A29" s="46" t="s">
        <v>294</v>
      </c>
      <c r="B29" t="s">
        <v>92</v>
      </c>
      <c r="C29" t="s">
        <v>28</v>
      </c>
      <c r="D29" s="24">
        <v>2.4</v>
      </c>
      <c r="E29" s="24">
        <v>-0.6</v>
      </c>
      <c r="F29" s="24">
        <v>-0.2</v>
      </c>
      <c r="G29" s="24">
        <v>-6.9</v>
      </c>
      <c r="H29" s="24">
        <v>15.7</v>
      </c>
      <c r="I29" s="24">
        <v>-8</v>
      </c>
      <c r="J29" s="24">
        <v>-9.4</v>
      </c>
      <c r="K29" s="38">
        <v>-2.9</v>
      </c>
      <c r="L29" s="38">
        <v>7.7</v>
      </c>
      <c r="M29" s="38">
        <v>11.4</v>
      </c>
      <c r="N29" s="38">
        <v>5.3</v>
      </c>
      <c r="O29" s="38">
        <v>0.3</v>
      </c>
      <c r="P29" s="38" t="s">
        <v>53</v>
      </c>
    </row>
    <row r="30" spans="1:16" ht="20.149999999999999" customHeight="1" x14ac:dyDescent="0.35">
      <c r="A30" s="46" t="s">
        <v>294</v>
      </c>
      <c r="B30" t="s">
        <v>154</v>
      </c>
      <c r="C30" t="s">
        <v>29</v>
      </c>
      <c r="D30" s="24">
        <v>2.4217711371708583</v>
      </c>
      <c r="E30" s="24">
        <v>-0.67612728241390752</v>
      </c>
      <c r="F30" s="24">
        <v>-9.167422491392907E-2</v>
      </c>
      <c r="G30" s="24">
        <v>-6.9423972355358572</v>
      </c>
      <c r="H30" s="24">
        <v>15.599332850804037</v>
      </c>
      <c r="I30" s="24">
        <v>-7.996225113881783</v>
      </c>
      <c r="J30" s="24">
        <v>-7.9554196666337891</v>
      </c>
      <c r="K30" s="38">
        <v>6.0824178505793469</v>
      </c>
      <c r="L30" s="38">
        <v>5.8212516632234479</v>
      </c>
      <c r="M30" s="38">
        <v>0.62370124841972796</v>
      </c>
      <c r="N30" s="38">
        <v>0.63727657440748597</v>
      </c>
      <c r="O30" s="38">
        <v>0.63634483633010497</v>
      </c>
      <c r="P30" s="38">
        <v>0.63331801879813465</v>
      </c>
    </row>
    <row r="31" spans="1:16" ht="20.149999999999999" customHeight="1" x14ac:dyDescent="0.35">
      <c r="A31" s="45" t="s">
        <v>291</v>
      </c>
      <c r="B31" t="s">
        <v>147</v>
      </c>
      <c r="C31" t="s">
        <v>309</v>
      </c>
      <c r="D31" s="24" t="s">
        <v>53</v>
      </c>
      <c r="E31" s="24" t="s">
        <v>53</v>
      </c>
      <c r="F31" s="24" t="s">
        <v>53</v>
      </c>
      <c r="G31" s="24" t="s">
        <v>53</v>
      </c>
      <c r="H31" s="24" t="s">
        <v>53</v>
      </c>
      <c r="I31" s="24" t="s">
        <v>53</v>
      </c>
      <c r="J31" s="24" t="s">
        <v>53</v>
      </c>
      <c r="K31" s="38" t="s">
        <v>53</v>
      </c>
      <c r="L31" s="38" t="s">
        <v>53</v>
      </c>
      <c r="M31" s="38" t="s">
        <v>53</v>
      </c>
      <c r="N31" s="38" t="s">
        <v>53</v>
      </c>
      <c r="O31" s="38" t="s">
        <v>53</v>
      </c>
      <c r="P31" s="38" t="s">
        <v>53</v>
      </c>
    </row>
    <row r="32" spans="1:16" ht="20.149999999999999" customHeight="1" x14ac:dyDescent="0.35">
      <c r="A32" s="45" t="s">
        <v>291</v>
      </c>
      <c r="B32" t="s">
        <v>4</v>
      </c>
      <c r="C32" t="s">
        <v>309</v>
      </c>
      <c r="D32" s="24">
        <v>-2.7060961749999999</v>
      </c>
      <c r="E32" s="24">
        <v>6.2964159193271474</v>
      </c>
      <c r="F32" s="24">
        <v>3.3506969554052857</v>
      </c>
      <c r="G32" s="24">
        <v>1.6676719091439196</v>
      </c>
      <c r="H32" s="24">
        <v>1.7401939939084565</v>
      </c>
      <c r="I32" s="24">
        <v>1.8422329271467808</v>
      </c>
      <c r="J32" s="24">
        <v>1.8447001344114478</v>
      </c>
      <c r="K32" s="38" t="s">
        <v>53</v>
      </c>
      <c r="L32" s="38" t="s">
        <v>53</v>
      </c>
      <c r="M32" s="38" t="s">
        <v>53</v>
      </c>
      <c r="N32" s="38" t="s">
        <v>53</v>
      </c>
      <c r="O32" s="38" t="s">
        <v>53</v>
      </c>
      <c r="P32" s="38" t="s">
        <v>53</v>
      </c>
    </row>
    <row r="33" spans="1:16" ht="20.149999999999999" customHeight="1" x14ac:dyDescent="0.35">
      <c r="A33" s="45" t="s">
        <v>291</v>
      </c>
      <c r="B33" t="s">
        <v>148</v>
      </c>
      <c r="C33" t="s">
        <v>72</v>
      </c>
      <c r="D33" s="24">
        <v>3.5881147850355122</v>
      </c>
      <c r="E33" s="24">
        <v>2.7980013106068347</v>
      </c>
      <c r="F33" s="24">
        <v>1.4164411659470133</v>
      </c>
      <c r="G33" s="24">
        <v>1.9475016118600808</v>
      </c>
      <c r="H33" s="24">
        <v>1.9190879125885907</v>
      </c>
      <c r="I33" s="24">
        <v>1.9433970325721583</v>
      </c>
      <c r="J33" s="24">
        <v>1.8932238993743411</v>
      </c>
      <c r="K33" s="38" t="s">
        <v>53</v>
      </c>
      <c r="L33" s="38" t="s">
        <v>53</v>
      </c>
      <c r="M33" s="38" t="s">
        <v>53</v>
      </c>
      <c r="N33" s="38" t="s">
        <v>53</v>
      </c>
      <c r="O33" s="38" t="s">
        <v>53</v>
      </c>
      <c r="P33" s="38" t="s">
        <v>53</v>
      </c>
    </row>
    <row r="34" spans="1:16" ht="20.149999999999999" customHeight="1" x14ac:dyDescent="0.35">
      <c r="A34" s="45" t="s">
        <v>291</v>
      </c>
      <c r="B34" t="s">
        <v>5</v>
      </c>
      <c r="C34" t="s">
        <v>72</v>
      </c>
      <c r="D34" s="24">
        <v>2.4999999999999911</v>
      </c>
      <c r="E34" s="24">
        <v>3.7086544836820501</v>
      </c>
      <c r="F34" s="24">
        <v>2.0072550237689057</v>
      </c>
      <c r="G34" s="24">
        <v>1.8369097069821372</v>
      </c>
      <c r="H34" s="24">
        <v>1.9367182802939364</v>
      </c>
      <c r="I34" s="24">
        <v>1.9565535760371233</v>
      </c>
      <c r="J34" s="24">
        <v>1.9994219445406802</v>
      </c>
      <c r="K34" s="38">
        <v>2.0125996094243925</v>
      </c>
      <c r="L34" s="38" t="s">
        <v>53</v>
      </c>
      <c r="M34" s="38" t="s">
        <v>53</v>
      </c>
      <c r="N34" s="38" t="s">
        <v>53</v>
      </c>
      <c r="O34" s="38" t="s">
        <v>53</v>
      </c>
      <c r="P34" s="38" t="s">
        <v>53</v>
      </c>
    </row>
    <row r="35" spans="1:16" ht="20.149999999999999" customHeight="1" x14ac:dyDescent="0.35">
      <c r="A35" s="45" t="s">
        <v>291</v>
      </c>
      <c r="B35" t="s">
        <v>149</v>
      </c>
      <c r="C35" t="s">
        <v>73</v>
      </c>
      <c r="D35" s="24">
        <v>2.4999999999999911</v>
      </c>
      <c r="E35" s="24">
        <v>2.4511701873775493</v>
      </c>
      <c r="F35" s="24">
        <v>1.649755592414559</v>
      </c>
      <c r="G35" s="24">
        <v>1.7961890195821617</v>
      </c>
      <c r="H35" s="24">
        <v>1.9391625895986309</v>
      </c>
      <c r="I35" s="24">
        <v>1.9509080983942662</v>
      </c>
      <c r="J35" s="24">
        <v>1.9984136924136031</v>
      </c>
      <c r="K35" s="38">
        <v>2.012594530702172</v>
      </c>
      <c r="L35" s="38" t="s">
        <v>53</v>
      </c>
      <c r="M35" s="38" t="s">
        <v>53</v>
      </c>
      <c r="N35" s="38" t="s">
        <v>53</v>
      </c>
      <c r="O35" s="38" t="s">
        <v>53</v>
      </c>
      <c r="P35" s="38" t="s">
        <v>53</v>
      </c>
    </row>
    <row r="36" spans="1:16" ht="20.149999999999999" customHeight="1" x14ac:dyDescent="0.35">
      <c r="A36" s="45" t="s">
        <v>291</v>
      </c>
      <c r="B36" t="s">
        <v>150</v>
      </c>
      <c r="C36" t="s">
        <v>74</v>
      </c>
      <c r="D36" s="24">
        <v>3.125</v>
      </c>
      <c r="E36" s="24">
        <v>5.4545454545454453</v>
      </c>
      <c r="F36" s="24">
        <v>-2.2988505747126409</v>
      </c>
      <c r="G36" s="24">
        <v>2.7686703208637642</v>
      </c>
      <c r="H36" s="24">
        <v>-2.792182387087494</v>
      </c>
      <c r="I36" s="24">
        <v>0.87159949462138897</v>
      </c>
      <c r="J36" s="24">
        <v>1.8723692116134005</v>
      </c>
      <c r="K36" s="38">
        <v>2.1356236800913253</v>
      </c>
      <c r="L36" s="38">
        <v>2.1656694604674787</v>
      </c>
      <c r="M36" s="38" t="s">
        <v>53</v>
      </c>
      <c r="N36" s="38" t="s">
        <v>53</v>
      </c>
      <c r="O36" s="38" t="s">
        <v>53</v>
      </c>
      <c r="P36" s="38" t="s">
        <v>53</v>
      </c>
    </row>
    <row r="37" spans="1:16" ht="20.149999999999999" customHeight="1" x14ac:dyDescent="0.35">
      <c r="A37" s="45" t="s">
        <v>291</v>
      </c>
      <c r="B37" t="s">
        <v>151</v>
      </c>
      <c r="C37" t="s">
        <v>75</v>
      </c>
      <c r="D37" s="24">
        <v>3.125</v>
      </c>
      <c r="E37" s="24">
        <v>5.4545454545454453</v>
      </c>
      <c r="F37" s="24">
        <v>-2.2988505747126409</v>
      </c>
      <c r="G37" s="24">
        <v>-14.021421616358321</v>
      </c>
      <c r="H37" s="24">
        <v>-0.91346853381978343</v>
      </c>
      <c r="I37" s="24">
        <v>0.97708870196386854</v>
      </c>
      <c r="J37" s="24">
        <v>2.4095641323560679</v>
      </c>
      <c r="K37" s="38">
        <v>2.0874678970416394</v>
      </c>
      <c r="L37" s="38">
        <v>2.1389986340710765</v>
      </c>
      <c r="M37" s="38">
        <v>2.1467990442248119</v>
      </c>
      <c r="N37" s="38" t="s">
        <v>53</v>
      </c>
      <c r="O37" s="38" t="s">
        <v>53</v>
      </c>
      <c r="P37" s="38" t="s">
        <v>53</v>
      </c>
    </row>
    <row r="38" spans="1:16" ht="20.149999999999999" customHeight="1" x14ac:dyDescent="0.35">
      <c r="A38" s="45" t="s">
        <v>291</v>
      </c>
      <c r="B38" t="s">
        <v>152</v>
      </c>
      <c r="C38" t="s">
        <v>75</v>
      </c>
      <c r="D38" s="24">
        <v>3.125</v>
      </c>
      <c r="E38" s="24">
        <v>5.4545454545454453</v>
      </c>
      <c r="F38" s="24">
        <v>-2.2988505747126409</v>
      </c>
      <c r="G38" s="24">
        <v>-14.021421616358321</v>
      </c>
      <c r="H38" s="24">
        <v>-0.21903317637966824</v>
      </c>
      <c r="I38" s="24">
        <v>2.7054303460609885</v>
      </c>
      <c r="J38" s="24">
        <v>2.1979739671938558</v>
      </c>
      <c r="K38" s="38">
        <v>1.8853841587241682</v>
      </c>
      <c r="L38" s="38">
        <v>1.989092139571591</v>
      </c>
      <c r="M38" s="38">
        <v>2.0667014427174557</v>
      </c>
      <c r="N38" s="38" t="s">
        <v>53</v>
      </c>
      <c r="O38" s="38" t="s">
        <v>53</v>
      </c>
      <c r="P38" s="38" t="s">
        <v>53</v>
      </c>
    </row>
    <row r="39" spans="1:16" ht="20.149999999999999" customHeight="1" x14ac:dyDescent="0.35">
      <c r="A39" s="45" t="s">
        <v>291</v>
      </c>
      <c r="B39" t="s">
        <v>6</v>
      </c>
      <c r="C39" t="s">
        <v>75</v>
      </c>
      <c r="D39" s="24">
        <v>3.125</v>
      </c>
      <c r="E39" s="24">
        <v>5.4545454545454453</v>
      </c>
      <c r="F39" s="24">
        <v>-2.2988505747126409</v>
      </c>
      <c r="G39" s="24">
        <v>-14.021421616358321</v>
      </c>
      <c r="H39" s="24">
        <v>11.603990120397301</v>
      </c>
      <c r="I39" s="24">
        <v>2.0553126968287483</v>
      </c>
      <c r="J39" s="24">
        <v>1.0810638930363492</v>
      </c>
      <c r="K39" s="38">
        <v>1.0454387151494826</v>
      </c>
      <c r="L39" s="38">
        <v>0.99374926656801144</v>
      </c>
      <c r="M39" s="38">
        <v>0.95189924570919793</v>
      </c>
      <c r="N39" s="38">
        <v>1.0480319103683966</v>
      </c>
      <c r="O39" s="38" t="s">
        <v>53</v>
      </c>
      <c r="P39" s="38" t="s">
        <v>53</v>
      </c>
    </row>
    <row r="40" spans="1:16" ht="20.149999999999999" customHeight="1" x14ac:dyDescent="0.35">
      <c r="A40" s="45" t="s">
        <v>291</v>
      </c>
      <c r="B40" t="s">
        <v>153</v>
      </c>
      <c r="C40" t="s">
        <v>76</v>
      </c>
      <c r="D40" s="24">
        <v>3.125</v>
      </c>
      <c r="E40" s="24">
        <v>5.4545454545454453</v>
      </c>
      <c r="F40" s="24">
        <v>-2.2988505747126409</v>
      </c>
      <c r="G40" s="24">
        <v>-14.021421616358321</v>
      </c>
      <c r="H40" s="24">
        <v>15.677542043467962</v>
      </c>
      <c r="I40" s="24">
        <v>0.62708241394398012</v>
      </c>
      <c r="J40" s="24">
        <v>-2.2007615315313589</v>
      </c>
      <c r="K40" s="38">
        <v>1.3153619311605302</v>
      </c>
      <c r="L40" s="38">
        <v>0.53193643268993895</v>
      </c>
      <c r="M40" s="38">
        <v>1.2157672081951176</v>
      </c>
      <c r="N40" s="38">
        <v>1.7967818775175726</v>
      </c>
      <c r="O40" s="38" t="s">
        <v>53</v>
      </c>
      <c r="P40" s="38" t="s">
        <v>53</v>
      </c>
    </row>
    <row r="41" spans="1:16" ht="20.149999999999999" customHeight="1" x14ac:dyDescent="0.35">
      <c r="A41" s="45" t="s">
        <v>291</v>
      </c>
      <c r="B41" t="s">
        <v>7</v>
      </c>
      <c r="C41" t="s">
        <v>76</v>
      </c>
      <c r="D41" s="24">
        <v>3.125</v>
      </c>
      <c r="E41" s="24">
        <v>5.4545454545454453</v>
      </c>
      <c r="F41" s="24">
        <v>-2.2988505747126409</v>
      </c>
      <c r="G41" s="24">
        <v>-14.021421616358321</v>
      </c>
      <c r="H41" s="24">
        <v>15.677542043467962</v>
      </c>
      <c r="I41" s="24">
        <v>1.1434879394627728</v>
      </c>
      <c r="J41" s="24">
        <v>-3.2487984075387888</v>
      </c>
      <c r="K41" s="38">
        <v>1.5695080374965142</v>
      </c>
      <c r="L41" s="38">
        <v>0.96366577262612108</v>
      </c>
      <c r="M41" s="38">
        <v>1.1972804966308592</v>
      </c>
      <c r="N41" s="38">
        <v>1.652249707733322</v>
      </c>
      <c r="O41" s="38">
        <v>1.6511057421892961</v>
      </c>
      <c r="P41" s="38" t="s">
        <v>53</v>
      </c>
    </row>
    <row r="42" spans="1:16" ht="20.149999999999999" customHeight="1" x14ac:dyDescent="0.35">
      <c r="A42" s="45" t="s">
        <v>291</v>
      </c>
      <c r="B42" t="s">
        <v>92</v>
      </c>
      <c r="C42" t="s">
        <v>28</v>
      </c>
      <c r="D42" s="24">
        <v>9.468973936964197</v>
      </c>
      <c r="E42" s="24">
        <v>-1.907877336663566</v>
      </c>
      <c r="F42" s="24">
        <v>8.2083252023180222</v>
      </c>
      <c r="G42" s="24">
        <v>-14.120641920461141</v>
      </c>
      <c r="H42" s="24">
        <v>15.677542043467962</v>
      </c>
      <c r="I42" s="24">
        <v>-14.043872827650606</v>
      </c>
      <c r="J42" s="24">
        <v>-3.5725888335336187E-3</v>
      </c>
      <c r="K42" s="38">
        <v>1.8701673481475556</v>
      </c>
      <c r="L42" s="38">
        <v>1.7120682980283908</v>
      </c>
      <c r="M42" s="38">
        <v>1.624477598084284</v>
      </c>
      <c r="N42" s="38">
        <v>1.7743881958328211</v>
      </c>
      <c r="O42" s="38">
        <v>1.8808727517729551</v>
      </c>
      <c r="P42" s="38" t="s">
        <v>53</v>
      </c>
    </row>
    <row r="43" spans="1:16" ht="20.149999999999999" customHeight="1" x14ac:dyDescent="0.35">
      <c r="A43" s="45" t="s">
        <v>291</v>
      </c>
      <c r="B43" t="s">
        <v>154</v>
      </c>
      <c r="C43" t="s">
        <v>29</v>
      </c>
      <c r="D43" s="24">
        <v>9.4689739369642201</v>
      </c>
      <c r="E43" s="24">
        <v>-1.9078773366635993</v>
      </c>
      <c r="F43" s="24">
        <v>8.2083252023180453</v>
      </c>
      <c r="G43" s="24">
        <v>-14.120641920461141</v>
      </c>
      <c r="H43" s="24">
        <v>15.677542043467962</v>
      </c>
      <c r="I43" s="24">
        <v>-12.764560060167163</v>
      </c>
      <c r="J43" s="24">
        <v>14.9506103645765</v>
      </c>
      <c r="K43" s="38">
        <v>-6.8973669351780034</v>
      </c>
      <c r="L43" s="38">
        <v>2.3859678173041576</v>
      </c>
      <c r="M43" s="38">
        <v>1.9708800866658605</v>
      </c>
      <c r="N43" s="38">
        <v>1.9576540650034335</v>
      </c>
      <c r="O43" s="38">
        <v>1.9707689460039646</v>
      </c>
      <c r="P43" s="38">
        <v>1.9724002950054498</v>
      </c>
    </row>
    <row r="44" spans="1:16" ht="20.149999999999999" customHeight="1" x14ac:dyDescent="0.35">
      <c r="A44" s="45" t="s">
        <v>292</v>
      </c>
      <c r="B44" t="s">
        <v>147</v>
      </c>
      <c r="C44" t="s">
        <v>309</v>
      </c>
      <c r="D44" s="24" t="s">
        <v>53</v>
      </c>
      <c r="E44" s="24" t="s">
        <v>53</v>
      </c>
      <c r="F44" s="24" t="s">
        <v>53</v>
      </c>
      <c r="G44" s="24" t="s">
        <v>53</v>
      </c>
      <c r="H44" s="24" t="s">
        <v>53</v>
      </c>
      <c r="I44" s="24" t="s">
        <v>53</v>
      </c>
      <c r="J44" s="24" t="s">
        <v>53</v>
      </c>
      <c r="K44" s="38" t="s">
        <v>53</v>
      </c>
      <c r="L44" s="38" t="s">
        <v>53</v>
      </c>
      <c r="M44" s="38" t="s">
        <v>53</v>
      </c>
      <c r="N44" s="38" t="s">
        <v>53</v>
      </c>
      <c r="O44" s="38" t="s">
        <v>53</v>
      </c>
      <c r="P44" s="38" t="s">
        <v>53</v>
      </c>
    </row>
    <row r="45" spans="1:16" ht="20.149999999999999" customHeight="1" x14ac:dyDescent="0.35">
      <c r="A45" s="45" t="s">
        <v>292</v>
      </c>
      <c r="B45" t="s">
        <v>4</v>
      </c>
      <c r="C45" t="s">
        <v>309</v>
      </c>
      <c r="D45" s="24">
        <v>2.4280995000000001</v>
      </c>
      <c r="E45" s="24">
        <v>0.97903597385335939</v>
      </c>
      <c r="F45" s="24">
        <v>0.8262257302039</v>
      </c>
      <c r="G45" s="24">
        <v>0.88419832166573009</v>
      </c>
      <c r="H45" s="24">
        <v>0.8912343393462141</v>
      </c>
      <c r="I45" s="24">
        <v>0.90775213982705605</v>
      </c>
      <c r="J45" s="24">
        <v>0.91860116968318639</v>
      </c>
      <c r="K45" s="38" t="s">
        <v>53</v>
      </c>
      <c r="L45" s="38" t="s">
        <v>53</v>
      </c>
      <c r="M45" s="38" t="s">
        <v>53</v>
      </c>
      <c r="N45" s="38" t="s">
        <v>53</v>
      </c>
      <c r="O45" s="38" t="s">
        <v>53</v>
      </c>
      <c r="P45" s="38" t="s">
        <v>53</v>
      </c>
    </row>
    <row r="46" spans="1:16" ht="20.149999999999999" customHeight="1" x14ac:dyDescent="0.35">
      <c r="A46" s="45" t="s">
        <v>292</v>
      </c>
      <c r="B46" t="s">
        <v>148</v>
      </c>
      <c r="C46" t="s">
        <v>72</v>
      </c>
      <c r="D46" s="24">
        <v>-1.0189228529839833</v>
      </c>
      <c r="E46" s="24">
        <v>-2.4374571255882271</v>
      </c>
      <c r="F46" s="24">
        <v>1.2607164158704665</v>
      </c>
      <c r="G46" s="24">
        <v>0.99256211239213687</v>
      </c>
      <c r="H46" s="24">
        <v>1.0601503413127045</v>
      </c>
      <c r="I46" s="24">
        <v>1.1161390667087989</v>
      </c>
      <c r="J46" s="24">
        <v>1.1694577688282637</v>
      </c>
      <c r="K46" s="38" t="s">
        <v>53</v>
      </c>
      <c r="L46" s="38" t="s">
        <v>53</v>
      </c>
      <c r="M46" s="38" t="s">
        <v>53</v>
      </c>
      <c r="N46" s="38" t="s">
        <v>53</v>
      </c>
      <c r="O46" s="38" t="s">
        <v>53</v>
      </c>
      <c r="P46" s="38" t="s">
        <v>53</v>
      </c>
    </row>
    <row r="47" spans="1:16" ht="20.149999999999999" customHeight="1" x14ac:dyDescent="0.35">
      <c r="A47" s="45" t="s">
        <v>292</v>
      </c>
      <c r="B47" t="s">
        <v>5</v>
      </c>
      <c r="C47" t="s">
        <v>72</v>
      </c>
      <c r="D47" s="24">
        <v>-1.1627906976744207</v>
      </c>
      <c r="E47" s="24">
        <v>4.4167726842613941</v>
      </c>
      <c r="F47" s="24">
        <v>0.71113835606002596</v>
      </c>
      <c r="G47" s="24">
        <v>0.98590539417968692</v>
      </c>
      <c r="H47" s="24">
        <v>1.1271624171256489</v>
      </c>
      <c r="I47" s="24">
        <v>1.2320707245669249</v>
      </c>
      <c r="J47" s="24">
        <v>1.2630078855865978</v>
      </c>
      <c r="K47" s="38">
        <v>1.3069600158024386</v>
      </c>
      <c r="L47" s="38" t="s">
        <v>53</v>
      </c>
      <c r="M47" s="38" t="s">
        <v>53</v>
      </c>
      <c r="N47" s="38" t="s">
        <v>53</v>
      </c>
      <c r="O47" s="38" t="s">
        <v>53</v>
      </c>
      <c r="P47" s="38" t="s">
        <v>53</v>
      </c>
    </row>
    <row r="48" spans="1:16" ht="20.149999999999999" customHeight="1" x14ac:dyDescent="0.35">
      <c r="A48" s="45" t="s">
        <v>292</v>
      </c>
      <c r="B48" t="s">
        <v>149</v>
      </c>
      <c r="C48" t="s">
        <v>73</v>
      </c>
      <c r="D48" s="24">
        <v>-1.1627906976744207</v>
      </c>
      <c r="E48" s="24">
        <v>1.5416592634553306</v>
      </c>
      <c r="F48" s="24">
        <v>0.67833077196310931</v>
      </c>
      <c r="G48" s="24">
        <v>1.1174165277678449</v>
      </c>
      <c r="H48" s="24">
        <v>1.1386085665225698</v>
      </c>
      <c r="I48" s="24">
        <v>1.1302001430759878</v>
      </c>
      <c r="J48" s="24">
        <v>1.1979317186671112</v>
      </c>
      <c r="K48" s="38">
        <v>1.1565396284798135</v>
      </c>
      <c r="L48" s="38" t="s">
        <v>53</v>
      </c>
      <c r="M48" s="38" t="s">
        <v>53</v>
      </c>
      <c r="N48" s="38" t="s">
        <v>53</v>
      </c>
      <c r="O48" s="38" t="s">
        <v>53</v>
      </c>
      <c r="P48" s="38" t="s">
        <v>53</v>
      </c>
    </row>
    <row r="49" spans="1:16" ht="20.149999999999999" customHeight="1" x14ac:dyDescent="0.35">
      <c r="A49" s="45" t="s">
        <v>292</v>
      </c>
      <c r="B49" t="s">
        <v>150</v>
      </c>
      <c r="C49" t="s">
        <v>74</v>
      </c>
      <c r="D49" s="24">
        <v>-1.1611030478954953</v>
      </c>
      <c r="E49" s="24">
        <v>4.2584434654919345</v>
      </c>
      <c r="F49" s="24">
        <v>-12.112676056338023</v>
      </c>
      <c r="G49" s="24">
        <v>-21.412242548413328</v>
      </c>
      <c r="H49" s="24">
        <v>17.927580068757145</v>
      </c>
      <c r="I49" s="24">
        <v>2.4303649434332497</v>
      </c>
      <c r="J49" s="24">
        <v>1.4783600372030525</v>
      </c>
      <c r="K49" s="38">
        <v>1.6539942434688371</v>
      </c>
      <c r="L49" s="38">
        <v>1.7044996654163036</v>
      </c>
      <c r="M49" s="38" t="s">
        <v>53</v>
      </c>
      <c r="N49" s="38" t="s">
        <v>53</v>
      </c>
      <c r="O49" s="38" t="s">
        <v>53</v>
      </c>
      <c r="P49" s="38" t="s">
        <v>53</v>
      </c>
    </row>
    <row r="50" spans="1:16" ht="20.149999999999999" customHeight="1" x14ac:dyDescent="0.35">
      <c r="A50" s="45" t="s">
        <v>292</v>
      </c>
      <c r="B50" t="s">
        <v>151</v>
      </c>
      <c r="C50" t="s">
        <v>75</v>
      </c>
      <c r="D50" s="24">
        <v>-1.1611030478954953</v>
      </c>
      <c r="E50" s="24">
        <v>4.2584434654919345</v>
      </c>
      <c r="F50" s="24">
        <v>-12.112676056338023</v>
      </c>
      <c r="G50" s="24">
        <v>-4.1666666666666625</v>
      </c>
      <c r="H50" s="24">
        <v>10.461255561748771</v>
      </c>
      <c r="I50" s="24">
        <v>2.3847140475910189</v>
      </c>
      <c r="J50" s="24">
        <v>0.95270349924747588</v>
      </c>
      <c r="K50" s="38">
        <v>1.1973623784948373</v>
      </c>
      <c r="L50" s="38">
        <v>1.6075624002338307</v>
      </c>
      <c r="M50" s="38">
        <v>1.7309050132862103</v>
      </c>
      <c r="N50" s="38" t="s">
        <v>53</v>
      </c>
      <c r="O50" s="38" t="s">
        <v>53</v>
      </c>
      <c r="P50" s="38" t="s">
        <v>53</v>
      </c>
    </row>
    <row r="51" spans="1:16" ht="20.149999999999999" customHeight="1" x14ac:dyDescent="0.35">
      <c r="A51" s="45" t="s">
        <v>292</v>
      </c>
      <c r="B51" t="s">
        <v>152</v>
      </c>
      <c r="C51" t="s">
        <v>75</v>
      </c>
      <c r="D51" s="24">
        <v>-1.1611030478954953</v>
      </c>
      <c r="E51" s="24">
        <v>4.2584434654919345</v>
      </c>
      <c r="F51" s="24">
        <v>-12.112676056338023</v>
      </c>
      <c r="G51" s="24">
        <v>-4.1666666666666625</v>
      </c>
      <c r="H51" s="24">
        <v>10.398273807882386</v>
      </c>
      <c r="I51" s="24">
        <v>2.2353195267750037</v>
      </c>
      <c r="J51" s="24">
        <v>1.1667613659524845</v>
      </c>
      <c r="K51" s="38">
        <v>1.3280192257992374</v>
      </c>
      <c r="L51" s="38">
        <v>1.4303572099378492</v>
      </c>
      <c r="M51" s="38">
        <v>1.4062711412860196</v>
      </c>
      <c r="N51" s="38" t="s">
        <v>53</v>
      </c>
      <c r="O51" s="38" t="s">
        <v>53</v>
      </c>
      <c r="P51" s="38" t="s">
        <v>53</v>
      </c>
    </row>
    <row r="52" spans="1:16" ht="20.149999999999999" customHeight="1" x14ac:dyDescent="0.35">
      <c r="A52" s="45" t="s">
        <v>292</v>
      </c>
      <c r="B52" t="s">
        <v>6</v>
      </c>
      <c r="C52" t="s">
        <v>75</v>
      </c>
      <c r="D52" s="24">
        <v>-1.1611030478954953</v>
      </c>
      <c r="E52" s="24">
        <v>4.2584434654919345</v>
      </c>
      <c r="F52" s="24">
        <v>-12.112676056338023</v>
      </c>
      <c r="G52" s="24">
        <v>-4.1666666666666625</v>
      </c>
      <c r="H52" s="24">
        <v>1.5577725160947908</v>
      </c>
      <c r="I52" s="24">
        <v>4.4154515714186937</v>
      </c>
      <c r="J52" s="24">
        <v>2.4102219173582462</v>
      </c>
      <c r="K52" s="38">
        <v>1.85432705616011</v>
      </c>
      <c r="L52" s="38">
        <v>1.953079817242509</v>
      </c>
      <c r="M52" s="38">
        <v>2.0005459598701592</v>
      </c>
      <c r="N52" s="38">
        <v>1.97245635155745</v>
      </c>
      <c r="O52" s="38" t="s">
        <v>53</v>
      </c>
      <c r="P52" s="38" t="s">
        <v>53</v>
      </c>
    </row>
    <row r="53" spans="1:16" ht="20.149999999999999" customHeight="1" x14ac:dyDescent="0.35">
      <c r="A53" s="45" t="s">
        <v>292</v>
      </c>
      <c r="B53" t="s">
        <v>153</v>
      </c>
      <c r="C53" t="s">
        <v>76</v>
      </c>
      <c r="D53" s="24">
        <v>-1.1611030478954953</v>
      </c>
      <c r="E53" s="24">
        <v>4.2584434654919345</v>
      </c>
      <c r="F53" s="24">
        <v>-12.112676056338023</v>
      </c>
      <c r="G53" s="24">
        <v>-4.1666666666666625</v>
      </c>
      <c r="H53" s="24">
        <v>16.577450652392113</v>
      </c>
      <c r="I53" s="24">
        <v>1.9614304073060973</v>
      </c>
      <c r="J53" s="24">
        <v>0.82400943008245076</v>
      </c>
      <c r="K53" s="38">
        <v>1.6114832386475264</v>
      </c>
      <c r="L53" s="38">
        <v>1.6745543833680987</v>
      </c>
      <c r="M53" s="38">
        <v>1.6790029319675437</v>
      </c>
      <c r="N53" s="38">
        <v>1.8156495644573445</v>
      </c>
      <c r="O53" s="38" t="s">
        <v>53</v>
      </c>
      <c r="P53" s="38" t="s">
        <v>53</v>
      </c>
    </row>
    <row r="54" spans="1:16" ht="20.149999999999999" customHeight="1" x14ac:dyDescent="0.35">
      <c r="A54" s="45" t="s">
        <v>292</v>
      </c>
      <c r="B54" t="s">
        <v>7</v>
      </c>
      <c r="C54" t="s">
        <v>76</v>
      </c>
      <c r="D54" s="24">
        <v>-1.1611030478954953</v>
      </c>
      <c r="E54" s="24">
        <v>4.2584434654919345</v>
      </c>
      <c r="F54" s="24">
        <v>-12.112676056338023</v>
      </c>
      <c r="G54" s="24">
        <v>-4.1666666666666625</v>
      </c>
      <c r="H54" s="24">
        <v>16.577450652392113</v>
      </c>
      <c r="I54" s="24">
        <v>1.1434879394627728</v>
      </c>
      <c r="J54" s="24">
        <v>-3.2487984075387888</v>
      </c>
      <c r="K54" s="38">
        <v>1.5695080374965142</v>
      </c>
      <c r="L54" s="38">
        <v>0.96366577262612108</v>
      </c>
      <c r="M54" s="38">
        <v>1.1972804966308592</v>
      </c>
      <c r="N54" s="38">
        <v>1.652249707733322</v>
      </c>
      <c r="O54" s="38">
        <v>1.6511057421892961</v>
      </c>
      <c r="P54" s="38" t="s">
        <v>53</v>
      </c>
    </row>
    <row r="55" spans="1:16" ht="20.149999999999999" customHeight="1" x14ac:dyDescent="0.35">
      <c r="A55" s="45" t="s">
        <v>292</v>
      </c>
      <c r="B55" t="s">
        <v>92</v>
      </c>
      <c r="C55" t="s">
        <v>28</v>
      </c>
      <c r="D55" s="24">
        <v>-1.0890082764628994</v>
      </c>
      <c r="E55" s="24">
        <v>4.1544333529066391</v>
      </c>
      <c r="F55" s="24">
        <v>-12.24806201550388</v>
      </c>
      <c r="G55" s="24">
        <v>-3.9832958560873766</v>
      </c>
      <c r="H55" s="24">
        <v>16.577450652392113</v>
      </c>
      <c r="I55" s="24">
        <v>1.018797531927107</v>
      </c>
      <c r="J55" s="24">
        <v>-7.7218560828666956</v>
      </c>
      <c r="K55" s="38">
        <v>-1.0973570444973157</v>
      </c>
      <c r="L55" s="38">
        <v>3.4785504795161071</v>
      </c>
      <c r="M55" s="38">
        <v>3.4556767513801434</v>
      </c>
      <c r="N55" s="38">
        <v>3.4566113887722683</v>
      </c>
      <c r="O55" s="38">
        <v>3.4588775477669476</v>
      </c>
      <c r="P55" s="38" t="s">
        <v>53</v>
      </c>
    </row>
    <row r="56" spans="1:16" ht="20.149999999999999" customHeight="1" x14ac:dyDescent="0.35">
      <c r="A56" s="45" t="s">
        <v>292</v>
      </c>
      <c r="B56" t="s">
        <v>154</v>
      </c>
      <c r="C56" t="s">
        <v>29</v>
      </c>
      <c r="D56" s="24">
        <v>-1.0890082764628994</v>
      </c>
      <c r="E56" s="24">
        <v>4.1544333529066391</v>
      </c>
      <c r="F56" s="24">
        <v>-12.24806201550388</v>
      </c>
      <c r="G56" s="24">
        <v>-3.9832958560873766</v>
      </c>
      <c r="H56" s="24">
        <v>16.577450652392113</v>
      </c>
      <c r="I56" s="24">
        <v>-7.1746305065290006E-2</v>
      </c>
      <c r="J56" s="24">
        <v>-8.5152211372774289</v>
      </c>
      <c r="K56" s="38">
        <v>4.8305031560785441</v>
      </c>
      <c r="L56" s="38">
        <v>1.5827461056107106</v>
      </c>
      <c r="M56" s="38">
        <v>1.4972409492750804</v>
      </c>
      <c r="N56" s="38">
        <v>1.3820908066291437</v>
      </c>
      <c r="O56" s="38">
        <v>1.387278436467132</v>
      </c>
      <c r="P56" s="38">
        <v>1.3688630750382513</v>
      </c>
    </row>
    <row r="57" spans="1:16" ht="20.149999999999999" customHeight="1" x14ac:dyDescent="0.35">
      <c r="A57" t="s">
        <v>405</v>
      </c>
      <c r="B57"/>
      <c r="C57" s="9"/>
      <c r="D57" s="9"/>
      <c r="E57" s="9"/>
      <c r="F57" s="9"/>
      <c r="G57" s="9"/>
      <c r="H57" s="9"/>
      <c r="I57" s="10"/>
    </row>
    <row r="58" spans="1:16" ht="20.149999999999999" customHeight="1" x14ac:dyDescent="0.35">
      <c r="A58" t="s">
        <v>404</v>
      </c>
      <c r="B58"/>
      <c r="C58" s="9"/>
      <c r="D58" s="9"/>
      <c r="E58" s="9"/>
      <c r="F58" s="9"/>
      <c r="G58" s="9"/>
      <c r="H58" s="9"/>
      <c r="I58" s="10"/>
    </row>
    <row r="59" spans="1:16" ht="20.149999999999999" customHeight="1" x14ac:dyDescent="0.35">
      <c r="A59" s="18" t="s">
        <v>285</v>
      </c>
      <c r="B59" s="27"/>
      <c r="C59"/>
    </row>
    <row r="60" spans="1:16" ht="20.149999999999999" customHeight="1" x14ac:dyDescent="0.35">
      <c r="A60" s="18" t="s">
        <v>395</v>
      </c>
      <c r="B60" s="27"/>
      <c r="C60"/>
    </row>
    <row r="61" spans="1:16" ht="20.149999999999999" customHeight="1" x14ac:dyDescent="0.35">
      <c r="A61" t="s">
        <v>297</v>
      </c>
      <c r="B61" s="27"/>
      <c r="C61"/>
    </row>
    <row r="62" spans="1:16" ht="20.149999999999999" customHeight="1" x14ac:dyDescent="0.35">
      <c r="A62" t="s">
        <v>310</v>
      </c>
      <c r="B62" s="27"/>
      <c r="C62"/>
    </row>
    <row r="63" spans="1:16" ht="20.149999999999999" customHeight="1" x14ac:dyDescent="0.35">
      <c r="A63" s="2" t="s">
        <v>1</v>
      </c>
      <c r="B63" s="2"/>
      <c r="C63" s="11"/>
      <c r="D63" s="11"/>
      <c r="E63" s="11"/>
      <c r="F63" s="11"/>
      <c r="G63" s="12"/>
      <c r="H63" s="11"/>
      <c r="I63" s="11"/>
    </row>
    <row r="65" spans="1:6" ht="20.149999999999999" customHeight="1" x14ac:dyDescent="0.35">
      <c r="C65" s="13"/>
    </row>
    <row r="69" spans="1:6" ht="20.149999999999999" customHeight="1" x14ac:dyDescent="0.35">
      <c r="A69" s="6"/>
      <c r="B69" s="6"/>
    </row>
    <row r="70" spans="1:6" ht="20.149999999999999" customHeight="1" x14ac:dyDescent="0.35">
      <c r="A70" s="7"/>
      <c r="B70" s="7"/>
      <c r="C70" s="7"/>
      <c r="D70" s="7"/>
      <c r="E70" s="7"/>
      <c r="F70" s="7"/>
    </row>
  </sheetData>
  <hyperlinks>
    <hyperlink ref="A63" location="'Table of Contents'!A1" display="Return to Contents" xr:uid="{08AFD228-6E96-434E-B03E-500347A007E6}"/>
    <hyperlink ref="A59" r:id="rId1" xr:uid="{A8811BB3-F0CE-4746-B06C-1A6E10D6DCA5}"/>
    <hyperlink ref="A60" r:id="rId2" display="Revenue Scotland (November 2024) LBTT Forecasting Data - November 2024." xr:uid="{C990A68C-16F0-4270-9B92-7DD2427932C9}"/>
  </hyperlinks>
  <pageMargins left="0.7" right="0.7" top="0.75" bottom="0.75" header="0.3" footer="0.3"/>
  <pageSetup paperSize="9" orientation="portrait" r:id="rId3"/>
  <tableParts count="1">
    <tablePart r:id="rId4"/>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E056-FCEA-4823-A79A-8C66AB847494}">
  <dimension ref="A1:I147"/>
  <sheetViews>
    <sheetView showGridLines="0" workbookViewId="0"/>
  </sheetViews>
  <sheetFormatPr defaultColWidth="8.4609375" defaultRowHeight="20.149999999999999" customHeight="1" x14ac:dyDescent="0.35"/>
  <cols>
    <col min="1" max="1" width="8.53515625" style="4" customWidth="1"/>
    <col min="2" max="2" width="11.23046875" style="4" bestFit="1" customWidth="1"/>
    <col min="3" max="3" width="24.07421875" style="4" bestFit="1" customWidth="1"/>
    <col min="4" max="4" width="18.23046875" style="4" bestFit="1" customWidth="1"/>
    <col min="5" max="5" width="10.765625" style="4" bestFit="1" customWidth="1"/>
    <col min="6" max="6" width="15.765625" style="4" bestFit="1" customWidth="1"/>
    <col min="7" max="7" width="8.765625" style="4" bestFit="1" customWidth="1"/>
    <col min="8" max="8" width="17.765625" style="4" bestFit="1" customWidth="1"/>
    <col min="9" max="9" width="8.765625" style="4" bestFit="1" customWidth="1"/>
    <col min="10" max="10" width="8.4609375" style="4" customWidth="1"/>
    <col min="11" max="16384" width="8.4609375" style="4"/>
  </cols>
  <sheetData>
    <row r="1" spans="1:9" ht="20.149999999999999" customHeight="1" x14ac:dyDescent="0.35">
      <c r="A1" s="3" t="s">
        <v>426</v>
      </c>
      <c r="B1" s="3"/>
      <c r="C1" s="5"/>
      <c r="D1" s="5"/>
      <c r="E1" s="5"/>
      <c r="F1" s="5"/>
      <c r="G1" s="5"/>
    </row>
    <row r="2" spans="1:9" ht="20.149999999999999" customHeight="1" x14ac:dyDescent="0.35">
      <c r="A2" t="s">
        <v>2</v>
      </c>
      <c r="B2"/>
      <c r="C2" s="5"/>
      <c r="D2" s="5"/>
      <c r="E2" s="5"/>
      <c r="F2" s="5"/>
      <c r="G2" s="5"/>
    </row>
    <row r="3" spans="1:9" ht="20.149999999999999" customHeight="1" x14ac:dyDescent="0.35">
      <c r="A3" t="s">
        <v>317</v>
      </c>
      <c r="B3"/>
      <c r="C3" s="5"/>
      <c r="D3" s="5"/>
      <c r="E3" s="5"/>
      <c r="F3" s="5"/>
      <c r="G3" s="5"/>
    </row>
    <row r="4" spans="1:9" customFormat="1" ht="31" x14ac:dyDescent="0.35">
      <c r="A4" t="s">
        <v>180</v>
      </c>
      <c r="B4" s="44" t="s">
        <v>396</v>
      </c>
      <c r="C4" s="44" t="s">
        <v>397</v>
      </c>
      <c r="D4" s="44" t="s">
        <v>284</v>
      </c>
      <c r="E4" s="44" t="s">
        <v>280</v>
      </c>
      <c r="F4" s="44" t="s">
        <v>281</v>
      </c>
      <c r="G4" s="44" t="s">
        <v>282</v>
      </c>
      <c r="H4" s="44" t="s">
        <v>283</v>
      </c>
      <c r="I4" s="44" t="s">
        <v>279</v>
      </c>
    </row>
    <row r="5" spans="1:9" customFormat="1" ht="20.149999999999999" customHeight="1" x14ac:dyDescent="0.35">
      <c r="A5" t="s">
        <v>181</v>
      </c>
      <c r="B5" s="42">
        <v>151432.63085807499</v>
      </c>
      <c r="C5" s="43">
        <v>7.8659974821991829</v>
      </c>
      <c r="D5" s="42">
        <v>26978.999999999996</v>
      </c>
      <c r="E5" s="42">
        <v>4147</v>
      </c>
      <c r="F5" s="42">
        <v>4525</v>
      </c>
      <c r="G5" s="42">
        <v>2450739.5</v>
      </c>
      <c r="H5" s="42">
        <v>5071.75</v>
      </c>
      <c r="I5" s="43">
        <v>1.1008513960786119</v>
      </c>
    </row>
    <row r="6" spans="1:9" customFormat="1" ht="20.149999999999999" customHeight="1" x14ac:dyDescent="0.35">
      <c r="A6" t="s">
        <v>182</v>
      </c>
      <c r="B6" s="42">
        <v>157460.338714015</v>
      </c>
      <c r="C6" s="43">
        <v>5.4675460200717563</v>
      </c>
      <c r="D6" s="42">
        <v>30638</v>
      </c>
      <c r="E6" s="42">
        <v>5934</v>
      </c>
      <c r="F6" s="42">
        <v>4881</v>
      </c>
      <c r="G6" s="42">
        <v>2455811.25</v>
      </c>
      <c r="H6" s="42">
        <v>5071.75</v>
      </c>
      <c r="I6" s="43">
        <v>1.247571449149441</v>
      </c>
    </row>
    <row r="7" spans="1:9" customFormat="1" ht="20.149999999999999" customHeight="1" x14ac:dyDescent="0.35">
      <c r="A7" t="s">
        <v>183</v>
      </c>
      <c r="B7" s="42">
        <v>163269.54343012298</v>
      </c>
      <c r="C7" s="43">
        <v>0.82971513756551207</v>
      </c>
      <c r="D7" s="42">
        <v>24865</v>
      </c>
      <c r="E7" s="42">
        <v>2866</v>
      </c>
      <c r="F7" s="42">
        <v>4547</v>
      </c>
      <c r="G7" s="42">
        <v>2460883</v>
      </c>
      <c r="H7" s="42">
        <v>5071.75</v>
      </c>
      <c r="I7" s="43">
        <v>1.0104096781521106</v>
      </c>
    </row>
    <row r="8" spans="1:9" customFormat="1" ht="20.149999999999999" customHeight="1" x14ac:dyDescent="0.35">
      <c r="A8" t="s">
        <v>184</v>
      </c>
      <c r="B8" s="42">
        <v>156050.05860111699</v>
      </c>
      <c r="C8" s="43">
        <v>-2.4184546602096457</v>
      </c>
      <c r="D8" s="42">
        <v>19151</v>
      </c>
      <c r="E8" s="42">
        <v>2659</v>
      </c>
      <c r="F8" s="42">
        <v>3780</v>
      </c>
      <c r="G8" s="42">
        <v>2464701.5</v>
      </c>
      <c r="H8" s="42">
        <v>3818.5</v>
      </c>
      <c r="I8" s="43">
        <v>0.77701092809818961</v>
      </c>
    </row>
    <row r="9" spans="1:9" customFormat="1" ht="20.149999999999999" customHeight="1" x14ac:dyDescent="0.35">
      <c r="A9" t="s">
        <v>185</v>
      </c>
      <c r="B9" s="42">
        <v>141584.70293709901</v>
      </c>
      <c r="C9" s="43">
        <v>-6.5031742928679748</v>
      </c>
      <c r="D9" s="42">
        <v>11685</v>
      </c>
      <c r="E9" s="42">
        <v>2050</v>
      </c>
      <c r="F9" s="42">
        <v>2903</v>
      </c>
      <c r="G9" s="42">
        <v>2468520</v>
      </c>
      <c r="H9" s="42">
        <v>3818.5</v>
      </c>
      <c r="I9" s="43">
        <v>0.47336055612269706</v>
      </c>
    </row>
    <row r="10" spans="1:9" customFormat="1" ht="20.149999999999999" customHeight="1" x14ac:dyDescent="0.35">
      <c r="A10" t="s">
        <v>186</v>
      </c>
      <c r="B10" s="42">
        <v>147693.90849620299</v>
      </c>
      <c r="C10" s="43">
        <v>-6.2024699664530392</v>
      </c>
      <c r="D10" s="42">
        <v>16065.999999999998</v>
      </c>
      <c r="E10" s="42">
        <v>2379</v>
      </c>
      <c r="F10" s="42">
        <v>3286</v>
      </c>
      <c r="G10" s="42">
        <v>2472338.5</v>
      </c>
      <c r="H10" s="42">
        <v>3818.5</v>
      </c>
      <c r="I10" s="43">
        <v>0.6498301102377364</v>
      </c>
    </row>
    <row r="11" spans="1:9" customFormat="1" ht="20.149999999999999" customHeight="1" x14ac:dyDescent="0.35">
      <c r="A11" t="s">
        <v>187</v>
      </c>
      <c r="B11" s="42">
        <v>156317.40213067798</v>
      </c>
      <c r="C11" s="43">
        <v>-4.2580760338932544</v>
      </c>
      <c r="D11" s="42">
        <v>19881</v>
      </c>
      <c r="E11" s="42">
        <v>2521</v>
      </c>
      <c r="F11" s="42">
        <v>2134</v>
      </c>
      <c r="G11" s="42">
        <v>2476157</v>
      </c>
      <c r="H11" s="42">
        <v>3818.5</v>
      </c>
      <c r="I11" s="43">
        <v>0.80289739301667873</v>
      </c>
    </row>
    <row r="12" spans="1:9" customFormat="1" ht="20.149999999999999" customHeight="1" x14ac:dyDescent="0.35">
      <c r="A12" t="s">
        <v>188</v>
      </c>
      <c r="B12" s="42">
        <v>156882.22977737</v>
      </c>
      <c r="C12" s="43">
        <v>0.53327194088412799</v>
      </c>
      <c r="D12" s="42">
        <v>21246</v>
      </c>
      <c r="E12" s="42">
        <v>2359</v>
      </c>
      <c r="F12" s="42">
        <v>3037</v>
      </c>
      <c r="G12" s="42">
        <v>2479241.75</v>
      </c>
      <c r="H12" s="42">
        <v>3084.75</v>
      </c>
      <c r="I12" s="43">
        <v>0.8569555590938237</v>
      </c>
    </row>
    <row r="13" spans="1:9" customFormat="1" ht="20.149999999999999" customHeight="1" x14ac:dyDescent="0.35">
      <c r="A13" t="s">
        <v>189</v>
      </c>
      <c r="B13" s="42">
        <v>149665.84006079001</v>
      </c>
      <c r="C13" s="43">
        <v>5.7076343390579209</v>
      </c>
      <c r="D13" s="42">
        <v>14476</v>
      </c>
      <c r="E13" s="42">
        <v>2262</v>
      </c>
      <c r="F13" s="42">
        <v>2682</v>
      </c>
      <c r="G13" s="42">
        <v>2482326.5</v>
      </c>
      <c r="H13" s="42">
        <v>3084.75</v>
      </c>
      <c r="I13" s="43">
        <v>0.58316260975339063</v>
      </c>
    </row>
    <row r="14" spans="1:9" customFormat="1" ht="20.149999999999999" customHeight="1" x14ac:dyDescent="0.35">
      <c r="A14" t="s">
        <v>190</v>
      </c>
      <c r="B14" s="42">
        <v>154835.78732686999</v>
      </c>
      <c r="C14" s="43">
        <v>4.8355947130010568</v>
      </c>
      <c r="D14" s="42">
        <v>18772</v>
      </c>
      <c r="E14" s="42">
        <v>2442</v>
      </c>
      <c r="F14" s="42">
        <v>2887</v>
      </c>
      <c r="G14" s="42">
        <v>2485411.25</v>
      </c>
      <c r="H14" s="42">
        <v>3084.75</v>
      </c>
      <c r="I14" s="43">
        <v>0.75528748009006563</v>
      </c>
    </row>
    <row r="15" spans="1:9" customFormat="1" ht="20.149999999999999" customHeight="1" x14ac:dyDescent="0.35">
      <c r="A15" t="s">
        <v>191</v>
      </c>
      <c r="B15" s="42">
        <v>165715.92759133197</v>
      </c>
      <c r="C15" s="43">
        <v>6.0124626769302525</v>
      </c>
      <c r="D15" s="42">
        <v>20858</v>
      </c>
      <c r="E15" s="42">
        <v>2577</v>
      </c>
      <c r="F15" s="42">
        <v>2719</v>
      </c>
      <c r="G15" s="42">
        <v>2488496</v>
      </c>
      <c r="H15" s="42">
        <v>3084.75</v>
      </c>
      <c r="I15" s="43">
        <v>0.83817695507647993</v>
      </c>
    </row>
    <row r="16" spans="1:9" customFormat="1" ht="20.149999999999999" customHeight="1" x14ac:dyDescent="0.35">
      <c r="A16" t="s">
        <v>192</v>
      </c>
      <c r="B16" s="42">
        <v>160428.775772611</v>
      </c>
      <c r="C16" s="43">
        <v>2.2606422666696435</v>
      </c>
      <c r="D16" s="42">
        <v>19570</v>
      </c>
      <c r="E16" s="42">
        <v>1604</v>
      </c>
      <c r="F16" s="42">
        <v>2934</v>
      </c>
      <c r="G16" s="42">
        <v>2491584.25</v>
      </c>
      <c r="H16" s="42">
        <v>3088.25</v>
      </c>
      <c r="I16" s="43">
        <v>0.78544404027277026</v>
      </c>
    </row>
    <row r="17" spans="1:9" customFormat="1" ht="20.149999999999999" customHeight="1" x14ac:dyDescent="0.35">
      <c r="A17" t="s">
        <v>193</v>
      </c>
      <c r="B17" s="42">
        <v>148550.22605281899</v>
      </c>
      <c r="C17" s="43">
        <v>-0.74540323130374286</v>
      </c>
      <c r="D17" s="42">
        <v>12647</v>
      </c>
      <c r="E17" s="42">
        <v>2061</v>
      </c>
      <c r="F17" s="42">
        <v>2168</v>
      </c>
      <c r="G17" s="42">
        <v>2494672.5</v>
      </c>
      <c r="H17" s="42">
        <v>3088.25</v>
      </c>
      <c r="I17" s="43">
        <v>0.50696033246849037</v>
      </c>
    </row>
    <row r="18" spans="1:9" customFormat="1" ht="20.149999999999999" customHeight="1" x14ac:dyDescent="0.35">
      <c r="A18" t="s">
        <v>194</v>
      </c>
      <c r="B18" s="42">
        <v>155704.67992665502</v>
      </c>
      <c r="C18" s="43">
        <v>0.56117039528511548</v>
      </c>
      <c r="D18" s="42">
        <v>16770</v>
      </c>
      <c r="E18" s="42">
        <v>2535</v>
      </c>
      <c r="F18" s="42">
        <v>2724</v>
      </c>
      <c r="G18" s="42">
        <v>2497760.75</v>
      </c>
      <c r="H18" s="42">
        <v>3088.25</v>
      </c>
      <c r="I18" s="43">
        <v>0.67140137421088075</v>
      </c>
    </row>
    <row r="19" spans="1:9" customFormat="1" ht="20.149999999999999" customHeight="1" x14ac:dyDescent="0.35">
      <c r="A19" t="s">
        <v>195</v>
      </c>
      <c r="B19" s="42">
        <v>165779.32474939097</v>
      </c>
      <c r="C19" s="43">
        <v>3.8256526684232739E-2</v>
      </c>
      <c r="D19" s="42">
        <v>20131</v>
      </c>
      <c r="E19" s="42">
        <v>2593</v>
      </c>
      <c r="F19" s="42">
        <v>2406</v>
      </c>
      <c r="G19" s="42">
        <v>2500849</v>
      </c>
      <c r="H19" s="42">
        <v>3088.25</v>
      </c>
      <c r="I19" s="43">
        <v>0.80496663333132079</v>
      </c>
    </row>
    <row r="20" spans="1:9" customFormat="1" ht="20.149999999999999" customHeight="1" x14ac:dyDescent="0.35">
      <c r="A20" t="s">
        <v>196</v>
      </c>
      <c r="B20" s="42">
        <v>159121.13114749899</v>
      </c>
      <c r="C20" s="43">
        <v>-0.81509356336760819</v>
      </c>
      <c r="D20" s="42">
        <v>19695</v>
      </c>
      <c r="E20" s="42">
        <v>2692</v>
      </c>
      <c r="F20" s="42">
        <v>2731</v>
      </c>
      <c r="G20" s="42">
        <v>2504397.25</v>
      </c>
      <c r="H20" s="42">
        <v>3548.25</v>
      </c>
      <c r="I20" s="43">
        <v>0.78641677154053735</v>
      </c>
    </row>
    <row r="21" spans="1:9" customFormat="1" ht="20.149999999999999" customHeight="1" x14ac:dyDescent="0.35">
      <c r="A21" t="s">
        <v>197</v>
      </c>
      <c r="B21" s="42">
        <v>150443.90931910599</v>
      </c>
      <c r="C21" s="43">
        <v>1.2747764285553354</v>
      </c>
      <c r="D21" s="42">
        <v>13776</v>
      </c>
      <c r="E21" s="42">
        <v>2661</v>
      </c>
      <c r="F21" s="42">
        <v>2324</v>
      </c>
      <c r="G21" s="42">
        <v>2507945.5</v>
      </c>
      <c r="H21" s="42">
        <v>3548.25</v>
      </c>
      <c r="I21" s="43">
        <v>0.54929423306846181</v>
      </c>
    </row>
    <row r="22" spans="1:9" customFormat="1" ht="20.149999999999999" customHeight="1" x14ac:dyDescent="0.35">
      <c r="A22" t="s">
        <v>198</v>
      </c>
      <c r="B22" s="42">
        <v>155233.06341581504</v>
      </c>
      <c r="C22" s="43">
        <v>-0.30289167355929125</v>
      </c>
      <c r="D22" s="42">
        <v>18388</v>
      </c>
      <c r="E22" s="42">
        <v>2976</v>
      </c>
      <c r="F22" s="42">
        <v>2679</v>
      </c>
      <c r="G22" s="42">
        <v>2511493.75</v>
      </c>
      <c r="H22" s="42">
        <v>3548.25</v>
      </c>
      <c r="I22" s="43">
        <v>0.73215392234203247</v>
      </c>
    </row>
    <row r="23" spans="1:9" customFormat="1" ht="20.149999999999999" customHeight="1" x14ac:dyDescent="0.35">
      <c r="A23" t="s">
        <v>199</v>
      </c>
      <c r="B23" s="42">
        <v>161349.90108071198</v>
      </c>
      <c r="C23" s="43">
        <v>-2.6718794248769995</v>
      </c>
      <c r="D23" s="42">
        <v>19774</v>
      </c>
      <c r="E23" s="42">
        <v>2311</v>
      </c>
      <c r="F23" s="42">
        <v>2298</v>
      </c>
      <c r="G23" s="42">
        <v>2515042</v>
      </c>
      <c r="H23" s="42">
        <v>3548.25</v>
      </c>
      <c r="I23" s="43">
        <v>0.78622941485669029</v>
      </c>
    </row>
    <row r="24" spans="1:9" customFormat="1" ht="20.149999999999999" customHeight="1" x14ac:dyDescent="0.35">
      <c r="A24" t="s">
        <v>200</v>
      </c>
      <c r="B24" s="42">
        <v>156085.40469930801</v>
      </c>
      <c r="C24" s="43">
        <v>-1.9078084892301228</v>
      </c>
      <c r="D24" s="42">
        <v>20220</v>
      </c>
      <c r="E24" s="42">
        <v>2638</v>
      </c>
      <c r="F24" s="42">
        <v>2731</v>
      </c>
      <c r="G24" s="42">
        <v>2517999</v>
      </c>
      <c r="H24" s="42">
        <v>2957</v>
      </c>
      <c r="I24" s="43">
        <v>0.80301858737831111</v>
      </c>
    </row>
    <row r="25" spans="1:9" customFormat="1" ht="20.149999999999999" customHeight="1" x14ac:dyDescent="0.35">
      <c r="A25" t="s">
        <v>201</v>
      </c>
      <c r="B25" s="42">
        <v>148916.35651564301</v>
      </c>
      <c r="C25" s="43">
        <v>-1.0153636729971494</v>
      </c>
      <c r="D25" s="42">
        <v>14478.999999999998</v>
      </c>
      <c r="E25" s="42">
        <v>2764</v>
      </c>
      <c r="F25" s="42">
        <v>2184</v>
      </c>
      <c r="G25" s="42">
        <v>2520956</v>
      </c>
      <c r="H25" s="42">
        <v>2957</v>
      </c>
      <c r="I25" s="43">
        <v>0.57434560539731738</v>
      </c>
    </row>
    <row r="26" spans="1:9" customFormat="1" ht="20.149999999999999" customHeight="1" x14ac:dyDescent="0.35">
      <c r="A26" t="s">
        <v>202</v>
      </c>
      <c r="B26" s="42">
        <v>154007.92402924303</v>
      </c>
      <c r="C26" s="43">
        <v>-0.78922579997682263</v>
      </c>
      <c r="D26" s="42">
        <v>19902</v>
      </c>
      <c r="E26" s="42">
        <v>2863</v>
      </c>
      <c r="F26" s="42">
        <v>2726</v>
      </c>
      <c r="G26" s="42">
        <v>2523913</v>
      </c>
      <c r="H26" s="42">
        <v>2957</v>
      </c>
      <c r="I26" s="43">
        <v>0.78853748128402212</v>
      </c>
    </row>
    <row r="27" spans="1:9" customFormat="1" ht="20.149999999999999" customHeight="1" x14ac:dyDescent="0.35">
      <c r="A27" t="s">
        <v>203</v>
      </c>
      <c r="B27" s="42">
        <v>163694.81408057097</v>
      </c>
      <c r="C27" s="43">
        <v>1.4533092268125936</v>
      </c>
      <c r="D27" s="42">
        <v>24227.000000000004</v>
      </c>
      <c r="E27" s="42">
        <v>2730</v>
      </c>
      <c r="F27" s="42">
        <v>2716</v>
      </c>
      <c r="G27" s="42">
        <v>2526870</v>
      </c>
      <c r="H27" s="42">
        <v>2957</v>
      </c>
      <c r="I27" s="43">
        <v>0.95877508538231104</v>
      </c>
    </row>
    <row r="28" spans="1:9" customFormat="1" ht="20.149999999999999" customHeight="1" x14ac:dyDescent="0.35">
      <c r="A28" t="s">
        <v>204</v>
      </c>
      <c r="B28" s="42">
        <v>161604.599153107</v>
      </c>
      <c r="C28" s="43">
        <v>3.5360093177395413</v>
      </c>
      <c r="D28" s="42">
        <v>25505</v>
      </c>
      <c r="E28" s="42">
        <v>2525</v>
      </c>
      <c r="F28" s="42">
        <v>3101</v>
      </c>
      <c r="G28" s="42">
        <v>2530292.75</v>
      </c>
      <c r="H28" s="42">
        <v>3422.75</v>
      </c>
      <c r="I28" s="43">
        <v>1.0079861312490423</v>
      </c>
    </row>
    <row r="29" spans="1:9" customFormat="1" ht="20.149999999999999" customHeight="1" x14ac:dyDescent="0.35">
      <c r="A29" t="s">
        <v>205</v>
      </c>
      <c r="B29" s="42">
        <v>154012.93326286299</v>
      </c>
      <c r="C29" s="43">
        <v>3.4224425486025112</v>
      </c>
      <c r="D29" s="42">
        <v>17879.999999999996</v>
      </c>
      <c r="E29" s="42">
        <v>3723</v>
      </c>
      <c r="F29" s="42">
        <v>2545</v>
      </c>
      <c r="G29" s="42">
        <v>2533715.5</v>
      </c>
      <c r="H29" s="42">
        <v>3422.75</v>
      </c>
      <c r="I29" s="43">
        <v>0.70568301768687114</v>
      </c>
    </row>
    <row r="30" spans="1:9" customFormat="1" ht="20.149999999999999" customHeight="1" x14ac:dyDescent="0.35">
      <c r="A30" t="s">
        <v>206</v>
      </c>
      <c r="B30" s="42">
        <v>162306.65120768602</v>
      </c>
      <c r="C30" s="43">
        <v>5.3885066179239161</v>
      </c>
      <c r="D30" s="42">
        <v>24460</v>
      </c>
      <c r="E30" s="42">
        <v>3153</v>
      </c>
      <c r="F30" s="42">
        <v>3742</v>
      </c>
      <c r="G30" s="42">
        <v>2537138.25</v>
      </c>
      <c r="H30" s="42">
        <v>3422.75</v>
      </c>
      <c r="I30" s="43">
        <v>0.96407832722556608</v>
      </c>
    </row>
    <row r="31" spans="1:9" customFormat="1" ht="20.149999999999999" customHeight="1" x14ac:dyDescent="0.35">
      <c r="A31" t="s">
        <v>207</v>
      </c>
      <c r="B31" s="42">
        <v>171111.41306937396</v>
      </c>
      <c r="C31" s="43">
        <v>4.5307476785138245</v>
      </c>
      <c r="D31" s="42">
        <v>26494</v>
      </c>
      <c r="E31" s="42">
        <v>2989</v>
      </c>
      <c r="F31" s="42">
        <v>2654</v>
      </c>
      <c r="G31" s="42">
        <v>2540561</v>
      </c>
      <c r="H31" s="42">
        <v>3422.75</v>
      </c>
      <c r="I31" s="43">
        <v>1.0428405379756676</v>
      </c>
    </row>
    <row r="32" spans="1:9" customFormat="1" ht="20.149999999999999" customHeight="1" x14ac:dyDescent="0.35">
      <c r="A32" t="s">
        <v>208</v>
      </c>
      <c r="B32" s="42">
        <v>166449.15482822701</v>
      </c>
      <c r="C32" s="43">
        <v>2.997783293611711</v>
      </c>
      <c r="D32" s="42">
        <v>25295</v>
      </c>
      <c r="E32" s="42">
        <v>3311</v>
      </c>
      <c r="F32" s="42">
        <v>3358</v>
      </c>
      <c r="G32" s="42">
        <v>2544816.25</v>
      </c>
      <c r="H32" s="42">
        <v>4255.25</v>
      </c>
      <c r="I32" s="43">
        <v>0.9939813925661628</v>
      </c>
    </row>
    <row r="33" spans="1:9" customFormat="1" ht="20.149999999999999" customHeight="1" x14ac:dyDescent="0.35">
      <c r="A33" t="s">
        <v>209</v>
      </c>
      <c r="B33" s="42">
        <v>175954.34069923099</v>
      </c>
      <c r="C33" s="43">
        <v>14.246470716143889</v>
      </c>
      <c r="D33" s="42">
        <v>17032.999999999996</v>
      </c>
      <c r="E33" s="42">
        <v>3364</v>
      </c>
      <c r="F33" s="42">
        <v>2814</v>
      </c>
      <c r="G33" s="42">
        <v>2549071.5</v>
      </c>
      <c r="H33" s="42">
        <v>4255.25</v>
      </c>
      <c r="I33" s="43">
        <v>0.66820408921444518</v>
      </c>
    </row>
    <row r="34" spans="1:9" customFormat="1" ht="20.149999999999999" customHeight="1" x14ac:dyDescent="0.35">
      <c r="A34" t="s">
        <v>210</v>
      </c>
      <c r="B34" s="42">
        <v>169571.43201006003</v>
      </c>
      <c r="C34" s="43">
        <v>4.4759600104607333</v>
      </c>
      <c r="D34" s="42">
        <v>24850</v>
      </c>
      <c r="E34" s="42">
        <v>4274</v>
      </c>
      <c r="F34" s="42">
        <v>3391</v>
      </c>
      <c r="G34" s="42">
        <v>2553326.75</v>
      </c>
      <c r="H34" s="42">
        <v>4255.25</v>
      </c>
      <c r="I34" s="43">
        <v>0.9732401072444018</v>
      </c>
    </row>
    <row r="35" spans="1:9" customFormat="1" ht="20.149999999999999" customHeight="1" x14ac:dyDescent="0.35">
      <c r="A35" t="s">
        <v>211</v>
      </c>
      <c r="B35" s="42">
        <v>169598.77244852597</v>
      </c>
      <c r="C35" s="43">
        <v>-0.88400919244043807</v>
      </c>
      <c r="D35" s="42">
        <v>27441</v>
      </c>
      <c r="E35" s="42">
        <v>3639</v>
      </c>
      <c r="F35" s="42">
        <v>3417</v>
      </c>
      <c r="G35" s="42">
        <v>2557582</v>
      </c>
      <c r="H35" s="42">
        <v>4255.25</v>
      </c>
      <c r="I35" s="43">
        <v>1.072927476030094</v>
      </c>
    </row>
    <row r="36" spans="1:9" customFormat="1" ht="20.149999999999999" customHeight="1" x14ac:dyDescent="0.35">
      <c r="A36" t="s">
        <v>212</v>
      </c>
      <c r="B36" s="42">
        <v>168166.430307128</v>
      </c>
      <c r="C36" s="43">
        <v>1.0317117444502477</v>
      </c>
      <c r="D36" s="42">
        <v>28327</v>
      </c>
      <c r="E36" s="42">
        <v>2865</v>
      </c>
      <c r="F36" s="42">
        <v>3601</v>
      </c>
      <c r="G36" s="42">
        <v>2562103.25</v>
      </c>
      <c r="H36" s="42">
        <v>4521.25</v>
      </c>
      <c r="I36" s="43">
        <v>1.1056150840134955</v>
      </c>
    </row>
    <row r="37" spans="1:9" customFormat="1" ht="20.149999999999999" customHeight="1" x14ac:dyDescent="0.35">
      <c r="A37" t="s">
        <v>213</v>
      </c>
      <c r="B37" s="42">
        <v>160461.21356399299</v>
      </c>
      <c r="C37" s="43">
        <v>-8.805197458425484</v>
      </c>
      <c r="D37" s="42">
        <v>19595.999999999996</v>
      </c>
      <c r="E37" s="42">
        <v>2830</v>
      </c>
      <c r="F37" s="42">
        <v>3028</v>
      </c>
      <c r="G37" s="42">
        <v>2566624.5</v>
      </c>
      <c r="H37" s="42">
        <v>4521.25</v>
      </c>
      <c r="I37" s="43">
        <v>0.76349306258083316</v>
      </c>
    </row>
    <row r="38" spans="1:9" customFormat="1" ht="20.149999999999999" customHeight="1" x14ac:dyDescent="0.35">
      <c r="A38" t="s">
        <v>214</v>
      </c>
      <c r="B38" s="42">
        <v>165358.52121850403</v>
      </c>
      <c r="C38" s="43">
        <v>-2.4844460777485589</v>
      </c>
      <c r="D38" s="42">
        <v>25638</v>
      </c>
      <c r="E38" s="42">
        <v>3450</v>
      </c>
      <c r="F38" s="42">
        <v>3498</v>
      </c>
      <c r="G38" s="42">
        <v>2571145.75</v>
      </c>
      <c r="H38" s="42">
        <v>4521.25</v>
      </c>
      <c r="I38" s="43">
        <v>0.99714300521469867</v>
      </c>
    </row>
    <row r="39" spans="1:9" customFormat="1" ht="20.149999999999999" customHeight="1" x14ac:dyDescent="0.35">
      <c r="A39" t="s">
        <v>215</v>
      </c>
      <c r="B39" s="42">
        <v>171061.55093555097</v>
      </c>
      <c r="C39" s="43">
        <v>0.86249355812346717</v>
      </c>
      <c r="D39" s="42">
        <v>26936</v>
      </c>
      <c r="E39" s="42">
        <v>3694</v>
      </c>
      <c r="F39" s="42">
        <v>2807</v>
      </c>
      <c r="G39" s="42">
        <v>2575667</v>
      </c>
      <c r="H39" s="42">
        <v>4521.25</v>
      </c>
      <c r="I39" s="43">
        <v>1.0457873630403309</v>
      </c>
    </row>
    <row r="40" spans="1:9" customFormat="1" ht="20.149999999999999" customHeight="1" x14ac:dyDescent="0.35">
      <c r="A40" t="s">
        <v>216</v>
      </c>
      <c r="B40" s="42">
        <v>169688.81873176296</v>
      </c>
      <c r="C40" s="43">
        <v>0.90528675779975032</v>
      </c>
      <c r="D40" s="42">
        <v>28102</v>
      </c>
      <c r="E40" s="42">
        <v>3199</v>
      </c>
      <c r="F40" s="42">
        <v>3762</v>
      </c>
      <c r="G40" s="42">
        <v>2580508</v>
      </c>
      <c r="H40" s="42">
        <v>4841</v>
      </c>
      <c r="I40" s="43">
        <v>1.0890103809017448</v>
      </c>
    </row>
    <row r="41" spans="1:9" customFormat="1" ht="20.149999999999999" customHeight="1" x14ac:dyDescent="0.35">
      <c r="A41" t="s">
        <v>217</v>
      </c>
      <c r="B41" s="42">
        <v>163268.008102197</v>
      </c>
      <c r="C41" s="43">
        <v>1.7492043565310755</v>
      </c>
      <c r="D41" s="42">
        <v>20117.999999999996</v>
      </c>
      <c r="E41" s="42">
        <v>2894</v>
      </c>
      <c r="F41" s="42">
        <v>3362</v>
      </c>
      <c r="G41" s="42">
        <v>2585349</v>
      </c>
      <c r="H41" s="42">
        <v>4841</v>
      </c>
      <c r="I41" s="43">
        <v>0.77815412928776717</v>
      </c>
    </row>
    <row r="42" spans="1:9" customFormat="1" ht="20.149999999999999" customHeight="1" x14ac:dyDescent="0.35">
      <c r="A42" t="s">
        <v>218</v>
      </c>
      <c r="B42" s="42">
        <v>170797.86357369102</v>
      </c>
      <c r="C42" s="43">
        <v>3.2894236808029165</v>
      </c>
      <c r="D42" s="42">
        <v>26835</v>
      </c>
      <c r="E42" s="42">
        <v>4366</v>
      </c>
      <c r="F42" s="42">
        <v>3795</v>
      </c>
      <c r="G42" s="42">
        <v>2590190</v>
      </c>
      <c r="H42" s="42">
        <v>4841</v>
      </c>
      <c r="I42" s="43">
        <v>1.0360243843115755</v>
      </c>
    </row>
    <row r="43" spans="1:9" customFormat="1" ht="20.149999999999999" customHeight="1" x14ac:dyDescent="0.35">
      <c r="A43" t="s">
        <v>219</v>
      </c>
      <c r="B43" s="42">
        <v>179725.69385059297</v>
      </c>
      <c r="C43" s="43">
        <v>5.0649271374292093</v>
      </c>
      <c r="D43" s="42">
        <v>28767</v>
      </c>
      <c r="E43" s="42">
        <v>3174</v>
      </c>
      <c r="F43" s="42">
        <v>3204</v>
      </c>
      <c r="G43" s="42">
        <v>2595031</v>
      </c>
      <c r="H43" s="42">
        <v>4841</v>
      </c>
      <c r="I43" s="43">
        <v>1.1085416706004669</v>
      </c>
    </row>
    <row r="44" spans="1:9" customFormat="1" ht="20.149999999999999" customHeight="1" x14ac:dyDescent="0.35">
      <c r="A44" t="s">
        <v>220</v>
      </c>
      <c r="B44" s="42">
        <v>176942.07176565198</v>
      </c>
      <c r="C44" s="43">
        <v>4.2744437070745711</v>
      </c>
      <c r="D44" s="42">
        <v>28607.000000000004</v>
      </c>
      <c r="E44" s="42">
        <v>3203</v>
      </c>
      <c r="F44" s="42">
        <v>3198</v>
      </c>
      <c r="G44" s="42">
        <v>2600069.5</v>
      </c>
      <c r="H44" s="42">
        <v>5038.5</v>
      </c>
      <c r="I44" s="43">
        <v>1.1002398205124904</v>
      </c>
    </row>
    <row r="45" spans="1:9" customFormat="1" ht="20.149999999999999" customHeight="1" x14ac:dyDescent="0.35">
      <c r="A45" t="s">
        <v>221</v>
      </c>
      <c r="B45" s="42">
        <v>176560.92368338103</v>
      </c>
      <c r="C45" s="43">
        <v>8.1417760501269587</v>
      </c>
      <c r="D45" s="42">
        <v>19025.999999999996</v>
      </c>
      <c r="E45" s="42">
        <v>2897</v>
      </c>
      <c r="F45" s="42">
        <v>2833</v>
      </c>
      <c r="G45" s="42">
        <v>2605108</v>
      </c>
      <c r="H45" s="42">
        <v>5038.5</v>
      </c>
      <c r="I45" s="43">
        <v>0.73033440456211396</v>
      </c>
    </row>
    <row r="46" spans="1:9" customFormat="1" ht="20.149999999999999" customHeight="1" x14ac:dyDescent="0.35">
      <c r="A46" t="s">
        <v>222</v>
      </c>
      <c r="B46" s="42">
        <v>176312.43714377502</v>
      </c>
      <c r="C46" s="43">
        <v>3.2287134362806169</v>
      </c>
      <c r="D46" s="42">
        <v>24914</v>
      </c>
      <c r="E46" s="42">
        <v>3968</v>
      </c>
      <c r="F46" s="42">
        <v>4193</v>
      </c>
      <c r="G46" s="42">
        <v>2610146.5</v>
      </c>
      <c r="H46" s="42">
        <v>5038.5</v>
      </c>
      <c r="I46" s="43">
        <v>0.95450581030604975</v>
      </c>
    </row>
    <row r="47" spans="1:9" customFormat="1" ht="20.149999999999999" customHeight="1" x14ac:dyDescent="0.35">
      <c r="A47" t="s">
        <v>223</v>
      </c>
      <c r="B47" s="42">
        <v>183421.18416416197</v>
      </c>
      <c r="C47" s="43">
        <v>2.0561836398534483</v>
      </c>
      <c r="D47" s="42">
        <v>28946.999999999996</v>
      </c>
      <c r="E47" s="42">
        <v>3707</v>
      </c>
      <c r="F47" s="42">
        <v>3594</v>
      </c>
      <c r="G47" s="42">
        <v>2615185</v>
      </c>
      <c r="H47" s="42">
        <v>5038.5</v>
      </c>
      <c r="I47" s="43">
        <v>1.1068815399292975</v>
      </c>
    </row>
    <row r="48" spans="1:9" customFormat="1" ht="20.149999999999999" customHeight="1" x14ac:dyDescent="0.35">
      <c r="A48" t="s">
        <v>224</v>
      </c>
      <c r="B48" s="42">
        <v>182903.82470105795</v>
      </c>
      <c r="C48" s="43">
        <v>3.3693247037945406</v>
      </c>
      <c r="D48" s="42">
        <v>29019</v>
      </c>
      <c r="E48" s="42">
        <v>4887</v>
      </c>
      <c r="F48" s="42">
        <v>4542</v>
      </c>
      <c r="G48" s="42">
        <v>2620606.5</v>
      </c>
      <c r="H48" s="42">
        <v>5421.5</v>
      </c>
      <c r="I48" s="43">
        <v>1.1073390835289465</v>
      </c>
    </row>
    <row r="49" spans="1:9" customFormat="1" ht="20.149999999999999" customHeight="1" x14ac:dyDescent="0.35">
      <c r="A49" t="s">
        <v>225</v>
      </c>
      <c r="B49" s="42">
        <v>175383.31479879902</v>
      </c>
      <c r="C49" s="43">
        <v>-0.6669702785955911</v>
      </c>
      <c r="D49" s="42">
        <v>19656.999999999996</v>
      </c>
      <c r="E49" s="42">
        <v>4258</v>
      </c>
      <c r="F49" s="42">
        <v>3462</v>
      </c>
      <c r="G49" s="42">
        <v>2626028</v>
      </c>
      <c r="H49" s="42">
        <v>5421.5</v>
      </c>
      <c r="I49" s="43">
        <v>0.7485449507773716</v>
      </c>
    </row>
    <row r="50" spans="1:9" customFormat="1" ht="20.149999999999999" customHeight="1" x14ac:dyDescent="0.35">
      <c r="A50" t="s">
        <v>226</v>
      </c>
      <c r="B50" s="42">
        <v>180410.22606352306</v>
      </c>
      <c r="C50" s="43">
        <v>2.3241632786270561</v>
      </c>
      <c r="D50" s="42">
        <v>25975.000000000004</v>
      </c>
      <c r="E50" s="42">
        <v>4612</v>
      </c>
      <c r="F50" s="42">
        <v>4563</v>
      </c>
      <c r="G50" s="42">
        <v>2631449.5</v>
      </c>
      <c r="H50" s="42">
        <v>5421.5</v>
      </c>
      <c r="I50" s="43">
        <v>0.98709855537793922</v>
      </c>
    </row>
    <row r="51" spans="1:9" customFormat="1" ht="20.149999999999999" customHeight="1" x14ac:dyDescent="0.35">
      <c r="A51" t="s">
        <v>227</v>
      </c>
      <c r="B51" s="42">
        <v>187686.544508791</v>
      </c>
      <c r="C51" s="43">
        <v>2.3254458660628474</v>
      </c>
      <c r="D51" s="42">
        <v>28836.999999999996</v>
      </c>
      <c r="E51" s="42">
        <v>4735</v>
      </c>
      <c r="F51" s="42">
        <v>4052</v>
      </c>
      <c r="G51" s="42">
        <v>2636871</v>
      </c>
      <c r="H51" s="42">
        <v>5421.5</v>
      </c>
      <c r="I51" s="43">
        <v>1.0936067786402899</v>
      </c>
    </row>
    <row r="52" spans="1:9" customFormat="1" ht="20.149999999999999" customHeight="1" x14ac:dyDescent="0.35">
      <c r="A52" t="s">
        <v>228</v>
      </c>
      <c r="B52" s="42">
        <v>187765.73340195592</v>
      </c>
      <c r="C52" s="43">
        <v>2.6581777110699534</v>
      </c>
      <c r="D52" s="42">
        <v>29145.000000000004</v>
      </c>
      <c r="E52" s="42">
        <v>4409</v>
      </c>
      <c r="F52" s="42">
        <v>4797</v>
      </c>
      <c r="G52" s="42">
        <v>2641084.5</v>
      </c>
      <c r="H52" s="42">
        <v>4213.5</v>
      </c>
      <c r="I52" s="43">
        <v>1.1035239501045879</v>
      </c>
    </row>
    <row r="53" spans="1:9" customFormat="1" ht="20.149999999999999" customHeight="1" x14ac:dyDescent="0.35">
      <c r="A53" t="s">
        <v>229</v>
      </c>
      <c r="B53" s="42">
        <v>181357.53429622407</v>
      </c>
      <c r="C53" s="43">
        <v>3.4063784826274368</v>
      </c>
      <c r="D53" s="42">
        <v>18485.999999999996</v>
      </c>
      <c r="E53" s="42">
        <v>3606</v>
      </c>
      <c r="F53" s="42">
        <v>3038</v>
      </c>
      <c r="G53" s="42">
        <v>2645298</v>
      </c>
      <c r="H53" s="42">
        <v>4213.5</v>
      </c>
      <c r="I53" s="43">
        <v>0.69882485829573815</v>
      </c>
    </row>
    <row r="54" spans="1:9" customFormat="1" ht="20.149999999999999" customHeight="1" x14ac:dyDescent="0.35">
      <c r="A54" t="s">
        <v>230</v>
      </c>
      <c r="B54" s="42">
        <v>180695.17872900402</v>
      </c>
      <c r="C54" s="43">
        <v>0.15794706968585981</v>
      </c>
      <c r="D54" s="42">
        <v>9347</v>
      </c>
      <c r="E54" s="42">
        <v>1113</v>
      </c>
      <c r="F54" s="42">
        <v>782</v>
      </c>
      <c r="G54" s="42">
        <v>2649511.5</v>
      </c>
      <c r="H54" s="42">
        <v>4213.5</v>
      </c>
      <c r="I54" s="43">
        <v>0.35278201283519622</v>
      </c>
    </row>
    <row r="55" spans="1:9" customFormat="1" ht="20.149999999999999" customHeight="1" x14ac:dyDescent="0.35">
      <c r="A55" t="s">
        <v>231</v>
      </c>
      <c r="B55" s="42">
        <v>189591.94840741498</v>
      </c>
      <c r="C55" s="43">
        <v>1.0152053806578243</v>
      </c>
      <c r="D55" s="42">
        <v>20607.999999999996</v>
      </c>
      <c r="E55" s="42">
        <v>3687</v>
      </c>
      <c r="F55" s="42">
        <v>3204</v>
      </c>
      <c r="G55" s="42">
        <v>2653725</v>
      </c>
      <c r="H55" s="42">
        <v>4213.5</v>
      </c>
      <c r="I55" s="43">
        <v>0.77656878538657903</v>
      </c>
    </row>
    <row r="56" spans="1:9" customFormat="1" ht="20.149999999999999" customHeight="1" x14ac:dyDescent="0.35">
      <c r="A56" t="s">
        <v>232</v>
      </c>
      <c r="B56" s="42">
        <v>201180.54287583992</v>
      </c>
      <c r="C56" s="43">
        <v>7.1444396327451809</v>
      </c>
      <c r="D56" s="42">
        <v>36904</v>
      </c>
      <c r="E56" s="42">
        <v>4260</v>
      </c>
      <c r="F56" s="42">
        <v>4437</v>
      </c>
      <c r="G56" s="42">
        <v>2659042</v>
      </c>
      <c r="H56" s="42">
        <v>5317</v>
      </c>
      <c r="I56" s="43">
        <v>1.3878682623290644</v>
      </c>
    </row>
    <row r="57" spans="1:9" customFormat="1" ht="20.149999999999999" customHeight="1" x14ac:dyDescent="0.35">
      <c r="A57" t="s">
        <v>233</v>
      </c>
      <c r="B57" s="42">
        <v>202659.03584363605</v>
      </c>
      <c r="C57" s="43">
        <v>11.7455840089989</v>
      </c>
      <c r="D57" s="42">
        <v>28471.999999999993</v>
      </c>
      <c r="E57" s="42">
        <v>4883</v>
      </c>
      <c r="F57" s="42">
        <v>3559</v>
      </c>
      <c r="G57" s="42">
        <v>2664359</v>
      </c>
      <c r="H57" s="42">
        <v>5317</v>
      </c>
      <c r="I57" s="43">
        <v>1.0686247611526822</v>
      </c>
    </row>
    <row r="58" spans="1:9" customFormat="1" ht="20.149999999999999" customHeight="1" x14ac:dyDescent="0.35">
      <c r="A58" t="s">
        <v>234</v>
      </c>
      <c r="B58" s="42">
        <v>194798.11508236101</v>
      </c>
      <c r="C58" s="43">
        <v>7.8048216076134214</v>
      </c>
      <c r="D58" s="42">
        <v>26226</v>
      </c>
      <c r="E58" s="42">
        <v>4818</v>
      </c>
      <c r="F58" s="42">
        <v>3769</v>
      </c>
      <c r="G58" s="42">
        <v>2669676</v>
      </c>
      <c r="H58" s="42">
        <v>5317</v>
      </c>
      <c r="I58" s="43">
        <v>0.98236639951814375</v>
      </c>
    </row>
    <row r="59" spans="1:9" customFormat="1" ht="20.149999999999999" customHeight="1" x14ac:dyDescent="0.35">
      <c r="A59" t="s">
        <v>235</v>
      </c>
      <c r="B59" s="42">
        <v>209314.55883453097</v>
      </c>
      <c r="C59" s="43">
        <v>10.402662451009782</v>
      </c>
      <c r="D59" s="42">
        <v>31600.999999999996</v>
      </c>
      <c r="E59" s="42">
        <v>3032</v>
      </c>
      <c r="F59" s="42">
        <v>3437</v>
      </c>
      <c r="G59" s="42">
        <v>2674993</v>
      </c>
      <c r="H59" s="42">
        <v>5317</v>
      </c>
      <c r="I59" s="43">
        <v>1.1813488857727852</v>
      </c>
    </row>
    <row r="60" spans="1:9" customFormat="1" ht="20.149999999999999" customHeight="1" x14ac:dyDescent="0.35">
      <c r="A60" t="s">
        <v>236</v>
      </c>
      <c r="B60" s="42">
        <v>212280.14787251191</v>
      </c>
      <c r="C60" s="43">
        <v>5.5172358310625391</v>
      </c>
      <c r="D60" s="42">
        <v>30905</v>
      </c>
      <c r="E60" s="42">
        <v>3457</v>
      </c>
      <c r="F60" s="42">
        <v>4318</v>
      </c>
      <c r="G60" s="42">
        <v>2681089.5</v>
      </c>
      <c r="H60" s="42">
        <v>6096.5</v>
      </c>
      <c r="I60" s="43">
        <v>1.1527030335988411</v>
      </c>
    </row>
    <row r="61" spans="1:9" customFormat="1" ht="20.149999999999999" customHeight="1" x14ac:dyDescent="0.35">
      <c r="A61" t="s">
        <v>237</v>
      </c>
      <c r="B61" s="42">
        <v>206017.07185514702</v>
      </c>
      <c r="C61" s="43">
        <v>1.6569880526333458</v>
      </c>
      <c r="D61" s="42">
        <v>21469.999999999993</v>
      </c>
      <c r="E61" s="42">
        <v>3799</v>
      </c>
      <c r="F61" s="42">
        <v>3589</v>
      </c>
      <c r="G61" s="42">
        <v>2687186</v>
      </c>
      <c r="H61" s="42">
        <v>6096.5</v>
      </c>
      <c r="I61" s="43">
        <v>0.79897707118152561</v>
      </c>
    </row>
    <row r="62" spans="1:9" customFormat="1" ht="20.149999999999999" customHeight="1" x14ac:dyDescent="0.35">
      <c r="A62" t="s">
        <v>238</v>
      </c>
      <c r="B62" s="42">
        <v>213504.01523628598</v>
      </c>
      <c r="C62" s="43">
        <v>9.6027110662832094</v>
      </c>
      <c r="D62" s="42">
        <v>25266</v>
      </c>
      <c r="E62" s="42">
        <v>4786</v>
      </c>
      <c r="F62" s="42">
        <v>4114</v>
      </c>
      <c r="G62" s="42">
        <v>2693282.5</v>
      </c>
      <c r="H62" s="42">
        <v>6096.5</v>
      </c>
      <c r="I62" s="43">
        <v>0.93811176510447747</v>
      </c>
    </row>
    <row r="63" spans="1:9" customFormat="1" ht="20.149999999999999" customHeight="1" x14ac:dyDescent="0.35">
      <c r="A63" t="s">
        <v>239</v>
      </c>
      <c r="B63" s="42">
        <v>226915.41259925894</v>
      </c>
      <c r="C63" s="43">
        <v>8.4088053228260851</v>
      </c>
      <c r="D63" s="42">
        <v>28334.999999999996</v>
      </c>
      <c r="E63" s="42">
        <v>4225</v>
      </c>
      <c r="F63" s="42">
        <v>4338</v>
      </c>
      <c r="G63" s="42">
        <v>2699379</v>
      </c>
      <c r="H63" s="42">
        <v>6096.5</v>
      </c>
      <c r="I63" s="43">
        <v>1.0496858721950493</v>
      </c>
    </row>
    <row r="64" spans="1:9" customFormat="1" ht="20.149999999999999" customHeight="1" x14ac:dyDescent="0.35">
      <c r="A64" t="s">
        <v>240</v>
      </c>
      <c r="B64" s="42">
        <v>227127.21591939192</v>
      </c>
      <c r="C64" s="43">
        <v>6.9940916264090047</v>
      </c>
      <c r="D64" s="42">
        <v>28682</v>
      </c>
      <c r="E64" s="42">
        <v>3577</v>
      </c>
      <c r="F64" s="42">
        <v>4670</v>
      </c>
      <c r="G64" s="42">
        <v>2704840.5</v>
      </c>
      <c r="H64" s="42">
        <v>5461.5</v>
      </c>
      <c r="I64" s="43">
        <v>1.0603952432685033</v>
      </c>
    </row>
    <row r="65" spans="1:9" customFormat="1" ht="20.149999999999999" customHeight="1" x14ac:dyDescent="0.35">
      <c r="A65" t="s">
        <v>241</v>
      </c>
      <c r="B65" s="42">
        <v>213880.61497880405</v>
      </c>
      <c r="C65" s="43">
        <v>3.8169376221335538</v>
      </c>
      <c r="D65" s="42">
        <v>19106.999999999993</v>
      </c>
      <c r="E65" s="42">
        <v>2961</v>
      </c>
      <c r="F65" s="42">
        <v>3718</v>
      </c>
      <c r="G65" s="42">
        <v>2710302</v>
      </c>
      <c r="H65" s="42">
        <v>5461.5</v>
      </c>
      <c r="I65" s="43">
        <v>0.70497678856452139</v>
      </c>
    </row>
    <row r="66" spans="1:9" customFormat="1" ht="20.149999999999999" customHeight="1" x14ac:dyDescent="0.35">
      <c r="A66" t="s">
        <v>242</v>
      </c>
      <c r="B66" s="42">
        <v>219453.09359229897</v>
      </c>
      <c r="C66" s="43">
        <v>2.7864011594485039</v>
      </c>
      <c r="D66" s="42">
        <v>23581</v>
      </c>
      <c r="E66" s="42">
        <v>3865</v>
      </c>
      <c r="F66" s="42">
        <v>3868</v>
      </c>
      <c r="G66" s="42">
        <v>2715763.5</v>
      </c>
      <c r="H66" s="42">
        <v>5461.5</v>
      </c>
      <c r="I66" s="43">
        <v>0.86830094004871927</v>
      </c>
    </row>
    <row r="67" spans="1:9" customFormat="1" ht="20.149999999999999" customHeight="1" x14ac:dyDescent="0.35">
      <c r="A67" t="s">
        <v>243</v>
      </c>
      <c r="B67" s="42">
        <v>224908.86712174694</v>
      </c>
      <c r="C67" s="43">
        <v>-0.88427024613600969</v>
      </c>
      <c r="D67" s="42">
        <v>25782.999999999996</v>
      </c>
      <c r="E67" s="42">
        <v>3151</v>
      </c>
      <c r="F67" s="42">
        <v>3421</v>
      </c>
      <c r="G67" s="42">
        <v>2721225</v>
      </c>
      <c r="H67" s="42">
        <v>5461.5</v>
      </c>
      <c r="I67" s="43">
        <v>0.94747769846300833</v>
      </c>
    </row>
    <row r="68" spans="1:9" customFormat="1" ht="20.149999999999999" customHeight="1" x14ac:dyDescent="0.35">
      <c r="A68" t="s">
        <v>244</v>
      </c>
      <c r="B68" s="42">
        <v>224350.40290337891</v>
      </c>
      <c r="C68" s="43">
        <v>-1.2225804841452859</v>
      </c>
      <c r="D68" s="42">
        <v>25212</v>
      </c>
      <c r="E68" s="42">
        <v>3120</v>
      </c>
      <c r="F68" s="42">
        <v>4076</v>
      </c>
      <c r="G68" s="42">
        <v>2727018.3441318399</v>
      </c>
      <c r="H68" s="42">
        <v>5793.3441318483001</v>
      </c>
      <c r="I68" s="43">
        <v>0.92452623409199575</v>
      </c>
    </row>
    <row r="69" spans="1:9" customFormat="1" ht="20.149999999999999" customHeight="1" x14ac:dyDescent="0.35">
      <c r="A69" t="s">
        <v>245</v>
      </c>
      <c r="B69" s="42">
        <v>214821.56571367604</v>
      </c>
      <c r="C69" s="43">
        <v>0.43994203727404368</v>
      </c>
      <c r="D69" s="42">
        <v>18747.999999999993</v>
      </c>
      <c r="E69" s="42">
        <v>2837</v>
      </c>
      <c r="F69" s="42">
        <v>3198</v>
      </c>
      <c r="G69" s="42">
        <v>2732253.3312119399</v>
      </c>
      <c r="H69" s="42">
        <v>5234.9870800953304</v>
      </c>
      <c r="I69" s="43">
        <v>0.68617356179355382</v>
      </c>
    </row>
    <row r="70" spans="1:9" customFormat="1" ht="20.149999999999999" customHeight="1" x14ac:dyDescent="0.35">
      <c r="A70" t="s">
        <v>246</v>
      </c>
      <c r="B70" s="42">
        <v>221238.35446447096</v>
      </c>
      <c r="C70" s="43">
        <v>0.8135045366408189</v>
      </c>
      <c r="D70" s="42">
        <v>24135.000000000004</v>
      </c>
      <c r="E70" s="42">
        <v>2687</v>
      </c>
      <c r="F70" s="42">
        <v>3545</v>
      </c>
      <c r="G70" s="42">
        <v>2737103.7498436999</v>
      </c>
      <c r="H70" s="42">
        <v>4850.4186317594704</v>
      </c>
      <c r="I70" s="43">
        <v>0.88177147108063447</v>
      </c>
    </row>
    <row r="71" spans="1:9" customFormat="1" ht="20.149999999999999" customHeight="1" x14ac:dyDescent="0.35">
      <c r="A71" t="s">
        <v>247</v>
      </c>
      <c r="B71" s="42">
        <v>231600.67214703691</v>
      </c>
      <c r="C71" s="43">
        <v>2.9753406839524876</v>
      </c>
      <c r="D71" s="42">
        <v>27856.999999999996</v>
      </c>
      <c r="E71" s="42">
        <v>3023.9062925967</v>
      </c>
      <c r="F71" s="42">
        <v>3152.7382865745799</v>
      </c>
      <c r="G71" s="42">
        <v>2741583.9441288202</v>
      </c>
      <c r="H71" s="42">
        <v>4480.1942851198801</v>
      </c>
      <c r="I71" s="43">
        <v>1.0160914481446592</v>
      </c>
    </row>
    <row r="72" spans="1:9" customFormat="1" ht="20.149999999999999" customHeight="1" x14ac:dyDescent="0.35">
      <c r="A72" t="s">
        <v>248</v>
      </c>
      <c r="B72" s="42">
        <v>231851.11386093692</v>
      </c>
      <c r="C72" s="43">
        <v>3.3433017549731492</v>
      </c>
      <c r="D72" s="42">
        <v>27469.709155909703</v>
      </c>
      <c r="E72" s="42">
        <v>2977.8770793550598</v>
      </c>
      <c r="F72" s="42">
        <v>3077.8479214939698</v>
      </c>
      <c r="G72" s="42">
        <v>2745550.3849891601</v>
      </c>
      <c r="H72" s="42">
        <v>3966.4408603427</v>
      </c>
      <c r="I72" s="43">
        <v>1.0005173937471978</v>
      </c>
    </row>
    <row r="73" spans="1:9" customFormat="1" ht="20.149999999999999" customHeight="1" x14ac:dyDescent="0.35">
      <c r="A73" t="s">
        <v>249</v>
      </c>
      <c r="B73" s="42">
        <v>220961.64496875304</v>
      </c>
      <c r="C73" s="43">
        <v>2.8582229324502606</v>
      </c>
      <c r="D73" s="42">
        <v>19538.646478964965</v>
      </c>
      <c r="E73" s="42">
        <v>3067.2223586861401</v>
      </c>
      <c r="F73" s="42">
        <v>3091.12571632973</v>
      </c>
      <c r="G73" s="42">
        <v>2750242.67681569</v>
      </c>
      <c r="H73" s="42">
        <v>4692.2918265261596</v>
      </c>
      <c r="I73" s="43">
        <v>0.71043354259877067</v>
      </c>
    </row>
    <row r="74" spans="1:9" customFormat="1" ht="20.149999999999999" customHeight="1" x14ac:dyDescent="0.35">
      <c r="A74" t="s">
        <v>250</v>
      </c>
      <c r="B74" s="42">
        <v>227554.78972429998</v>
      </c>
      <c r="C74" s="43">
        <v>2.8550362685161756</v>
      </c>
      <c r="D74" s="42">
        <v>26906.552809331508</v>
      </c>
      <c r="E74" s="42">
        <v>3472.2767649497</v>
      </c>
      <c r="F74" s="42">
        <v>3042.0353119484498</v>
      </c>
      <c r="G74" s="42">
        <v>2754196.8649583701</v>
      </c>
      <c r="H74" s="42">
        <v>3954.1881426814898</v>
      </c>
      <c r="I74" s="43">
        <v>0.97692917858063866</v>
      </c>
    </row>
    <row r="75" spans="1:9" customFormat="1" ht="20.149999999999999" customHeight="1" x14ac:dyDescent="0.35">
      <c r="A75" t="s">
        <v>251</v>
      </c>
      <c r="B75" s="42">
        <v>236449.72917358187</v>
      </c>
      <c r="C75" s="43">
        <v>2.0937145741383834</v>
      </c>
      <c r="D75" s="42">
        <v>30561.874987543499</v>
      </c>
      <c r="E75" s="42">
        <v>3158.8807044638602</v>
      </c>
      <c r="F75" s="42">
        <v>3043.02040000643</v>
      </c>
      <c r="G75" s="42">
        <v>2758408.0361476298</v>
      </c>
      <c r="H75" s="42">
        <v>4211.1711892592702</v>
      </c>
      <c r="I75" s="43">
        <v>1.1079533769857328</v>
      </c>
    </row>
    <row r="76" spans="1:9" customFormat="1" ht="20.149999999999999" customHeight="1" x14ac:dyDescent="0.35">
      <c r="A76" t="s">
        <v>252</v>
      </c>
      <c r="B76" s="42">
        <v>236504.5071607469</v>
      </c>
      <c r="C76" s="43">
        <v>2.0070610066601047</v>
      </c>
      <c r="D76" s="42">
        <v>27637.44285004972</v>
      </c>
      <c r="E76" s="42">
        <v>3056.6403956067502</v>
      </c>
      <c r="F76" s="42">
        <v>3035.1004494572699</v>
      </c>
      <c r="G76" s="42">
        <v>2762315.08045456</v>
      </c>
      <c r="H76" s="42">
        <v>3907.0443069273601</v>
      </c>
      <c r="I76" s="43">
        <v>1.0005173937471958</v>
      </c>
    </row>
    <row r="77" spans="1:9" customFormat="1" ht="20.149999999999999" customHeight="1" x14ac:dyDescent="0.35">
      <c r="A77" t="s">
        <v>253</v>
      </c>
      <c r="B77" s="42">
        <v>225972.55672794901</v>
      </c>
      <c r="C77" s="43">
        <v>2.2677744637104702</v>
      </c>
      <c r="D77" s="42">
        <v>19657.544836942212</v>
      </c>
      <c r="E77" s="42">
        <v>3134.1217705351501</v>
      </c>
      <c r="F77" s="42">
        <v>3072.2406707741702</v>
      </c>
      <c r="G77" s="42">
        <v>2766978.7050080402</v>
      </c>
      <c r="H77" s="42">
        <v>4663.6245534885602</v>
      </c>
      <c r="I77" s="43">
        <v>0.7104335425987709</v>
      </c>
    </row>
    <row r="78" spans="1:9" customFormat="1" ht="20.149999999999999" customHeight="1" x14ac:dyDescent="0.35">
      <c r="A78" t="s">
        <v>254</v>
      </c>
      <c r="B78" s="42">
        <v>233998.61050963393</v>
      </c>
      <c r="C78" s="43">
        <v>2.8317667112791378</v>
      </c>
      <c r="D78" s="42">
        <v>27071.766923830055</v>
      </c>
      <c r="E78" s="42">
        <v>3525.7726102121401</v>
      </c>
      <c r="F78" s="42">
        <v>3177.0872470506902</v>
      </c>
      <c r="G78" s="42">
        <v>2771108.4403438601</v>
      </c>
      <c r="H78" s="42">
        <v>4129.7353358156897</v>
      </c>
      <c r="I78" s="43">
        <v>0.97692917858063999</v>
      </c>
    </row>
    <row r="79" spans="1:9" customFormat="1" ht="20.149999999999999" customHeight="1" x14ac:dyDescent="0.35">
      <c r="A79" t="s">
        <v>255</v>
      </c>
      <c r="B79" s="42">
        <v>242234.03309830787</v>
      </c>
      <c r="C79" s="43">
        <v>2.4463144639424117</v>
      </c>
      <c r="D79" s="42">
        <v>30751.618704526161</v>
      </c>
      <c r="E79" s="42">
        <v>3188.6443221940999</v>
      </c>
      <c r="F79" s="42">
        <v>3197.6795007503601</v>
      </c>
      <c r="G79" s="42">
        <v>2775533.6409721598</v>
      </c>
      <c r="H79" s="42">
        <v>4425.2006283025203</v>
      </c>
      <c r="I79" s="43">
        <v>1.1079533769857348</v>
      </c>
    </row>
    <row r="80" spans="1:9" customFormat="1" ht="20.149999999999999" customHeight="1" x14ac:dyDescent="0.35">
      <c r="A80" t="s">
        <v>256</v>
      </c>
      <c r="B80" s="42">
        <v>241825.7570495893</v>
      </c>
      <c r="C80" s="43">
        <v>2.2499570738521601</v>
      </c>
      <c r="D80" s="42">
        <v>27811.038170280041</v>
      </c>
      <c r="E80" s="42">
        <v>3075.2247001395299</v>
      </c>
      <c r="F80" s="42">
        <v>3209.8479533484201</v>
      </c>
      <c r="G80" s="42">
        <v>2779665.6354089398</v>
      </c>
      <c r="H80" s="42">
        <v>4131.99443678231</v>
      </c>
      <c r="I80" s="43">
        <v>1.0005173937471989</v>
      </c>
    </row>
    <row r="81" spans="1:9" customFormat="1" ht="20.149999999999999" customHeight="1" x14ac:dyDescent="0.35">
      <c r="A81" t="s">
        <v>257</v>
      </c>
      <c r="B81" s="42">
        <v>230970.76375929065</v>
      </c>
      <c r="C81" s="43">
        <v>2.2118646191887192</v>
      </c>
      <c r="D81" s="42">
        <v>19782.402415490702</v>
      </c>
      <c r="E81" s="42">
        <v>3148.3912297831098</v>
      </c>
      <c r="F81" s="42">
        <v>3219.9940622355398</v>
      </c>
      <c r="G81" s="42">
        <v>2784553.5478415801</v>
      </c>
      <c r="H81" s="42">
        <v>4887.9124326366</v>
      </c>
      <c r="I81" s="43">
        <v>0.71043354259877101</v>
      </c>
    </row>
    <row r="82" spans="1:9" customFormat="1" ht="20.149999999999999" customHeight="1" x14ac:dyDescent="0.35">
      <c r="A82" t="s">
        <v>258</v>
      </c>
      <c r="B82" s="42">
        <v>239394.78505207511</v>
      </c>
      <c r="C82" s="43">
        <v>2.3060711902043618</v>
      </c>
      <c r="D82" s="42">
        <v>27244.109927297945</v>
      </c>
      <c r="E82" s="42">
        <v>3538.0344272427401</v>
      </c>
      <c r="F82" s="42">
        <v>3228.2137700221701</v>
      </c>
      <c r="G82" s="42">
        <v>2788749.7399637802</v>
      </c>
      <c r="H82" s="42">
        <v>4196.1921222032897</v>
      </c>
      <c r="I82" s="43">
        <v>0.97692917858064199</v>
      </c>
    </row>
    <row r="83" spans="1:9" customFormat="1" ht="20.149999999999999" customHeight="1" x14ac:dyDescent="0.35">
      <c r="A83" t="s">
        <v>259</v>
      </c>
      <c r="B83" s="42">
        <v>248186.81304880459</v>
      </c>
      <c r="C83" s="43">
        <v>2.4574498778546339</v>
      </c>
      <c r="D83" s="42">
        <v>30947.618209848948</v>
      </c>
      <c r="E83" s="42">
        <v>3197.4683249211798</v>
      </c>
      <c r="F83" s="42">
        <v>3233.0372225793399</v>
      </c>
      <c r="G83" s="42">
        <v>2793223.8713910701</v>
      </c>
      <c r="H83" s="42">
        <v>4474.131427282</v>
      </c>
      <c r="I83" s="43">
        <v>1.1079533769857315</v>
      </c>
    </row>
    <row r="84" spans="1:9" customFormat="1" ht="20.149999999999999" customHeight="1" x14ac:dyDescent="0.35">
      <c r="A84" t="s">
        <v>260</v>
      </c>
      <c r="B84" s="42">
        <v>248155.98872706539</v>
      </c>
      <c r="C84" s="43">
        <v>2.6176829774910981</v>
      </c>
      <c r="D84" s="42">
        <v>27988.371730581621</v>
      </c>
      <c r="E84" s="42">
        <v>3082.1451521456102</v>
      </c>
      <c r="F84" s="42">
        <v>3236.22531714669</v>
      </c>
      <c r="G84" s="42">
        <v>2797389.8210562798</v>
      </c>
      <c r="H84" s="42">
        <v>4165.9496652088101</v>
      </c>
      <c r="I84" s="43">
        <v>1.0005173937471954</v>
      </c>
    </row>
    <row r="85" spans="1:9" customFormat="1" ht="20.149999999999999" customHeight="1" x14ac:dyDescent="0.35">
      <c r="A85" t="s">
        <v>261</v>
      </c>
      <c r="B85" s="42">
        <v>237306.23654357111</v>
      </c>
      <c r="C85" s="43">
        <v>2.7429760724535068</v>
      </c>
      <c r="D85" s="42">
        <v>19908.523085344914</v>
      </c>
      <c r="E85" s="42">
        <v>3154.2007472688401</v>
      </c>
      <c r="F85" s="42">
        <v>3238.7351892384099</v>
      </c>
      <c r="G85" s="42">
        <v>2802306.1822953098</v>
      </c>
      <c r="H85" s="42">
        <v>4916.3612390346798</v>
      </c>
      <c r="I85" s="43">
        <v>0.71043354259877001</v>
      </c>
    </row>
    <row r="86" spans="1:9" customFormat="1" ht="20.149999999999999" customHeight="1" x14ac:dyDescent="0.35">
      <c r="A86" t="s">
        <v>262</v>
      </c>
      <c r="B86" s="42">
        <v>246358.22693078787</v>
      </c>
      <c r="C86" s="43">
        <v>2.9087692437402168</v>
      </c>
      <c r="D86" s="42">
        <v>27417.70215295762</v>
      </c>
      <c r="E86" s="42">
        <v>3543.3823011836298</v>
      </c>
      <c r="F86" s="42">
        <v>3240.9364006098399</v>
      </c>
      <c r="G86" s="42">
        <v>2806518.9119227901</v>
      </c>
      <c r="H86" s="42">
        <v>4212.7296274769997</v>
      </c>
      <c r="I86" s="43">
        <v>0.97692917858063966</v>
      </c>
    </row>
    <row r="87" spans="1:9" customFormat="1" ht="20.149999999999999" customHeight="1" x14ac:dyDescent="0.35">
      <c r="A87" t="s">
        <v>263</v>
      </c>
      <c r="B87" s="42">
        <v>255678.07014033242</v>
      </c>
      <c r="C87" s="43">
        <v>3.0183944906269966</v>
      </c>
      <c r="D87" s="42">
        <v>31144.637883316031</v>
      </c>
      <c r="E87" s="42">
        <v>3201.3839769729102</v>
      </c>
      <c r="F87" s="42">
        <v>3242.52885745719</v>
      </c>
      <c r="G87" s="42">
        <v>2811006.17862164</v>
      </c>
      <c r="H87" s="42">
        <v>4487.26669884892</v>
      </c>
      <c r="I87" s="43">
        <v>1.1079533769857317</v>
      </c>
    </row>
    <row r="88" spans="1:9" customFormat="1" ht="20.149999999999999" customHeight="1" x14ac:dyDescent="0.35">
      <c r="A88" t="s">
        <v>264</v>
      </c>
      <c r="B88" s="42">
        <v>255888.80551039852</v>
      </c>
      <c r="C88" s="43">
        <v>3.1161112907245103</v>
      </c>
      <c r="D88" s="42">
        <v>28166.383895998075</v>
      </c>
      <c r="E88" s="42">
        <v>3085.1020493119499</v>
      </c>
      <c r="F88" s="42">
        <v>3243.7635261037499</v>
      </c>
      <c r="G88" s="42">
        <v>2815181.8321226402</v>
      </c>
      <c r="H88" s="42">
        <v>4175.6535010062998</v>
      </c>
      <c r="I88" s="43">
        <v>1.0005173937471987</v>
      </c>
    </row>
    <row r="89" spans="1:9" customFormat="1" ht="20.149999999999999" customHeight="1" x14ac:dyDescent="0.35">
      <c r="A89" t="s">
        <v>265</v>
      </c>
      <c r="B89" s="42">
        <v>244896.38966774134</v>
      </c>
      <c r="C89" s="43">
        <v>3.1984634010141733</v>
      </c>
      <c r="D89" s="42">
        <v>20034.988494897305</v>
      </c>
      <c r="E89" s="42">
        <v>3156.3791115460399</v>
      </c>
      <c r="F89" s="42">
        <v>3244.7620113241101</v>
      </c>
      <c r="G89" s="42">
        <v>2820107.34200544</v>
      </c>
      <c r="H89" s="42">
        <v>4925.5098828002801</v>
      </c>
      <c r="I89" s="43">
        <v>0.71043354259877167</v>
      </c>
    </row>
    <row r="90" spans="1:9" customFormat="1" ht="20.149999999999999" customHeight="1" x14ac:dyDescent="0.35">
      <c r="A90" t="s">
        <v>266</v>
      </c>
      <c r="B90" s="42">
        <v>254419.88258036677</v>
      </c>
      <c r="C90" s="43">
        <v>3.2723306016663845</v>
      </c>
      <c r="D90" s="42">
        <v>27591.666269995443</v>
      </c>
      <c r="E90" s="42">
        <v>3544.8469957628599</v>
      </c>
      <c r="F90" s="42">
        <v>3245.61358238913</v>
      </c>
      <c r="G90" s="42">
        <v>2824326.1512654098</v>
      </c>
      <c r="H90" s="42">
        <v>4218.8092599716001</v>
      </c>
      <c r="I90" s="43">
        <v>0.97692917858064243</v>
      </c>
    </row>
    <row r="91" spans="1:9" customFormat="1" ht="20.149999999999999" customHeight="1" x14ac:dyDescent="0.35">
      <c r="A91" t="s">
        <v>267</v>
      </c>
      <c r="B91" s="42">
        <v>264224.89145472035</v>
      </c>
      <c r="C91" s="43">
        <v>3.342805782950764</v>
      </c>
      <c r="D91" s="42">
        <v>31341.989412342293</v>
      </c>
      <c r="E91" s="42">
        <v>3201.8104731670201</v>
      </c>
      <c r="F91" s="42">
        <v>3246.15635091986</v>
      </c>
      <c r="G91" s="42">
        <v>2828818.4379752902</v>
      </c>
      <c r="H91" s="42">
        <v>4492.2867098744</v>
      </c>
      <c r="I91" s="43">
        <v>1.107953376985733</v>
      </c>
    </row>
    <row r="92" spans="1:9" customFormat="1" ht="20.149999999999999" customHeight="1" x14ac:dyDescent="0.35">
      <c r="A92" t="s">
        <v>268</v>
      </c>
      <c r="B92" s="42">
        <v>264613.67064302095</v>
      </c>
      <c r="C92" s="43">
        <v>3.4096314276897299</v>
      </c>
      <c r="D92" s="42">
        <v>28344.633502695538</v>
      </c>
      <c r="E92" s="42">
        <v>3084.6515754090701</v>
      </c>
      <c r="F92" s="42">
        <v>3246.4696538277899</v>
      </c>
      <c r="G92" s="42">
        <v>2832997.5750384</v>
      </c>
      <c r="H92" s="42">
        <v>4179.1370631139698</v>
      </c>
      <c r="I92" s="43">
        <v>1.0005173937471987</v>
      </c>
    </row>
    <row r="93" spans="1:9" customFormat="1" ht="20.149999999999999" customHeight="1" x14ac:dyDescent="0.35">
      <c r="A93" t="s">
        <v>269</v>
      </c>
      <c r="B93" s="42">
        <v>253407.23632356952</v>
      </c>
      <c r="C93" s="43">
        <v>3.4752846570646145</v>
      </c>
      <c r="D93" s="42">
        <v>20161.577070474839</v>
      </c>
      <c r="E93" s="42">
        <v>3155.0511084877198</v>
      </c>
      <c r="F93" s="42">
        <v>3246.5759489801499</v>
      </c>
      <c r="G93" s="42">
        <v>2837925.83845685</v>
      </c>
      <c r="H93" s="42">
        <v>4928.2634184430299</v>
      </c>
      <c r="I93" s="43">
        <v>0.71043354259876967</v>
      </c>
    </row>
    <row r="94" spans="1:9" customFormat="1" ht="20.149999999999999" customHeight="1" x14ac:dyDescent="0.35">
      <c r="A94">
        <v>2008</v>
      </c>
      <c r="B94" s="42">
        <v>157053.14290083249</v>
      </c>
      <c r="C94" s="43">
        <v>2.7278989289743594</v>
      </c>
      <c r="D94" s="42">
        <v>101633</v>
      </c>
      <c r="E94" s="42">
        <v>15606</v>
      </c>
      <c r="F94" s="42">
        <v>17733</v>
      </c>
      <c r="G94" s="42">
        <v>2464701.5</v>
      </c>
      <c r="H94" s="42">
        <v>19033.75</v>
      </c>
      <c r="I94" s="43">
        <v>4.1235419380399616</v>
      </c>
    </row>
    <row r="95" spans="1:9" customFormat="1" ht="20.149999999999999" customHeight="1" x14ac:dyDescent="0.35">
      <c r="A95">
        <v>2009</v>
      </c>
      <c r="B95" s="42">
        <v>150619.5608353375</v>
      </c>
      <c r="C95" s="43">
        <v>-4.0964363696671331</v>
      </c>
      <c r="D95" s="42">
        <v>68878</v>
      </c>
      <c r="E95" s="42">
        <v>9309</v>
      </c>
      <c r="F95" s="42">
        <v>11360</v>
      </c>
      <c r="G95" s="42">
        <v>2479241.75</v>
      </c>
      <c r="H95" s="42">
        <v>14540.25</v>
      </c>
      <c r="I95" s="43">
        <v>2.778188129495641</v>
      </c>
    </row>
    <row r="96" spans="1:9" customFormat="1" ht="20.149999999999999" customHeight="1" x14ac:dyDescent="0.35">
      <c r="A96">
        <v>2010</v>
      </c>
      <c r="B96" s="42">
        <v>157661.58268790075</v>
      </c>
      <c r="C96" s="43">
        <v>4.675370060507511</v>
      </c>
      <c r="D96" s="42">
        <v>73676</v>
      </c>
      <c r="E96" s="42">
        <v>8885</v>
      </c>
      <c r="F96" s="42">
        <v>11222</v>
      </c>
      <c r="G96" s="42">
        <v>2491584.25</v>
      </c>
      <c r="H96" s="42">
        <v>12342.5</v>
      </c>
      <c r="I96" s="43">
        <v>2.956994129337589</v>
      </c>
    </row>
    <row r="97" spans="1:9" customFormat="1" ht="20.149999999999999" customHeight="1" x14ac:dyDescent="0.35">
      <c r="A97">
        <v>2011</v>
      </c>
      <c r="B97" s="42">
        <v>157288.840469091</v>
      </c>
      <c r="C97" s="43">
        <v>-0.23641917863250761</v>
      </c>
      <c r="D97" s="42">
        <v>69243</v>
      </c>
      <c r="E97" s="42">
        <v>9881</v>
      </c>
      <c r="F97" s="42">
        <v>10029</v>
      </c>
      <c r="G97" s="42">
        <v>2504397.25</v>
      </c>
      <c r="H97" s="42">
        <v>12813</v>
      </c>
      <c r="I97" s="43">
        <v>2.7648568932105322</v>
      </c>
    </row>
    <row r="98" spans="1:9" customFormat="1" ht="20.149999999999999" customHeight="1" x14ac:dyDescent="0.35">
      <c r="A98">
        <v>2012</v>
      </c>
      <c r="B98" s="42">
        <v>155778.06962873525</v>
      </c>
      <c r="C98" s="43">
        <v>-0.96050732896885149</v>
      </c>
      <c r="D98" s="42">
        <v>72158</v>
      </c>
      <c r="E98" s="42">
        <v>10586</v>
      </c>
      <c r="F98" s="42">
        <v>10032</v>
      </c>
      <c r="G98" s="42">
        <v>2517999</v>
      </c>
      <c r="H98" s="42">
        <v>13601.75</v>
      </c>
      <c r="I98" s="43">
        <v>2.8656881912979313</v>
      </c>
    </row>
    <row r="99" spans="1:9" customFormat="1" ht="20.149999999999999" customHeight="1" x14ac:dyDescent="0.35">
      <c r="A99">
        <v>2013</v>
      </c>
      <c r="B99" s="42">
        <v>157055.923444641</v>
      </c>
      <c r="C99" s="43">
        <v>0.82030405111017668</v>
      </c>
      <c r="D99" s="42">
        <v>84113</v>
      </c>
      <c r="E99" s="42">
        <v>10882</v>
      </c>
      <c r="F99" s="42">
        <v>10727</v>
      </c>
      <c r="G99" s="42">
        <v>2530292.75</v>
      </c>
      <c r="H99" s="42">
        <v>12293.75</v>
      </c>
      <c r="I99" s="43">
        <v>3.324239853273895</v>
      </c>
    </row>
    <row r="100" spans="1:9" customFormat="1" ht="20.149999999999999" customHeight="1" x14ac:dyDescent="0.35">
      <c r="A100">
        <v>2014</v>
      </c>
      <c r="B100" s="42">
        <v>163470.03809203749</v>
      </c>
      <c r="C100" s="43">
        <v>4.0839686315029988</v>
      </c>
      <c r="D100" s="42">
        <v>94129</v>
      </c>
      <c r="E100" s="42">
        <v>13176</v>
      </c>
      <c r="F100" s="42">
        <v>12299</v>
      </c>
      <c r="G100" s="42">
        <v>2544816.25</v>
      </c>
      <c r="H100" s="42">
        <v>14523.5</v>
      </c>
      <c r="I100" s="43">
        <v>3.6988525202949329</v>
      </c>
    </row>
    <row r="101" spans="1:9" customFormat="1" ht="20.149999999999999" customHeight="1" x14ac:dyDescent="0.35">
      <c r="A101">
        <v>2015</v>
      </c>
      <c r="B101" s="42">
        <v>170822.74386623624</v>
      </c>
      <c r="C101" s="43">
        <v>4.4978920051752969</v>
      </c>
      <c r="D101" s="42">
        <v>97651</v>
      </c>
      <c r="E101" s="42">
        <v>14142</v>
      </c>
      <c r="F101" s="42">
        <v>13223</v>
      </c>
      <c r="G101" s="42">
        <v>2562103.25</v>
      </c>
      <c r="H101" s="42">
        <v>17287</v>
      </c>
      <c r="I101" s="43">
        <v>3.8113608419176708</v>
      </c>
    </row>
    <row r="102" spans="1:9" customFormat="1" ht="20.149999999999999" customHeight="1" x14ac:dyDescent="0.35">
      <c r="A102">
        <v>2016</v>
      </c>
      <c r="B102" s="42">
        <v>166642.52611245273</v>
      </c>
      <c r="C102" s="43">
        <v>-2.4471084231364681</v>
      </c>
      <c r="D102" s="42">
        <v>100272</v>
      </c>
      <c r="E102" s="42">
        <v>13173</v>
      </c>
      <c r="F102" s="42">
        <v>13095</v>
      </c>
      <c r="G102" s="42">
        <v>2580508</v>
      </c>
      <c r="H102" s="42">
        <v>18404.75</v>
      </c>
      <c r="I102" s="43">
        <v>3.8857465274279326</v>
      </c>
    </row>
    <row r="103" spans="1:9" customFormat="1" ht="20.149999999999999" customHeight="1" x14ac:dyDescent="0.35">
      <c r="A103">
        <v>2017</v>
      </c>
      <c r="B103" s="42">
        <v>172683.40932303324</v>
      </c>
      <c r="C103" s="43">
        <v>3.6250549913675822</v>
      </c>
      <c r="D103" s="42">
        <v>104327</v>
      </c>
      <c r="E103" s="42">
        <v>13637</v>
      </c>
      <c r="F103" s="42">
        <v>13559</v>
      </c>
      <c r="G103" s="42">
        <v>2600069.5</v>
      </c>
      <c r="H103" s="42">
        <v>19561.5</v>
      </c>
      <c r="I103" s="43">
        <v>4.0124696666762176</v>
      </c>
    </row>
    <row r="104" spans="1:9" customFormat="1" ht="20.149999999999999" customHeight="1" x14ac:dyDescent="0.35">
      <c r="A104">
        <v>2018</v>
      </c>
      <c r="B104" s="42">
        <v>179799.592423094</v>
      </c>
      <c r="C104" s="43">
        <v>4.1209419758146737</v>
      </c>
      <c r="D104" s="42">
        <v>101906</v>
      </c>
      <c r="E104" s="42">
        <v>15459</v>
      </c>
      <c r="F104" s="42">
        <v>15162</v>
      </c>
      <c r="G104" s="42">
        <v>2620606.5</v>
      </c>
      <c r="H104" s="42">
        <v>20537</v>
      </c>
      <c r="I104" s="43">
        <v>3.8886418086805477</v>
      </c>
    </row>
    <row r="105" spans="1:9" customFormat="1" ht="20.149999999999999" customHeight="1" x14ac:dyDescent="0.35">
      <c r="A105">
        <v>2019</v>
      </c>
      <c r="B105" s="42">
        <v>182811.45469326727</v>
      </c>
      <c r="C105" s="43">
        <v>1.6751218562753634</v>
      </c>
      <c r="D105" s="42">
        <v>103614</v>
      </c>
      <c r="E105" s="42">
        <v>18014</v>
      </c>
      <c r="F105" s="42">
        <v>16874</v>
      </c>
      <c r="G105" s="42">
        <v>2641084.5</v>
      </c>
      <c r="H105" s="42">
        <v>20478</v>
      </c>
      <c r="I105" s="43">
        <v>3.9231611105210757</v>
      </c>
    </row>
    <row r="106" spans="1:9" customFormat="1" ht="20.149999999999999" customHeight="1" x14ac:dyDescent="0.35">
      <c r="A106">
        <v>2020</v>
      </c>
      <c r="B106" s="42">
        <v>188206.30107712076</v>
      </c>
      <c r="C106" s="43">
        <v>2.9510439555909151</v>
      </c>
      <c r="D106" s="42">
        <v>85345</v>
      </c>
      <c r="E106" s="42">
        <v>12666</v>
      </c>
      <c r="F106" s="42">
        <v>11461</v>
      </c>
      <c r="G106" s="42">
        <v>2659042</v>
      </c>
      <c r="H106" s="42">
        <v>17957.5</v>
      </c>
      <c r="I106" s="43">
        <v>3.2096145905179383</v>
      </c>
    </row>
    <row r="107" spans="1:9" customFormat="1" ht="20.149999999999999" customHeight="1" x14ac:dyDescent="0.35">
      <c r="A107">
        <v>2021</v>
      </c>
      <c r="B107" s="42">
        <v>204762.96440825998</v>
      </c>
      <c r="C107" s="43">
        <v>8.7970823699228049</v>
      </c>
      <c r="D107" s="42">
        <v>117203.99999999999</v>
      </c>
      <c r="E107" s="42">
        <v>16190</v>
      </c>
      <c r="F107" s="42">
        <v>15083</v>
      </c>
      <c r="G107" s="42">
        <v>2681089.5</v>
      </c>
      <c r="H107" s="42">
        <v>22047.5</v>
      </c>
      <c r="I107" s="43">
        <v>4.371506434231307</v>
      </c>
    </row>
    <row r="108" spans="1:9" customFormat="1" ht="20.149999999999999" customHeight="1" x14ac:dyDescent="0.35">
      <c r="A108">
        <v>2022</v>
      </c>
      <c r="B108" s="42">
        <v>218390.92890252097</v>
      </c>
      <c r="C108" s="43">
        <v>6.6554831014701055</v>
      </c>
      <c r="D108" s="42">
        <v>103752.99999999999</v>
      </c>
      <c r="E108" s="42">
        <v>16387</v>
      </c>
      <c r="F108" s="42">
        <v>16711</v>
      </c>
      <c r="G108" s="42">
        <v>2704840.5</v>
      </c>
      <c r="H108" s="42">
        <v>23751</v>
      </c>
      <c r="I108" s="43">
        <v>3.835826918444913</v>
      </c>
    </row>
    <row r="109" spans="1:9" customFormat="1" ht="20.149999999999999" customHeight="1" x14ac:dyDescent="0.35">
      <c r="A109">
        <v>2023</v>
      </c>
      <c r="B109" s="42">
        <v>220648.24464905722</v>
      </c>
      <c r="C109" s="43">
        <v>1.0336124114128431</v>
      </c>
      <c r="D109" s="42">
        <v>93682.999999999985</v>
      </c>
      <c r="E109" s="42">
        <v>13097</v>
      </c>
      <c r="F109" s="42">
        <v>15083</v>
      </c>
      <c r="G109" s="42">
        <v>2727018.3441318399</v>
      </c>
      <c r="H109" s="42">
        <v>22177.844131839927</v>
      </c>
      <c r="I109" s="43">
        <v>3.4353637628288283</v>
      </c>
    </row>
    <row r="110" spans="1:9" customFormat="1" ht="20.149999999999999" customHeight="1" x14ac:dyDescent="0.35">
      <c r="A110">
        <v>2024</v>
      </c>
      <c r="B110" s="42">
        <v>224877.92654653022</v>
      </c>
      <c r="C110" s="43">
        <v>1.9169343060944533</v>
      </c>
      <c r="D110" s="42">
        <v>98209.709155909703</v>
      </c>
      <c r="E110" s="42">
        <v>11525.78337195176</v>
      </c>
      <c r="F110" s="42">
        <v>12973.586208068551</v>
      </c>
      <c r="G110" s="42">
        <v>2745550.3849891601</v>
      </c>
      <c r="H110" s="42">
        <v>18532.040857320186</v>
      </c>
      <c r="I110" s="43">
        <v>3.5770499675713454</v>
      </c>
    </row>
    <row r="111" spans="1:9" customFormat="1" ht="20.149999999999999" customHeight="1" x14ac:dyDescent="0.35">
      <c r="A111">
        <v>2025</v>
      </c>
      <c r="B111" s="42">
        <v>230367.66775684548</v>
      </c>
      <c r="C111" s="43">
        <v>2.4412094573361243</v>
      </c>
      <c r="D111" s="42">
        <v>104644.51712588969</v>
      </c>
      <c r="E111" s="42">
        <v>12755.02022370645</v>
      </c>
      <c r="F111" s="42">
        <v>12211.28187774188</v>
      </c>
      <c r="G111" s="42">
        <v>2762315.08045456</v>
      </c>
      <c r="H111" s="42">
        <v>16764.695465399884</v>
      </c>
      <c r="I111" s="43">
        <v>3.7882904041732139</v>
      </c>
    </row>
    <row r="112" spans="1:9" customFormat="1" ht="20.149999999999999" customHeight="1" x14ac:dyDescent="0.35">
      <c r="A112">
        <v>2026</v>
      </c>
      <c r="B112" s="42">
        <v>236007.73934637004</v>
      </c>
      <c r="C112" s="43">
        <v>2.4482913094721725</v>
      </c>
      <c r="D112" s="42">
        <v>105291.96863557847</v>
      </c>
      <c r="E112" s="42">
        <v>12923.76340308092</v>
      </c>
      <c r="F112" s="42">
        <v>12656.855371923641</v>
      </c>
      <c r="G112" s="42">
        <v>2779665.6354089398</v>
      </c>
      <c r="H112" s="42">
        <v>17350.554954379797</v>
      </c>
      <c r="I112" s="43">
        <v>3.7879364803561382</v>
      </c>
    </row>
    <row r="113" spans="1:9" customFormat="1" ht="20.149999999999999" customHeight="1" x14ac:dyDescent="0.35">
      <c r="A113">
        <v>2027</v>
      </c>
      <c r="B113" s="42">
        <v>241677.08764680891</v>
      </c>
      <c r="C113" s="43">
        <v>2.4021874520472553</v>
      </c>
      <c r="D113" s="42">
        <v>105962.50228321922</v>
      </c>
      <c r="E113" s="42">
        <v>12966.03913409264</v>
      </c>
      <c r="F113" s="42">
        <v>12917.470371983742</v>
      </c>
      <c r="G113" s="42">
        <v>2797389.8210562798</v>
      </c>
      <c r="H113" s="42">
        <v>17724.185647340026</v>
      </c>
      <c r="I113" s="43">
        <v>3.7879061933244729</v>
      </c>
    </row>
    <row r="114" spans="1:9" customFormat="1" ht="20.149999999999999" customHeight="1" x14ac:dyDescent="0.35">
      <c r="A114">
        <v>2028</v>
      </c>
      <c r="B114" s="42">
        <v>248807.83478127251</v>
      </c>
      <c r="C114" s="43">
        <v>2.9505267561336312</v>
      </c>
      <c r="D114" s="42">
        <v>106637.24701761664</v>
      </c>
      <c r="E114" s="42">
        <v>12984.06907473733</v>
      </c>
      <c r="F114" s="42">
        <v>12965.963973409191</v>
      </c>
      <c r="G114" s="42">
        <v>2815181.8321226402</v>
      </c>
      <c r="H114" s="42">
        <v>17792.011066360399</v>
      </c>
      <c r="I114" s="43">
        <v>3.7879346122808846</v>
      </c>
    </row>
    <row r="115" spans="1:9" customFormat="1" ht="20.149999999999999" customHeight="1" x14ac:dyDescent="0.35">
      <c r="A115">
        <v>2029</v>
      </c>
      <c r="B115" s="42">
        <v>257038.70858646237</v>
      </c>
      <c r="C115" s="43">
        <v>3.308124847606031</v>
      </c>
      <c r="D115" s="42">
        <v>107313.27767993059</v>
      </c>
      <c r="E115" s="42">
        <v>12987.688155884991</v>
      </c>
      <c r="F115" s="42">
        <v>12983.001598460889</v>
      </c>
      <c r="G115" s="42">
        <v>2832997.5750384</v>
      </c>
      <c r="H115" s="42">
        <v>17815.742915759794</v>
      </c>
      <c r="I115" s="43">
        <v>3.7879763338122876</v>
      </c>
    </row>
    <row r="116" spans="1:9" customFormat="1" ht="20.149999999999999" customHeight="1" x14ac:dyDescent="0.35">
      <c r="A116" t="s">
        <v>270</v>
      </c>
      <c r="B116" s="42">
        <v>154591.1609205885</v>
      </c>
      <c r="C116" s="43">
        <v>-0.6760696815276912</v>
      </c>
      <c r="D116" s="42">
        <v>86339</v>
      </c>
      <c r="E116" s="42">
        <v>13509</v>
      </c>
      <c r="F116" s="42">
        <v>16111</v>
      </c>
      <c r="G116" s="42">
        <v>2468520</v>
      </c>
      <c r="H116" s="42">
        <v>17780.5</v>
      </c>
      <c r="I116" s="43">
        <v>3.4976018018893913</v>
      </c>
    </row>
    <row r="117" spans="1:9" customFormat="1" ht="20.149999999999999" customHeight="1" x14ac:dyDescent="0.35">
      <c r="A117" t="s">
        <v>271</v>
      </c>
      <c r="B117" s="42">
        <v>152639.84511626023</v>
      </c>
      <c r="C117" s="43">
        <v>-1.2622428039922973</v>
      </c>
      <c r="D117" s="42">
        <v>71669</v>
      </c>
      <c r="E117" s="42">
        <v>9521</v>
      </c>
      <c r="F117" s="42">
        <v>11139</v>
      </c>
      <c r="G117" s="42">
        <v>2482326.5</v>
      </c>
      <c r="H117" s="42">
        <v>13806.5</v>
      </c>
      <c r="I117" s="43">
        <v>2.8871705635821878</v>
      </c>
    </row>
    <row r="118" spans="1:9" customFormat="1" ht="20.149999999999999" customHeight="1" x14ac:dyDescent="0.35">
      <c r="A118" t="s">
        <v>272</v>
      </c>
      <c r="B118" s="42">
        <v>157382.679185908</v>
      </c>
      <c r="C118" s="43">
        <v>3.1072057666432507</v>
      </c>
      <c r="D118" s="42">
        <v>71847</v>
      </c>
      <c r="E118" s="42">
        <v>8684</v>
      </c>
      <c r="F118" s="42">
        <v>10708</v>
      </c>
      <c r="G118" s="42">
        <v>2494672.5</v>
      </c>
      <c r="H118" s="42">
        <v>12346</v>
      </c>
      <c r="I118" s="43">
        <v>2.8800173169023187</v>
      </c>
    </row>
    <row r="119" spans="1:9" customFormat="1" ht="20.149999999999999" customHeight="1" x14ac:dyDescent="0.35">
      <c r="A119" t="s">
        <v>273</v>
      </c>
      <c r="B119" s="42">
        <v>157762.26128566274</v>
      </c>
      <c r="C119" s="43">
        <v>0.24118416443168478</v>
      </c>
      <c r="D119" s="42">
        <v>70372</v>
      </c>
      <c r="E119" s="42">
        <v>10481</v>
      </c>
      <c r="F119" s="42">
        <v>10185</v>
      </c>
      <c r="G119" s="42">
        <v>2507945.5</v>
      </c>
      <c r="H119" s="42">
        <v>13273</v>
      </c>
      <c r="I119" s="43">
        <v>2.8059620912814891</v>
      </c>
    </row>
    <row r="120" spans="1:9" customFormat="1" ht="20.149999999999999" customHeight="1" x14ac:dyDescent="0.35">
      <c r="A120" t="s">
        <v>274</v>
      </c>
      <c r="B120" s="42">
        <v>155396.18142786948</v>
      </c>
      <c r="C120" s="43">
        <v>-1.4997755727581552</v>
      </c>
      <c r="D120" s="42">
        <v>72861</v>
      </c>
      <c r="E120" s="42">
        <v>10689</v>
      </c>
      <c r="F120" s="42">
        <v>9892</v>
      </c>
      <c r="G120" s="42">
        <v>2520956</v>
      </c>
      <c r="H120" s="42">
        <v>13010.5</v>
      </c>
      <c r="I120" s="43">
        <v>2.8902130778958459</v>
      </c>
    </row>
    <row r="121" spans="1:9" customFormat="1" ht="20.149999999999999" customHeight="1" x14ac:dyDescent="0.35">
      <c r="A121" t="s">
        <v>275</v>
      </c>
      <c r="B121" s="42">
        <v>158330.067631446</v>
      </c>
      <c r="C121" s="43">
        <v>1.8880040530071529</v>
      </c>
      <c r="D121" s="42">
        <v>87514</v>
      </c>
      <c r="E121" s="42">
        <v>11841</v>
      </c>
      <c r="F121" s="42">
        <v>11088</v>
      </c>
      <c r="G121" s="42">
        <v>2533715.5</v>
      </c>
      <c r="H121" s="42">
        <v>12759.5</v>
      </c>
      <c r="I121" s="43">
        <v>3.4539789490966921</v>
      </c>
    </row>
    <row r="122" spans="1:9" customFormat="1" ht="20.149999999999999" customHeight="1" x14ac:dyDescent="0.35">
      <c r="A122" t="s">
        <v>276</v>
      </c>
      <c r="B122" s="42">
        <v>168955.3899511295</v>
      </c>
      <c r="C122" s="43">
        <v>6.7108683010334236</v>
      </c>
      <c r="D122" s="42">
        <v>93282</v>
      </c>
      <c r="E122" s="42">
        <v>12817</v>
      </c>
      <c r="F122" s="42">
        <v>12568</v>
      </c>
      <c r="G122" s="42">
        <v>2549071.5</v>
      </c>
      <c r="H122" s="42">
        <v>15356</v>
      </c>
      <c r="I122" s="43">
        <v>3.6594501174251093</v>
      </c>
    </row>
    <row r="123" spans="1:9" customFormat="1" ht="20.149999999999999" customHeight="1" x14ac:dyDescent="0.35">
      <c r="A123" t="s">
        <v>277</v>
      </c>
      <c r="B123" s="42">
        <v>166949.46208242676</v>
      </c>
      <c r="C123" s="43">
        <v>-1.1872529602535709</v>
      </c>
      <c r="D123" s="42">
        <v>100214</v>
      </c>
      <c r="E123" s="42">
        <v>13608</v>
      </c>
      <c r="F123" s="42">
        <v>13437</v>
      </c>
      <c r="G123" s="42">
        <v>2566624.5</v>
      </c>
      <c r="H123" s="42">
        <v>17553</v>
      </c>
      <c r="I123" s="43">
        <v>3.9045057038924083</v>
      </c>
    </row>
    <row r="124" spans="1:9" customFormat="1" ht="20.149999999999999" customHeight="1" x14ac:dyDescent="0.35">
      <c r="A124" t="s">
        <v>278</v>
      </c>
      <c r="B124" s="42">
        <v>167344.22474700373</v>
      </c>
      <c r="C124" s="43">
        <v>0.23645638605416242</v>
      </c>
      <c r="D124" s="42">
        <v>100794</v>
      </c>
      <c r="E124" s="42">
        <v>13237</v>
      </c>
      <c r="F124" s="42">
        <v>13429</v>
      </c>
      <c r="G124" s="42">
        <v>2585349</v>
      </c>
      <c r="H124" s="42">
        <v>18724.5</v>
      </c>
      <c r="I124" s="43">
        <v>3.8986612639144655</v>
      </c>
    </row>
    <row r="125" spans="1:9" customFormat="1" ht="20.149999999999999" customHeight="1" x14ac:dyDescent="0.35">
      <c r="A125" t="s">
        <v>72</v>
      </c>
      <c r="B125" s="42">
        <v>176006.63821832926</v>
      </c>
      <c r="C125" s="43">
        <v>5.1764041958553664</v>
      </c>
      <c r="D125" s="42">
        <v>103235</v>
      </c>
      <c r="E125" s="42">
        <v>13640</v>
      </c>
      <c r="F125" s="42">
        <v>13030</v>
      </c>
      <c r="G125" s="42">
        <v>2605108</v>
      </c>
      <c r="H125" s="42">
        <v>19759</v>
      </c>
      <c r="I125" s="43">
        <v>3.9627915618085701</v>
      </c>
    </row>
    <row r="126" spans="1:9" customFormat="1" ht="20.149999999999999" customHeight="1" x14ac:dyDescent="0.35">
      <c r="A126" t="s">
        <v>73</v>
      </c>
      <c r="B126" s="42">
        <v>179505.19020194848</v>
      </c>
      <c r="C126" s="43">
        <v>1.9877386552201504</v>
      </c>
      <c r="D126" s="42">
        <v>102537</v>
      </c>
      <c r="E126" s="42">
        <v>16820</v>
      </c>
      <c r="F126" s="42">
        <v>15791</v>
      </c>
      <c r="G126" s="42">
        <v>2626028</v>
      </c>
      <c r="H126" s="42">
        <v>20920</v>
      </c>
      <c r="I126" s="43">
        <v>3.9046422962740688</v>
      </c>
    </row>
    <row r="127" spans="1:9" ht="20.149999999999999" customHeight="1" x14ac:dyDescent="0.35">
      <c r="A127" t="s">
        <v>74</v>
      </c>
      <c r="B127" s="42">
        <v>184305.00956762349</v>
      </c>
      <c r="C127" s="43">
        <v>2.6739167598859304</v>
      </c>
      <c r="D127" s="42">
        <v>102443</v>
      </c>
      <c r="E127" s="42">
        <v>17362</v>
      </c>
      <c r="F127" s="42">
        <v>16450</v>
      </c>
      <c r="G127" s="42">
        <v>2645298</v>
      </c>
      <c r="H127" s="42">
        <v>19270</v>
      </c>
      <c r="I127" s="43">
        <v>3.8726449723244794</v>
      </c>
    </row>
    <row r="128" spans="1:9" ht="20.149999999999999" customHeight="1" x14ac:dyDescent="0.35">
      <c r="A128" t="s">
        <v>75</v>
      </c>
      <c r="B128" s="42">
        <v>193531.67646397374</v>
      </c>
      <c r="C128" s="43">
        <v>5.0061943069240833</v>
      </c>
      <c r="D128" s="42">
        <v>95331</v>
      </c>
      <c r="E128" s="42">
        <v>13943</v>
      </c>
      <c r="F128" s="42">
        <v>11982</v>
      </c>
      <c r="G128" s="42">
        <v>2664359</v>
      </c>
      <c r="H128" s="42">
        <v>19061</v>
      </c>
      <c r="I128" s="43">
        <v>3.5780088193820729</v>
      </c>
    </row>
    <row r="129" spans="1:9" ht="20.149999999999999" customHeight="1" x14ac:dyDescent="0.35">
      <c r="A129" t="s">
        <v>76</v>
      </c>
      <c r="B129" s="42">
        <v>205602.47341113773</v>
      </c>
      <c r="C129" s="43">
        <v>6.2371169245831526</v>
      </c>
      <c r="D129" s="42">
        <v>110202</v>
      </c>
      <c r="E129" s="42">
        <v>15106</v>
      </c>
      <c r="F129" s="42">
        <v>15113</v>
      </c>
      <c r="G129" s="42">
        <v>2687186</v>
      </c>
      <c r="H129" s="42">
        <v>22827</v>
      </c>
      <c r="I129" s="43">
        <v>4.1010186864623437</v>
      </c>
    </row>
    <row r="130" spans="1:9" ht="20.149999999999999" customHeight="1" x14ac:dyDescent="0.35">
      <c r="A130" t="s">
        <v>28</v>
      </c>
      <c r="B130" s="42">
        <v>220356.81468343522</v>
      </c>
      <c r="C130" s="43">
        <v>7.1761496967955418</v>
      </c>
      <c r="D130" s="42">
        <v>101390</v>
      </c>
      <c r="E130" s="42">
        <v>15549</v>
      </c>
      <c r="F130" s="42">
        <v>16840</v>
      </c>
      <c r="G130" s="42">
        <v>2710302</v>
      </c>
      <c r="H130" s="42">
        <v>23116</v>
      </c>
      <c r="I130" s="43">
        <v>3.7409115294162789</v>
      </c>
    </row>
    <row r="131" spans="1:9" ht="20.149999999999999" customHeight="1" x14ac:dyDescent="0.35">
      <c r="A131" t="s">
        <v>29</v>
      </c>
      <c r="B131" s="42">
        <v>220883.48233277522</v>
      </c>
      <c r="C131" s="43">
        <v>0.23900674462762339</v>
      </c>
      <c r="D131" s="42">
        <v>93324</v>
      </c>
      <c r="E131" s="42">
        <v>12973</v>
      </c>
      <c r="F131" s="42">
        <v>14563</v>
      </c>
      <c r="G131" s="42">
        <v>2732253.3312119399</v>
      </c>
      <c r="H131" s="42">
        <v>21951.33121193992</v>
      </c>
      <c r="I131" s="43">
        <v>3.4156422808204416</v>
      </c>
    </row>
    <row r="132" spans="1:9" ht="20.149999999999999" customHeight="1" x14ac:dyDescent="0.35">
      <c r="A132" t="s">
        <v>9</v>
      </c>
      <c r="B132" s="42">
        <v>226412.94636029948</v>
      </c>
      <c r="C132" s="43">
        <v>2.5033397559323989</v>
      </c>
      <c r="D132" s="42">
        <v>99000.355634874664</v>
      </c>
      <c r="E132" s="42">
        <v>11756.0057306379</v>
      </c>
      <c r="F132" s="42">
        <v>12866.711924398282</v>
      </c>
      <c r="G132" s="42">
        <v>2750242.67681569</v>
      </c>
      <c r="H132" s="42">
        <v>17989.345603750087</v>
      </c>
      <c r="I132" s="43">
        <v>3.5996952730549627</v>
      </c>
    </row>
    <row r="133" spans="1:9" ht="20.149999999999999" customHeight="1" x14ac:dyDescent="0.35">
      <c r="A133" t="s">
        <v>10</v>
      </c>
      <c r="B133" s="42">
        <v>231620.39569664444</v>
      </c>
      <c r="C133" s="43">
        <v>2.2999786099060504</v>
      </c>
      <c r="D133" s="42">
        <v>104763.41548386693</v>
      </c>
      <c r="E133" s="42">
        <v>12821.91963555546</v>
      </c>
      <c r="F133" s="42">
        <v>12192.396832186319</v>
      </c>
      <c r="G133" s="42">
        <v>2766978.7050080402</v>
      </c>
      <c r="H133" s="42">
        <v>16736.028192350175</v>
      </c>
      <c r="I133" s="43">
        <v>3.786202448694397</v>
      </c>
    </row>
    <row r="134" spans="1:9" ht="20.149999999999999" customHeight="1" x14ac:dyDescent="0.35">
      <c r="A134" t="s">
        <v>11</v>
      </c>
      <c r="B134" s="42">
        <v>237257.29110420545</v>
      </c>
      <c r="C134" s="43">
        <v>2.433678342793133</v>
      </c>
      <c r="D134" s="42">
        <v>105416.82621412695</v>
      </c>
      <c r="E134" s="42">
        <v>12938.032862328881</v>
      </c>
      <c r="F134" s="42">
        <v>12804.608763385011</v>
      </c>
      <c r="G134" s="42">
        <v>2784553.5478415801</v>
      </c>
      <c r="H134" s="42">
        <v>17574.842833539937</v>
      </c>
      <c r="I134" s="43">
        <v>3.7857711982532991</v>
      </c>
    </row>
    <row r="135" spans="1:9" ht="20.149999999999999" customHeight="1" x14ac:dyDescent="0.35">
      <c r="A135" t="s">
        <v>12</v>
      </c>
      <c r="B135" s="42">
        <v>243260.95584287905</v>
      </c>
      <c r="C135" s="43">
        <v>2.5304447803194074</v>
      </c>
      <c r="D135" s="42">
        <v>106088.62295307343</v>
      </c>
      <c r="E135" s="42">
        <v>12971.848651578372</v>
      </c>
      <c r="F135" s="42">
        <v>12936.21149898661</v>
      </c>
      <c r="G135" s="42">
        <v>2802306.1822953098</v>
      </c>
      <c r="H135" s="42">
        <v>17752.634453729726</v>
      </c>
      <c r="I135" s="43">
        <v>3.7857612998654724</v>
      </c>
    </row>
    <row r="136" spans="1:9" ht="20.149999999999999" customHeight="1" x14ac:dyDescent="0.35">
      <c r="A136" t="s">
        <v>13</v>
      </c>
      <c r="B136" s="42">
        <v>250705.37306231505</v>
      </c>
      <c r="C136" s="43">
        <v>3.0602597912360086</v>
      </c>
      <c r="D136" s="42">
        <v>106763.71242716903</v>
      </c>
      <c r="E136" s="42">
        <v>12986.247439014529</v>
      </c>
      <c r="F136" s="42">
        <v>12971.99079549489</v>
      </c>
      <c r="G136" s="42">
        <v>2820107.34200544</v>
      </c>
      <c r="H136" s="42">
        <v>17801.159710130189</v>
      </c>
      <c r="I136" s="43">
        <v>3.7858031443316276</v>
      </c>
    </row>
    <row r="137" spans="1:9" ht="20.149999999999999" customHeight="1" x14ac:dyDescent="0.35">
      <c r="A137" t="s">
        <v>14</v>
      </c>
      <c r="B137" s="42">
        <v>259166.42025041938</v>
      </c>
      <c r="C137" s="43">
        <v>3.3748966305565675</v>
      </c>
      <c r="D137" s="42">
        <v>107439.86625550811</v>
      </c>
      <c r="E137" s="42">
        <v>12986.36015282667</v>
      </c>
      <c r="F137" s="42">
        <v>12984.815536116928</v>
      </c>
      <c r="G137" s="42">
        <v>2837925.83845685</v>
      </c>
      <c r="H137" s="42">
        <v>17818.496451409999</v>
      </c>
      <c r="I137" s="43">
        <v>3.7858588409741385</v>
      </c>
    </row>
    <row r="138" spans="1:9" ht="20.149999999999999" customHeight="1" x14ac:dyDescent="0.35">
      <c r="A138" t="s">
        <v>405</v>
      </c>
      <c r="B138" s="42"/>
      <c r="C138" s="43"/>
      <c r="D138" s="42"/>
      <c r="E138" s="42"/>
      <c r="F138" s="42"/>
      <c r="G138" s="42"/>
      <c r="H138" s="42"/>
      <c r="I138" s="42"/>
    </row>
    <row r="139" spans="1:9" ht="20.149999999999999" customHeight="1" x14ac:dyDescent="0.35">
      <c r="A139" t="s">
        <v>404</v>
      </c>
      <c r="B139" s="42"/>
      <c r="C139" s="43"/>
      <c r="D139" s="42"/>
      <c r="E139" s="42"/>
      <c r="F139" s="42"/>
      <c r="G139" s="42"/>
      <c r="H139" s="42"/>
      <c r="I139" s="42"/>
    </row>
    <row r="140" spans="1:9" ht="20.149999999999999" customHeight="1" x14ac:dyDescent="0.35">
      <c r="A140" s="18" t="s">
        <v>285</v>
      </c>
    </row>
    <row r="141" spans="1:9" ht="20.149999999999999" customHeight="1" x14ac:dyDescent="0.35">
      <c r="A141" s="18" t="s">
        <v>286</v>
      </c>
    </row>
    <row r="142" spans="1:9" ht="20.149999999999999" customHeight="1" x14ac:dyDescent="0.35">
      <c r="A142" s="18" t="s">
        <v>287</v>
      </c>
    </row>
    <row r="143" spans="1:9" ht="20.149999999999999" customHeight="1" x14ac:dyDescent="0.35">
      <c r="A143" t="s">
        <v>288</v>
      </c>
    </row>
    <row r="144" spans="1:9" ht="20.149999999999999" customHeight="1" x14ac:dyDescent="0.35">
      <c r="A144" t="s">
        <v>289</v>
      </c>
    </row>
    <row r="145" spans="1:1" ht="20.149999999999999" customHeight="1" x14ac:dyDescent="0.35">
      <c r="A145" t="s">
        <v>447</v>
      </c>
    </row>
    <row r="146" spans="1:1" ht="20.149999999999999" customHeight="1" x14ac:dyDescent="0.35">
      <c r="A146" t="s">
        <v>297</v>
      </c>
    </row>
    <row r="147" spans="1:1" ht="20.149999999999999" customHeight="1" x14ac:dyDescent="0.35">
      <c r="A147" s="2" t="s">
        <v>1</v>
      </c>
    </row>
  </sheetData>
  <hyperlinks>
    <hyperlink ref="A140" r:id="rId1" xr:uid="{1450ADC4-2E15-4F99-9B83-0C89F2C9D698}"/>
    <hyperlink ref="A141" r:id="rId2" display="Scottish Government (September 2024) Housing Statistics for Scotland Quarterly Update: New Housebuilding and Affordable Housing Supply to end June 2024 [Private sector new build]" xr:uid="{8184C6E8-0F73-43AB-8DC1-87A89ED5EEF0}"/>
    <hyperlink ref="A142" r:id="rId3" display="National Records of Scotland (June 2024) Households and Dwellings in Scotland, 2023" xr:uid="{DB68F44E-98E3-48A5-9002-96A40FE03371}"/>
    <hyperlink ref="A147" location="'Table of Contents'!A1" display="Return to Contents" xr:uid="{7BD67B40-1ADD-43D6-902A-93E1351927D0}"/>
  </hyperlinks>
  <pageMargins left="0.7" right="0.7" top="0.75" bottom="0.75" header="0.3" footer="0.3"/>
  <pageSetup paperSize="9" orientation="portrait" r:id="rId4"/>
  <tableParts count="1">
    <tablePart r:id="rId5"/>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9628C8-16A9-4D96-A436-5AFE39F528BE}">
  <dimension ref="A1:I134"/>
  <sheetViews>
    <sheetView showGridLines="0" zoomScaleNormal="100" workbookViewId="0"/>
  </sheetViews>
  <sheetFormatPr defaultColWidth="8.4609375" defaultRowHeight="20.149999999999999" customHeight="1" x14ac:dyDescent="0.35"/>
  <cols>
    <col min="1" max="1" width="24.4609375" style="4" customWidth="1"/>
    <col min="2" max="7" width="7.53515625" style="4" bestFit="1" customWidth="1"/>
    <col min="8" max="8" width="17.765625" style="4" bestFit="1" customWidth="1"/>
    <col min="9" max="9" width="8.765625" style="4" bestFit="1" customWidth="1"/>
    <col min="10" max="10" width="8.4609375" style="4" customWidth="1"/>
    <col min="11" max="16384" width="8.4609375" style="4"/>
  </cols>
  <sheetData>
    <row r="1" spans="1:7" ht="20.149999999999999" customHeight="1" x14ac:dyDescent="0.35">
      <c r="A1" s="3" t="s">
        <v>461</v>
      </c>
      <c r="B1" s="3"/>
      <c r="C1" s="5"/>
      <c r="D1" s="5"/>
      <c r="E1" s="5"/>
      <c r="F1" s="5"/>
      <c r="G1" s="5"/>
    </row>
    <row r="2" spans="1:7" ht="20.149999999999999" customHeight="1" x14ac:dyDescent="0.35">
      <c r="A2" t="s">
        <v>2</v>
      </c>
      <c r="B2"/>
      <c r="C2" s="5"/>
      <c r="D2" s="5"/>
      <c r="E2" s="5"/>
      <c r="F2" s="5"/>
      <c r="G2" s="5"/>
    </row>
    <row r="3" spans="1:7" ht="20.149999999999999" customHeight="1" x14ac:dyDescent="0.35">
      <c r="A3" t="s">
        <v>460</v>
      </c>
      <c r="B3"/>
      <c r="C3" s="5"/>
      <c r="D3" s="5"/>
      <c r="E3" s="5"/>
      <c r="F3" s="5"/>
      <c r="G3" s="5"/>
    </row>
    <row r="4" spans="1:7" customFormat="1" ht="15.5" x14ac:dyDescent="0.35">
      <c r="A4" t="s">
        <v>180</v>
      </c>
      <c r="B4" s="44" t="s">
        <v>9</v>
      </c>
      <c r="C4" s="44" t="s">
        <v>10</v>
      </c>
      <c r="D4" s="44" t="s">
        <v>11</v>
      </c>
      <c r="E4" s="44" t="s">
        <v>12</v>
      </c>
      <c r="F4" s="44" t="s">
        <v>13</v>
      </c>
      <c r="G4" s="44" t="s">
        <v>14</v>
      </c>
    </row>
    <row r="5" spans="1:7" customFormat="1" ht="20.149999999999999" customHeight="1" x14ac:dyDescent="0.35">
      <c r="A5" s="85" t="s">
        <v>458</v>
      </c>
      <c r="B5" s="83" t="s">
        <v>53</v>
      </c>
      <c r="C5" s="83" t="s">
        <v>53</v>
      </c>
      <c r="D5" s="83" t="s">
        <v>53</v>
      </c>
      <c r="E5" s="83" t="s">
        <v>53</v>
      </c>
      <c r="F5" s="83" t="s">
        <v>53</v>
      </c>
      <c r="G5" s="83" t="s">
        <v>53</v>
      </c>
    </row>
    <row r="6" spans="1:7" customFormat="1" ht="20.149999999999999" customHeight="1" x14ac:dyDescent="0.35">
      <c r="A6" t="s">
        <v>455</v>
      </c>
      <c r="B6" s="28">
        <v>99499.258712522511</v>
      </c>
      <c r="C6" s="47">
        <v>105034.49657983505</v>
      </c>
      <c r="D6" s="47">
        <v>105405.06099190481</v>
      </c>
      <c r="E6" s="47">
        <v>105770.05936799006</v>
      </c>
      <c r="F6" s="47">
        <v>106059.30662240219</v>
      </c>
      <c r="G6" s="47">
        <v>106292.54161322753</v>
      </c>
    </row>
    <row r="7" spans="1:7" customFormat="1" ht="20.149999999999999" customHeight="1" x14ac:dyDescent="0.35">
      <c r="A7" t="s">
        <v>456</v>
      </c>
      <c r="B7" s="47">
        <v>99275.865398661612</v>
      </c>
      <c r="C7" s="47">
        <v>103521.50588819198</v>
      </c>
      <c r="D7" s="47">
        <v>104697.42757143322</v>
      </c>
      <c r="E7" s="47">
        <v>105111.18928318654</v>
      </c>
      <c r="F7" s="47">
        <v>105399.45475039374</v>
      </c>
      <c r="G7" s="47">
        <v>105633.44827848178</v>
      </c>
    </row>
    <row r="8" spans="1:7" customFormat="1" ht="20.149999999999999" customHeight="1" x14ac:dyDescent="0.35">
      <c r="A8" t="s">
        <v>457</v>
      </c>
      <c r="B8" s="47">
        <f>B7-B6</f>
        <v>-223.39331386089907</v>
      </c>
      <c r="C8" s="47">
        <f t="shared" ref="C8:G8" si="0">C7-C6</f>
        <v>-1512.9906916430627</v>
      </c>
      <c r="D8" s="47">
        <f t="shared" si="0"/>
        <v>-707.63342047159676</v>
      </c>
      <c r="E8" s="47">
        <f t="shared" si="0"/>
        <v>-658.87008480352233</v>
      </c>
      <c r="F8" s="47">
        <f t="shared" si="0"/>
        <v>-659.85187200845394</v>
      </c>
      <c r="G8" s="47">
        <f t="shared" si="0"/>
        <v>-659.09333474574669</v>
      </c>
    </row>
    <row r="9" spans="1:7" customFormat="1" ht="20.149999999999999" customHeight="1" x14ac:dyDescent="0.35">
      <c r="A9" s="85" t="s">
        <v>459</v>
      </c>
      <c r="B9" s="83" t="s">
        <v>53</v>
      </c>
      <c r="C9" s="83" t="s">
        <v>53</v>
      </c>
      <c r="D9" s="83" t="s">
        <v>53</v>
      </c>
      <c r="E9" s="83" t="s">
        <v>53</v>
      </c>
      <c r="F9" s="83" t="s">
        <v>53</v>
      </c>
      <c r="G9" s="83" t="s">
        <v>53</v>
      </c>
    </row>
    <row r="10" spans="1:7" customFormat="1" ht="20.149999999999999" customHeight="1" x14ac:dyDescent="0.35">
      <c r="A10" t="s">
        <v>455</v>
      </c>
      <c r="B10" s="47">
        <v>22199.924245899365</v>
      </c>
      <c r="C10" s="47">
        <v>23446.985984663053</v>
      </c>
      <c r="D10" s="47">
        <v>23543.094807433157</v>
      </c>
      <c r="E10" s="47">
        <v>23639.072128820077</v>
      </c>
      <c r="F10" s="47">
        <v>23722.032368820786</v>
      </c>
      <c r="G10" s="47">
        <v>23794.912063626889</v>
      </c>
    </row>
    <row r="11" spans="1:7" customFormat="1" ht="20.149999999999999" customHeight="1" x14ac:dyDescent="0.35">
      <c r="A11" t="s">
        <v>456</v>
      </c>
      <c r="B11" s="47">
        <v>21753.137618177454</v>
      </c>
      <c r="C11" s="47">
        <v>20421.004601376942</v>
      </c>
      <c r="D11" s="47">
        <v>20712.561125546828</v>
      </c>
      <c r="E11" s="47">
        <v>21003.591789606195</v>
      </c>
      <c r="F11" s="47">
        <v>21082.624880787149</v>
      </c>
      <c r="G11" s="47">
        <v>21158.538724643862</v>
      </c>
    </row>
    <row r="12" spans="1:7" customFormat="1" ht="20.149999999999999" customHeight="1" x14ac:dyDescent="0.35">
      <c r="A12" t="s">
        <v>457</v>
      </c>
      <c r="B12" s="47">
        <f t="shared" ref="B12:G12" si="1">B11-B10</f>
        <v>-446.78662772191092</v>
      </c>
      <c r="C12" s="47">
        <f t="shared" si="1"/>
        <v>-3025.9813832861109</v>
      </c>
      <c r="D12" s="47">
        <f t="shared" si="1"/>
        <v>-2830.5336818863288</v>
      </c>
      <c r="E12" s="47">
        <f t="shared" si="1"/>
        <v>-2635.480339213882</v>
      </c>
      <c r="F12" s="47">
        <f t="shared" si="1"/>
        <v>-2639.4074880336375</v>
      </c>
      <c r="G12" s="47">
        <f t="shared" si="1"/>
        <v>-2636.3733389830268</v>
      </c>
    </row>
    <row r="13" spans="1:7" customFormat="1" ht="20.149999999999999" customHeight="1" x14ac:dyDescent="0.35">
      <c r="A13" t="s">
        <v>405</v>
      </c>
      <c r="B13" s="47"/>
      <c r="C13" s="84"/>
      <c r="D13" s="47"/>
      <c r="E13" s="47"/>
      <c r="F13" s="47"/>
      <c r="G13" s="47"/>
    </row>
    <row r="14" spans="1:7" customFormat="1" ht="20.149999999999999" customHeight="1" x14ac:dyDescent="0.35">
      <c r="A14" t="s">
        <v>454</v>
      </c>
      <c r="B14" s="47"/>
      <c r="C14" s="84"/>
      <c r="D14" s="47"/>
      <c r="E14" s="47"/>
      <c r="F14" s="47"/>
      <c r="G14" s="47"/>
    </row>
    <row r="15" spans="1:7" customFormat="1" ht="20.149999999999999" customHeight="1" x14ac:dyDescent="0.35">
      <c r="A15" s="18" t="s">
        <v>393</v>
      </c>
      <c r="B15" s="47"/>
      <c r="C15" s="84"/>
      <c r="D15" s="47"/>
      <c r="E15" s="47"/>
      <c r="F15" s="47"/>
      <c r="G15" s="47"/>
    </row>
    <row r="16" spans="1:7" customFormat="1" ht="20.149999999999999" customHeight="1" x14ac:dyDescent="0.35">
      <c r="A16" t="s">
        <v>462</v>
      </c>
      <c r="B16" s="47"/>
      <c r="C16" s="84"/>
      <c r="D16" s="47"/>
      <c r="E16" s="47"/>
      <c r="F16" s="47"/>
      <c r="G16" s="47"/>
    </row>
    <row r="17" spans="1:7" customFormat="1" ht="20.149999999999999" customHeight="1" x14ac:dyDescent="0.35">
      <c r="A17" s="2" t="s">
        <v>1</v>
      </c>
      <c r="B17" s="4"/>
      <c r="C17" s="4"/>
      <c r="D17" s="4"/>
      <c r="E17" s="4"/>
      <c r="F17" s="4"/>
      <c r="G17" s="4"/>
    </row>
    <row r="18" spans="1:7" customFormat="1" ht="20.149999999999999" customHeight="1" x14ac:dyDescent="0.35">
      <c r="A18" s="4"/>
      <c r="B18" s="4"/>
      <c r="C18" s="4"/>
      <c r="D18" s="4"/>
      <c r="E18" s="4"/>
      <c r="F18" s="4"/>
      <c r="G18" s="4"/>
    </row>
    <row r="19" spans="1:7" customFormat="1" ht="20.149999999999999" customHeight="1" x14ac:dyDescent="0.35">
      <c r="A19" s="4"/>
      <c r="B19" s="4"/>
      <c r="C19" s="4"/>
      <c r="D19" s="4"/>
      <c r="E19" s="4"/>
      <c r="F19" s="4"/>
      <c r="G19" s="4"/>
    </row>
    <row r="20" spans="1:7" customFormat="1" ht="20.149999999999999" customHeight="1" x14ac:dyDescent="0.35">
      <c r="A20" s="4"/>
      <c r="B20" s="4"/>
      <c r="C20" s="4"/>
      <c r="D20" s="4"/>
      <c r="E20" s="4"/>
      <c r="F20" s="4"/>
      <c r="G20" s="4"/>
    </row>
    <row r="21" spans="1:7" customFormat="1" ht="20.149999999999999" customHeight="1" x14ac:dyDescent="0.35">
      <c r="A21" s="4"/>
      <c r="B21" s="4"/>
      <c r="C21" s="4"/>
      <c r="D21" s="4"/>
      <c r="E21" s="4"/>
      <c r="F21" s="4"/>
      <c r="G21" s="4"/>
    </row>
    <row r="22" spans="1:7" customFormat="1" ht="20.149999999999999" customHeight="1" x14ac:dyDescent="0.35">
      <c r="A22" s="4"/>
      <c r="B22" s="4"/>
      <c r="C22" s="4"/>
      <c r="D22" s="4"/>
      <c r="E22" s="4"/>
      <c r="F22" s="4"/>
      <c r="G22" s="4"/>
    </row>
    <row r="23" spans="1:7" customFormat="1" ht="20.149999999999999" customHeight="1" x14ac:dyDescent="0.35">
      <c r="A23" s="4"/>
      <c r="B23" s="4"/>
      <c r="C23" s="4"/>
      <c r="D23" s="4"/>
      <c r="E23" s="4"/>
      <c r="F23" s="4"/>
      <c r="G23" s="4"/>
    </row>
    <row r="24" spans="1:7" customFormat="1" ht="20.149999999999999" customHeight="1" x14ac:dyDescent="0.35">
      <c r="A24" s="4"/>
      <c r="B24" s="4"/>
      <c r="C24" s="4"/>
      <c r="D24" s="4"/>
      <c r="E24" s="4"/>
      <c r="F24" s="4"/>
      <c r="G24" s="4"/>
    </row>
    <row r="25" spans="1:7" customFormat="1" ht="20.149999999999999" customHeight="1" x14ac:dyDescent="0.35">
      <c r="A25" s="4"/>
      <c r="B25" s="4"/>
      <c r="C25" s="4"/>
      <c r="D25" s="4"/>
      <c r="E25" s="4"/>
      <c r="F25" s="4"/>
      <c r="G25" s="4"/>
    </row>
    <row r="26" spans="1:7" customFormat="1" ht="20.149999999999999" customHeight="1" x14ac:dyDescent="0.35">
      <c r="A26" s="4"/>
      <c r="B26" s="4"/>
      <c r="C26" s="4"/>
      <c r="D26" s="4"/>
      <c r="E26" s="4"/>
      <c r="F26" s="4"/>
      <c r="G26" s="4"/>
    </row>
    <row r="27" spans="1:7" customFormat="1" ht="20.149999999999999" customHeight="1" x14ac:dyDescent="0.35">
      <c r="A27" s="4"/>
      <c r="B27" s="4"/>
      <c r="C27" s="4"/>
      <c r="D27" s="4"/>
      <c r="E27" s="4"/>
      <c r="F27" s="4"/>
      <c r="G27" s="4"/>
    </row>
    <row r="28" spans="1:7" customFormat="1" ht="20.149999999999999" customHeight="1" x14ac:dyDescent="0.35">
      <c r="A28" s="4"/>
      <c r="B28" s="4"/>
      <c r="C28" s="4"/>
      <c r="D28" s="4"/>
      <c r="E28" s="4"/>
      <c r="F28" s="4"/>
      <c r="G28" s="4"/>
    </row>
    <row r="29" spans="1:7" customFormat="1" ht="20.149999999999999" customHeight="1" x14ac:dyDescent="0.35">
      <c r="A29" s="4"/>
      <c r="B29" s="4"/>
      <c r="C29" s="4"/>
      <c r="D29" s="4"/>
      <c r="E29" s="4"/>
      <c r="F29" s="4"/>
      <c r="G29" s="4"/>
    </row>
    <row r="30" spans="1:7" customFormat="1" ht="20.149999999999999" customHeight="1" x14ac:dyDescent="0.35">
      <c r="A30" s="4"/>
      <c r="B30" s="4"/>
      <c r="C30" s="4"/>
      <c r="D30" s="4"/>
      <c r="E30" s="4"/>
      <c r="F30" s="4"/>
      <c r="G30" s="4"/>
    </row>
    <row r="31" spans="1:7" customFormat="1" ht="20.149999999999999" customHeight="1" x14ac:dyDescent="0.35">
      <c r="A31" s="4"/>
      <c r="B31" s="4"/>
      <c r="C31" s="4"/>
      <c r="D31" s="4"/>
      <c r="E31" s="4"/>
      <c r="F31" s="4"/>
      <c r="G31" s="4"/>
    </row>
    <row r="32" spans="1:7" customFormat="1" ht="20.149999999999999" customHeight="1" x14ac:dyDescent="0.35">
      <c r="A32" s="4"/>
      <c r="B32" s="4"/>
      <c r="C32" s="4"/>
      <c r="D32" s="4"/>
      <c r="E32" s="4"/>
      <c r="F32" s="4"/>
      <c r="G32" s="4"/>
    </row>
    <row r="33" spans="1:7" customFormat="1" ht="20.149999999999999" customHeight="1" x14ac:dyDescent="0.35">
      <c r="A33" s="4"/>
      <c r="B33" s="4"/>
      <c r="C33" s="4"/>
      <c r="D33" s="4"/>
      <c r="E33" s="4"/>
      <c r="F33" s="4"/>
      <c r="G33" s="4"/>
    </row>
    <row r="34" spans="1:7" customFormat="1" ht="20.149999999999999" customHeight="1" x14ac:dyDescent="0.35">
      <c r="A34" s="4"/>
      <c r="B34" s="4"/>
      <c r="C34" s="4"/>
      <c r="D34" s="4"/>
      <c r="E34" s="4"/>
      <c r="F34" s="4"/>
      <c r="G34" s="4"/>
    </row>
    <row r="35" spans="1:7" customFormat="1" ht="20.149999999999999" customHeight="1" x14ac:dyDescent="0.35">
      <c r="A35" s="4"/>
      <c r="B35" s="4"/>
      <c r="C35" s="4"/>
      <c r="D35" s="4"/>
      <c r="E35" s="4"/>
      <c r="F35" s="4"/>
      <c r="G35" s="4"/>
    </row>
    <row r="36" spans="1:7" customFormat="1" ht="20.149999999999999" customHeight="1" x14ac:dyDescent="0.35">
      <c r="A36" s="4"/>
      <c r="B36" s="4"/>
      <c r="C36" s="4"/>
      <c r="D36" s="4"/>
      <c r="E36" s="4"/>
      <c r="F36" s="4"/>
      <c r="G36" s="4"/>
    </row>
    <row r="37" spans="1:7" customFormat="1" ht="20.149999999999999" customHeight="1" x14ac:dyDescent="0.35">
      <c r="A37" s="4"/>
      <c r="B37" s="4"/>
      <c r="C37" s="4"/>
      <c r="D37" s="4"/>
      <c r="E37" s="4"/>
      <c r="F37" s="4"/>
      <c r="G37" s="4"/>
    </row>
    <row r="38" spans="1:7" customFormat="1" ht="20.149999999999999" customHeight="1" x14ac:dyDescent="0.35">
      <c r="A38" s="4"/>
      <c r="B38" s="4"/>
      <c r="C38" s="4"/>
      <c r="D38" s="4"/>
      <c r="E38" s="4"/>
      <c r="F38" s="4"/>
      <c r="G38" s="4"/>
    </row>
    <row r="39" spans="1:7" customFormat="1" ht="20.149999999999999" customHeight="1" x14ac:dyDescent="0.35">
      <c r="A39" s="4"/>
      <c r="B39" s="4"/>
      <c r="C39" s="4"/>
      <c r="D39" s="4"/>
      <c r="E39" s="4"/>
      <c r="F39" s="4"/>
      <c r="G39" s="4"/>
    </row>
    <row r="40" spans="1:7" customFormat="1" ht="20.149999999999999" customHeight="1" x14ac:dyDescent="0.35">
      <c r="A40" s="4"/>
      <c r="B40" s="4"/>
      <c r="C40" s="4"/>
      <c r="D40" s="4"/>
      <c r="E40" s="4"/>
      <c r="F40" s="4"/>
      <c r="G40" s="4"/>
    </row>
    <row r="41" spans="1:7" customFormat="1" ht="20.149999999999999" customHeight="1" x14ac:dyDescent="0.35">
      <c r="A41" s="4"/>
      <c r="B41" s="4"/>
      <c r="C41" s="4"/>
      <c r="D41" s="4"/>
      <c r="E41" s="4"/>
      <c r="F41" s="4"/>
      <c r="G41" s="4"/>
    </row>
    <row r="42" spans="1:7" customFormat="1" ht="20.149999999999999" customHeight="1" x14ac:dyDescent="0.35">
      <c r="A42" s="4"/>
      <c r="B42" s="4"/>
      <c r="C42" s="4"/>
      <c r="D42" s="4"/>
      <c r="E42" s="4"/>
      <c r="F42" s="4"/>
      <c r="G42" s="4"/>
    </row>
    <row r="43" spans="1:7" customFormat="1" ht="20.149999999999999" customHeight="1" x14ac:dyDescent="0.35">
      <c r="A43" s="4"/>
      <c r="B43" s="4"/>
      <c r="C43" s="4"/>
      <c r="D43" s="4"/>
      <c r="E43" s="4"/>
      <c r="F43" s="4"/>
      <c r="G43" s="4"/>
    </row>
    <row r="44" spans="1:7" customFormat="1" ht="20.149999999999999" customHeight="1" x14ac:dyDescent="0.35">
      <c r="A44" s="4"/>
      <c r="B44" s="4"/>
      <c r="C44" s="4"/>
      <c r="D44" s="4"/>
      <c r="E44" s="4"/>
      <c r="F44" s="4"/>
      <c r="G44" s="4"/>
    </row>
    <row r="45" spans="1:7" customFormat="1" ht="20.149999999999999" customHeight="1" x14ac:dyDescent="0.35">
      <c r="A45" s="4"/>
      <c r="B45" s="4"/>
      <c r="C45" s="4"/>
      <c r="D45" s="4"/>
      <c r="E45" s="4"/>
      <c r="F45" s="4"/>
      <c r="G45" s="4"/>
    </row>
    <row r="46" spans="1:7" customFormat="1" ht="20.149999999999999" customHeight="1" x14ac:dyDescent="0.35">
      <c r="A46" s="4"/>
      <c r="B46" s="4"/>
      <c r="C46" s="4"/>
      <c r="D46" s="4"/>
      <c r="E46" s="4"/>
      <c r="F46" s="4"/>
      <c r="G46" s="4"/>
    </row>
    <row r="47" spans="1:7" customFormat="1" ht="20.149999999999999" customHeight="1" x14ac:dyDescent="0.35">
      <c r="A47" s="4"/>
      <c r="B47" s="4"/>
      <c r="C47" s="4"/>
      <c r="D47" s="4"/>
      <c r="E47" s="4"/>
      <c r="F47" s="4"/>
      <c r="G47" s="4"/>
    </row>
    <row r="48" spans="1:7" customFormat="1" ht="20.149999999999999" customHeight="1" x14ac:dyDescent="0.35">
      <c r="A48" s="4"/>
      <c r="B48" s="4"/>
      <c r="C48" s="4"/>
      <c r="D48" s="4"/>
      <c r="E48" s="4"/>
      <c r="F48" s="4"/>
      <c r="G48" s="4"/>
    </row>
    <row r="49" spans="1:7" customFormat="1" ht="20.149999999999999" customHeight="1" x14ac:dyDescent="0.35">
      <c r="A49" s="4"/>
      <c r="B49" s="4"/>
      <c r="C49" s="4"/>
      <c r="D49" s="4"/>
      <c r="E49" s="4"/>
      <c r="F49" s="4"/>
      <c r="G49" s="4"/>
    </row>
    <row r="50" spans="1:7" customFormat="1" ht="20.149999999999999" customHeight="1" x14ac:dyDescent="0.35">
      <c r="A50" s="4"/>
      <c r="B50" s="4"/>
      <c r="C50" s="4"/>
      <c r="D50" s="4"/>
      <c r="E50" s="4"/>
      <c r="F50" s="4"/>
      <c r="G50" s="4"/>
    </row>
    <row r="51" spans="1:7" customFormat="1" ht="20.149999999999999" customHeight="1" x14ac:dyDescent="0.35">
      <c r="A51" s="4"/>
      <c r="B51" s="4"/>
      <c r="C51" s="4"/>
      <c r="D51" s="4"/>
      <c r="E51" s="4"/>
      <c r="F51" s="4"/>
      <c r="G51" s="4"/>
    </row>
    <row r="52" spans="1:7" customFormat="1" ht="20.149999999999999" customHeight="1" x14ac:dyDescent="0.35">
      <c r="A52" s="4"/>
      <c r="B52" s="4"/>
      <c r="C52" s="4"/>
      <c r="D52" s="4"/>
      <c r="E52" s="4"/>
      <c r="F52" s="4"/>
      <c r="G52" s="4"/>
    </row>
    <row r="53" spans="1:7" customFormat="1" ht="20.149999999999999" customHeight="1" x14ac:dyDescent="0.35">
      <c r="A53" s="4"/>
      <c r="B53" s="4"/>
      <c r="C53" s="4"/>
      <c r="D53" s="4"/>
      <c r="E53" s="4"/>
      <c r="F53" s="4"/>
      <c r="G53" s="4"/>
    </row>
    <row r="54" spans="1:7" customFormat="1" ht="20.149999999999999" customHeight="1" x14ac:dyDescent="0.35">
      <c r="A54" s="4"/>
      <c r="B54" s="4"/>
      <c r="C54" s="4"/>
      <c r="D54" s="4"/>
      <c r="E54" s="4"/>
      <c r="F54" s="4"/>
      <c r="G54" s="4"/>
    </row>
    <row r="55" spans="1:7" customFormat="1" ht="20.149999999999999" customHeight="1" x14ac:dyDescent="0.35">
      <c r="A55" s="4"/>
      <c r="B55" s="4"/>
      <c r="C55" s="4"/>
      <c r="D55" s="4"/>
      <c r="E55" s="4"/>
      <c r="F55" s="4"/>
      <c r="G55" s="4"/>
    </row>
    <row r="56" spans="1:7" customFormat="1" ht="20.149999999999999" customHeight="1" x14ac:dyDescent="0.35">
      <c r="A56" s="4"/>
      <c r="B56" s="4"/>
      <c r="C56" s="4"/>
      <c r="D56" s="4"/>
      <c r="E56" s="4"/>
      <c r="F56" s="4"/>
      <c r="G56" s="4"/>
    </row>
    <row r="57" spans="1:7" customFormat="1" ht="20.149999999999999" customHeight="1" x14ac:dyDescent="0.35">
      <c r="A57" s="4"/>
      <c r="B57" s="4"/>
      <c r="C57" s="4"/>
      <c r="D57" s="4"/>
      <c r="E57" s="4"/>
      <c r="F57" s="4"/>
      <c r="G57" s="4"/>
    </row>
    <row r="58" spans="1:7" customFormat="1" ht="20.149999999999999" customHeight="1" x14ac:dyDescent="0.35">
      <c r="A58" s="4"/>
      <c r="B58" s="4"/>
      <c r="C58" s="4"/>
      <c r="D58" s="4"/>
      <c r="E58" s="4"/>
      <c r="F58" s="4"/>
      <c r="G58" s="4"/>
    </row>
    <row r="59" spans="1:7" customFormat="1" ht="20.149999999999999" customHeight="1" x14ac:dyDescent="0.35">
      <c r="A59" s="4"/>
      <c r="B59" s="4"/>
      <c r="C59" s="4"/>
      <c r="D59" s="4"/>
      <c r="E59" s="4"/>
      <c r="F59" s="4"/>
      <c r="G59" s="4"/>
    </row>
    <row r="60" spans="1:7" customFormat="1" ht="20.149999999999999" customHeight="1" x14ac:dyDescent="0.35">
      <c r="A60" s="4"/>
      <c r="B60" s="4"/>
      <c r="C60" s="4"/>
      <c r="D60" s="4"/>
      <c r="E60" s="4"/>
      <c r="F60" s="4"/>
      <c r="G60" s="4"/>
    </row>
    <row r="61" spans="1:7" customFormat="1" ht="20.149999999999999" customHeight="1" x14ac:dyDescent="0.35">
      <c r="A61" s="4"/>
      <c r="B61" s="4"/>
      <c r="C61" s="4"/>
      <c r="D61" s="4"/>
      <c r="E61" s="4"/>
      <c r="F61" s="4"/>
      <c r="G61" s="4"/>
    </row>
    <row r="62" spans="1:7" customFormat="1" ht="20.149999999999999" customHeight="1" x14ac:dyDescent="0.35">
      <c r="A62" s="4"/>
      <c r="B62" s="4"/>
      <c r="C62" s="4"/>
      <c r="D62" s="4"/>
      <c r="E62" s="4"/>
      <c r="F62" s="4"/>
      <c r="G62" s="4"/>
    </row>
    <row r="63" spans="1:7" customFormat="1" ht="20.149999999999999" customHeight="1" x14ac:dyDescent="0.35">
      <c r="A63" s="4"/>
      <c r="B63" s="4"/>
      <c r="C63" s="4"/>
      <c r="D63" s="4"/>
      <c r="E63" s="4"/>
      <c r="F63" s="4"/>
      <c r="G63" s="4"/>
    </row>
    <row r="64" spans="1:7" customFormat="1" ht="20.149999999999999" customHeight="1" x14ac:dyDescent="0.35">
      <c r="A64" s="4"/>
      <c r="B64" s="4"/>
      <c r="C64" s="4"/>
      <c r="D64" s="4"/>
      <c r="E64" s="4"/>
      <c r="F64" s="4"/>
      <c r="G64" s="4"/>
    </row>
    <row r="65" spans="1:7" customFormat="1" ht="20.149999999999999" customHeight="1" x14ac:dyDescent="0.35">
      <c r="A65" s="4"/>
      <c r="B65" s="4"/>
      <c r="C65" s="4"/>
      <c r="D65" s="4"/>
      <c r="E65" s="4"/>
      <c r="F65" s="4"/>
      <c r="G65" s="4"/>
    </row>
    <row r="66" spans="1:7" customFormat="1" ht="20.149999999999999" customHeight="1" x14ac:dyDescent="0.35">
      <c r="A66" s="4"/>
      <c r="B66" s="4"/>
      <c r="C66" s="4"/>
      <c r="D66" s="4"/>
      <c r="E66" s="4"/>
      <c r="F66" s="4"/>
      <c r="G66" s="4"/>
    </row>
    <row r="67" spans="1:7" customFormat="1" ht="20.149999999999999" customHeight="1" x14ac:dyDescent="0.35">
      <c r="A67" s="4"/>
      <c r="B67" s="4"/>
      <c r="C67" s="4"/>
      <c r="D67" s="4"/>
      <c r="E67" s="4"/>
      <c r="F67" s="4"/>
      <c r="G67" s="4"/>
    </row>
    <row r="68" spans="1:7" customFormat="1" ht="20.149999999999999" customHeight="1" x14ac:dyDescent="0.35">
      <c r="A68" s="4"/>
      <c r="B68" s="4"/>
      <c r="C68" s="4"/>
      <c r="D68" s="4"/>
      <c r="E68" s="4"/>
      <c r="F68" s="4"/>
      <c r="G68" s="4"/>
    </row>
    <row r="69" spans="1:7" customFormat="1" ht="20.149999999999999" customHeight="1" x14ac:dyDescent="0.35">
      <c r="A69" s="4"/>
      <c r="B69" s="4"/>
      <c r="C69" s="4"/>
      <c r="D69" s="4"/>
      <c r="E69" s="4"/>
      <c r="F69" s="4"/>
      <c r="G69" s="4"/>
    </row>
    <row r="70" spans="1:7" customFormat="1" ht="20.149999999999999" customHeight="1" x14ac:dyDescent="0.35">
      <c r="A70" s="4"/>
      <c r="B70" s="4"/>
      <c r="C70" s="4"/>
      <c r="D70" s="4"/>
      <c r="E70" s="4"/>
      <c r="F70" s="4"/>
      <c r="G70" s="4"/>
    </row>
    <row r="71" spans="1:7" customFormat="1" ht="20.149999999999999" customHeight="1" x14ac:dyDescent="0.35">
      <c r="A71" s="4"/>
      <c r="B71" s="4"/>
      <c r="C71" s="4"/>
      <c r="D71" s="4"/>
      <c r="E71" s="4"/>
      <c r="F71" s="4"/>
      <c r="G71" s="4"/>
    </row>
    <row r="72" spans="1:7" customFormat="1" ht="20.149999999999999" customHeight="1" x14ac:dyDescent="0.35">
      <c r="A72" s="4"/>
      <c r="B72" s="4"/>
      <c r="C72" s="4"/>
      <c r="D72" s="4"/>
      <c r="E72" s="4"/>
      <c r="F72" s="4"/>
      <c r="G72" s="4"/>
    </row>
    <row r="73" spans="1:7" customFormat="1" ht="20.149999999999999" customHeight="1" x14ac:dyDescent="0.35">
      <c r="A73" s="4"/>
      <c r="B73" s="4"/>
      <c r="C73" s="4"/>
      <c r="D73" s="4"/>
      <c r="E73" s="4"/>
      <c r="F73" s="4"/>
      <c r="G73" s="4"/>
    </row>
    <row r="74" spans="1:7" customFormat="1" ht="20.149999999999999" customHeight="1" x14ac:dyDescent="0.35">
      <c r="A74" s="4"/>
      <c r="B74" s="4"/>
      <c r="C74" s="4"/>
      <c r="D74" s="4"/>
      <c r="E74" s="4"/>
      <c r="F74" s="4"/>
      <c r="G74" s="4"/>
    </row>
    <row r="75" spans="1:7" customFormat="1" ht="20.149999999999999" customHeight="1" x14ac:dyDescent="0.35">
      <c r="A75" s="4"/>
      <c r="B75" s="4"/>
      <c r="C75" s="4"/>
      <c r="D75" s="4"/>
      <c r="E75" s="4"/>
      <c r="F75" s="4"/>
      <c r="G75" s="4"/>
    </row>
    <row r="76" spans="1:7" customFormat="1" ht="20.149999999999999" customHeight="1" x14ac:dyDescent="0.35">
      <c r="A76" s="4"/>
      <c r="B76" s="4"/>
      <c r="C76" s="4"/>
      <c r="D76" s="4"/>
      <c r="E76" s="4"/>
      <c r="F76" s="4"/>
      <c r="G76" s="4"/>
    </row>
    <row r="77" spans="1:7" customFormat="1" ht="20.149999999999999" customHeight="1" x14ac:dyDescent="0.35">
      <c r="A77" s="4"/>
      <c r="B77" s="4"/>
      <c r="C77" s="4"/>
      <c r="D77" s="4"/>
      <c r="E77" s="4"/>
      <c r="F77" s="4"/>
      <c r="G77" s="4"/>
    </row>
    <row r="78" spans="1:7" customFormat="1" ht="20.149999999999999" customHeight="1" x14ac:dyDescent="0.35">
      <c r="A78" s="4"/>
      <c r="B78" s="4"/>
      <c r="C78" s="4"/>
      <c r="D78" s="4"/>
      <c r="E78" s="4"/>
      <c r="F78" s="4"/>
      <c r="G78" s="4"/>
    </row>
    <row r="79" spans="1:7" customFormat="1" ht="20.149999999999999" customHeight="1" x14ac:dyDescent="0.35">
      <c r="A79" s="4"/>
      <c r="B79" s="4"/>
      <c r="C79" s="4"/>
      <c r="D79" s="4"/>
      <c r="E79" s="4"/>
      <c r="F79" s="4"/>
      <c r="G79" s="4"/>
    </row>
    <row r="80" spans="1:7" customFormat="1" ht="20.149999999999999" customHeight="1" x14ac:dyDescent="0.35">
      <c r="A80" s="4"/>
      <c r="B80" s="4"/>
      <c r="C80" s="4"/>
      <c r="D80" s="4"/>
      <c r="E80" s="4"/>
      <c r="F80" s="4"/>
      <c r="G80" s="4"/>
    </row>
    <row r="81" spans="1:7" customFormat="1" ht="20.149999999999999" customHeight="1" x14ac:dyDescent="0.35">
      <c r="A81" s="4"/>
      <c r="B81" s="4"/>
      <c r="C81" s="4"/>
      <c r="D81" s="4"/>
      <c r="E81" s="4"/>
      <c r="F81" s="4"/>
      <c r="G81" s="4"/>
    </row>
    <row r="82" spans="1:7" customFormat="1" ht="20.149999999999999" customHeight="1" x14ac:dyDescent="0.35">
      <c r="A82" s="4"/>
      <c r="B82" s="4"/>
      <c r="C82" s="4"/>
      <c r="D82" s="4"/>
      <c r="E82" s="4"/>
      <c r="F82" s="4"/>
      <c r="G82" s="4"/>
    </row>
    <row r="83" spans="1:7" customFormat="1" ht="20.149999999999999" customHeight="1" x14ac:dyDescent="0.35">
      <c r="A83" s="4"/>
      <c r="B83" s="4"/>
      <c r="C83" s="4"/>
      <c r="D83" s="4"/>
      <c r="E83" s="4"/>
      <c r="F83" s="4"/>
      <c r="G83" s="4"/>
    </row>
    <row r="84" spans="1:7" customFormat="1" ht="20.149999999999999" customHeight="1" x14ac:dyDescent="0.35">
      <c r="A84" s="4"/>
      <c r="B84" s="4"/>
      <c r="C84" s="4"/>
      <c r="D84" s="4"/>
      <c r="E84" s="4"/>
      <c r="F84" s="4"/>
      <c r="G84" s="4"/>
    </row>
    <row r="85" spans="1:7" customFormat="1" ht="20.149999999999999" customHeight="1" x14ac:dyDescent="0.35">
      <c r="A85" s="4"/>
      <c r="B85" s="4"/>
      <c r="C85" s="4"/>
      <c r="D85" s="4"/>
      <c r="E85" s="4"/>
      <c r="F85" s="4"/>
      <c r="G85" s="4"/>
    </row>
    <row r="86" spans="1:7" customFormat="1" ht="20.149999999999999" customHeight="1" x14ac:dyDescent="0.35">
      <c r="A86" s="4"/>
      <c r="B86" s="4"/>
      <c r="C86" s="4"/>
      <c r="D86" s="4"/>
      <c r="E86" s="4"/>
      <c r="F86" s="4"/>
      <c r="G86" s="4"/>
    </row>
    <row r="87" spans="1:7" customFormat="1" ht="20.149999999999999" customHeight="1" x14ac:dyDescent="0.35">
      <c r="A87" s="4"/>
      <c r="B87" s="4"/>
      <c r="C87" s="4"/>
      <c r="D87" s="4"/>
      <c r="E87" s="4"/>
      <c r="F87" s="4"/>
      <c r="G87" s="4"/>
    </row>
    <row r="88" spans="1:7" customFormat="1" ht="20.149999999999999" customHeight="1" x14ac:dyDescent="0.35">
      <c r="A88" s="4"/>
      <c r="B88" s="4"/>
      <c r="C88" s="4"/>
      <c r="D88" s="4"/>
      <c r="E88" s="4"/>
      <c r="F88" s="4"/>
      <c r="G88" s="4"/>
    </row>
    <row r="89" spans="1:7" customFormat="1" ht="20.149999999999999" customHeight="1" x14ac:dyDescent="0.35">
      <c r="A89" s="4"/>
      <c r="B89" s="4"/>
      <c r="C89" s="4"/>
      <c r="D89" s="4"/>
      <c r="E89" s="4"/>
      <c r="F89" s="4"/>
      <c r="G89" s="4"/>
    </row>
    <row r="90" spans="1:7" customFormat="1" ht="20.149999999999999" customHeight="1" x14ac:dyDescent="0.35">
      <c r="A90" s="4"/>
      <c r="B90" s="4"/>
      <c r="C90" s="4"/>
      <c r="D90" s="4"/>
      <c r="E90" s="4"/>
      <c r="F90" s="4"/>
      <c r="G90" s="4"/>
    </row>
    <row r="91" spans="1:7" customFormat="1" ht="20.149999999999999" customHeight="1" x14ac:dyDescent="0.35">
      <c r="A91" s="4"/>
      <c r="B91" s="4"/>
      <c r="C91" s="4"/>
      <c r="D91" s="4"/>
      <c r="E91" s="4"/>
      <c r="F91" s="4"/>
      <c r="G91" s="4"/>
    </row>
    <row r="92" spans="1:7" customFormat="1" ht="20.149999999999999" customHeight="1" x14ac:dyDescent="0.35">
      <c r="A92" s="4"/>
      <c r="B92" s="4"/>
      <c r="C92" s="4"/>
      <c r="D92" s="4"/>
      <c r="E92" s="4"/>
      <c r="F92" s="4"/>
      <c r="G92" s="4"/>
    </row>
    <row r="93" spans="1:7" customFormat="1" ht="20.149999999999999" customHeight="1" x14ac:dyDescent="0.35">
      <c r="A93" s="4"/>
      <c r="B93" s="4"/>
      <c r="C93" s="4"/>
      <c r="D93" s="4"/>
      <c r="E93" s="4"/>
      <c r="F93" s="4"/>
      <c r="G93" s="4"/>
    </row>
    <row r="94" spans="1:7" customFormat="1" ht="20.149999999999999" customHeight="1" x14ac:dyDescent="0.35">
      <c r="A94" s="4"/>
      <c r="B94" s="4"/>
      <c r="C94" s="4"/>
      <c r="D94" s="4"/>
      <c r="E94" s="4"/>
      <c r="F94" s="4"/>
      <c r="G94" s="4"/>
    </row>
    <row r="95" spans="1:7" customFormat="1" ht="20.149999999999999" customHeight="1" x14ac:dyDescent="0.35">
      <c r="A95" s="4"/>
      <c r="B95" s="4"/>
      <c r="C95" s="4"/>
      <c r="D95" s="4"/>
      <c r="E95" s="4"/>
      <c r="F95" s="4"/>
      <c r="G95" s="4"/>
    </row>
    <row r="96" spans="1:7" customFormat="1" ht="20.149999999999999" customHeight="1" x14ac:dyDescent="0.35">
      <c r="A96" s="4"/>
      <c r="B96" s="4"/>
      <c r="C96" s="4"/>
      <c r="D96" s="4"/>
      <c r="E96" s="4"/>
      <c r="F96" s="4"/>
      <c r="G96" s="4"/>
    </row>
    <row r="97" spans="1:7" customFormat="1" ht="20.149999999999999" customHeight="1" x14ac:dyDescent="0.35">
      <c r="A97" s="4"/>
      <c r="B97" s="4"/>
      <c r="C97" s="4"/>
      <c r="D97" s="4"/>
      <c r="E97" s="4"/>
      <c r="F97" s="4"/>
      <c r="G97" s="4"/>
    </row>
    <row r="98" spans="1:7" customFormat="1" ht="20.149999999999999" customHeight="1" x14ac:dyDescent="0.35">
      <c r="A98" s="4"/>
      <c r="B98" s="4"/>
      <c r="C98" s="4"/>
      <c r="D98" s="4"/>
      <c r="E98" s="4"/>
      <c r="F98" s="4"/>
      <c r="G98" s="4"/>
    </row>
    <row r="99" spans="1:7" customFormat="1" ht="20.149999999999999" customHeight="1" x14ac:dyDescent="0.35">
      <c r="A99" s="4"/>
      <c r="B99" s="4"/>
      <c r="C99" s="4"/>
      <c r="D99" s="4"/>
      <c r="E99" s="4"/>
      <c r="F99" s="4"/>
      <c r="G99" s="4"/>
    </row>
    <row r="100" spans="1:7" customFormat="1" ht="20.149999999999999" customHeight="1" x14ac:dyDescent="0.35">
      <c r="A100" s="4"/>
      <c r="B100" s="4"/>
      <c r="C100" s="4"/>
      <c r="D100" s="4"/>
      <c r="E100" s="4"/>
      <c r="F100" s="4"/>
      <c r="G100" s="4"/>
    </row>
    <row r="101" spans="1:7" customFormat="1" ht="20.149999999999999" customHeight="1" x14ac:dyDescent="0.35">
      <c r="A101" s="4"/>
      <c r="B101" s="4"/>
      <c r="C101" s="4"/>
      <c r="D101" s="4"/>
      <c r="E101" s="4"/>
      <c r="F101" s="4"/>
      <c r="G101" s="4"/>
    </row>
    <row r="102" spans="1:7" customFormat="1" ht="20.149999999999999" customHeight="1" x14ac:dyDescent="0.35">
      <c r="A102" s="4"/>
      <c r="B102" s="4"/>
      <c r="C102" s="4"/>
      <c r="D102" s="4"/>
      <c r="E102" s="4"/>
      <c r="F102" s="4"/>
      <c r="G102" s="4"/>
    </row>
    <row r="103" spans="1:7" customFormat="1" ht="20.149999999999999" customHeight="1" x14ac:dyDescent="0.35">
      <c r="A103" s="4"/>
      <c r="B103" s="4"/>
      <c r="C103" s="4"/>
      <c r="D103" s="4"/>
      <c r="E103" s="4"/>
      <c r="F103" s="4"/>
      <c r="G103" s="4"/>
    </row>
    <row r="104" spans="1:7" customFormat="1" ht="20.149999999999999" customHeight="1" x14ac:dyDescent="0.35">
      <c r="A104" s="4"/>
      <c r="B104" s="4"/>
      <c r="C104" s="4"/>
      <c r="D104" s="4"/>
      <c r="E104" s="4"/>
      <c r="F104" s="4"/>
      <c r="G104" s="4"/>
    </row>
    <row r="105" spans="1:7" customFormat="1" ht="20.149999999999999" customHeight="1" x14ac:dyDescent="0.35">
      <c r="A105" s="4"/>
      <c r="B105" s="4"/>
      <c r="C105" s="4"/>
      <c r="D105" s="4"/>
      <c r="E105" s="4"/>
      <c r="F105" s="4"/>
      <c r="G105" s="4"/>
    </row>
    <row r="106" spans="1:7" customFormat="1" ht="20.149999999999999" customHeight="1" x14ac:dyDescent="0.35">
      <c r="A106" s="4"/>
      <c r="B106" s="4"/>
      <c r="C106" s="4"/>
      <c r="D106" s="4"/>
      <c r="E106" s="4"/>
      <c r="F106" s="4"/>
      <c r="G106" s="4"/>
    </row>
    <row r="107" spans="1:7" customFormat="1" ht="20.149999999999999" customHeight="1" x14ac:dyDescent="0.35">
      <c r="A107" s="4"/>
      <c r="B107" s="4"/>
      <c r="C107" s="4"/>
      <c r="D107" s="4"/>
      <c r="E107" s="4"/>
      <c r="F107" s="4"/>
      <c r="G107" s="4"/>
    </row>
    <row r="108" spans="1:7" customFormat="1" ht="20.149999999999999" customHeight="1" x14ac:dyDescent="0.35">
      <c r="A108" s="4"/>
      <c r="B108" s="4"/>
      <c r="C108" s="4"/>
      <c r="D108" s="4"/>
      <c r="E108" s="4"/>
      <c r="F108" s="4"/>
      <c r="G108" s="4"/>
    </row>
    <row r="109" spans="1:7" customFormat="1" ht="20.149999999999999" customHeight="1" x14ac:dyDescent="0.35">
      <c r="A109" s="4"/>
      <c r="B109" s="4"/>
      <c r="C109" s="4"/>
      <c r="D109" s="4"/>
      <c r="E109" s="4"/>
      <c r="F109" s="4"/>
      <c r="G109" s="4"/>
    </row>
    <row r="110" spans="1:7" customFormat="1" ht="20.149999999999999" customHeight="1" x14ac:dyDescent="0.35">
      <c r="A110" s="4"/>
      <c r="B110" s="4"/>
      <c r="C110" s="4"/>
      <c r="D110" s="4"/>
      <c r="E110" s="4"/>
      <c r="F110" s="4"/>
      <c r="G110" s="4"/>
    </row>
    <row r="111" spans="1:7" customFormat="1" ht="20.149999999999999" customHeight="1" x14ac:dyDescent="0.35">
      <c r="A111" s="4"/>
      <c r="B111" s="4"/>
      <c r="C111" s="4"/>
      <c r="D111" s="4"/>
      <c r="E111" s="4"/>
      <c r="F111" s="4"/>
      <c r="G111" s="4"/>
    </row>
    <row r="112" spans="1:7" customFormat="1" ht="20.149999999999999" customHeight="1" x14ac:dyDescent="0.35">
      <c r="A112" s="4"/>
      <c r="B112" s="4"/>
      <c r="C112" s="4"/>
      <c r="D112" s="4"/>
      <c r="E112" s="4"/>
      <c r="F112" s="4"/>
      <c r="G112" s="4"/>
    </row>
    <row r="113" spans="1:7" customFormat="1" ht="20.149999999999999" customHeight="1" x14ac:dyDescent="0.35">
      <c r="A113" s="4"/>
      <c r="B113" s="4"/>
      <c r="C113" s="4"/>
      <c r="D113" s="4"/>
      <c r="E113" s="4"/>
      <c r="F113" s="4"/>
      <c r="G113" s="4"/>
    </row>
    <row r="114" spans="1:7" customFormat="1" ht="20.149999999999999" customHeight="1" x14ac:dyDescent="0.35">
      <c r="A114" s="4"/>
      <c r="B114" s="4"/>
      <c r="C114" s="4"/>
      <c r="D114" s="4"/>
      <c r="E114" s="4"/>
      <c r="F114" s="4"/>
      <c r="G114" s="4"/>
    </row>
    <row r="115" spans="1:7" customFormat="1" ht="20.149999999999999" customHeight="1" x14ac:dyDescent="0.35">
      <c r="A115" s="4"/>
      <c r="B115" s="4"/>
      <c r="C115" s="4"/>
      <c r="D115" s="4"/>
      <c r="E115" s="4"/>
      <c r="F115" s="4"/>
      <c r="G115" s="4"/>
    </row>
    <row r="116" spans="1:7" customFormat="1" ht="20.149999999999999" customHeight="1" x14ac:dyDescent="0.35">
      <c r="A116" s="4"/>
      <c r="B116" s="4"/>
      <c r="C116" s="4"/>
      <c r="D116" s="4"/>
      <c r="E116" s="4"/>
      <c r="F116" s="4"/>
      <c r="G116" s="4"/>
    </row>
    <row r="117" spans="1:7" customFormat="1" ht="20.149999999999999" customHeight="1" x14ac:dyDescent="0.35">
      <c r="A117" s="4"/>
      <c r="B117" s="4"/>
      <c r="C117" s="4"/>
      <c r="D117" s="4"/>
      <c r="E117" s="4"/>
      <c r="F117" s="4"/>
      <c r="G117" s="4"/>
    </row>
    <row r="118" spans="1:7" customFormat="1" ht="20.149999999999999" customHeight="1" x14ac:dyDescent="0.35">
      <c r="A118" s="4"/>
      <c r="B118" s="4"/>
      <c r="C118" s="4"/>
      <c r="D118" s="4"/>
      <c r="E118" s="4"/>
      <c r="F118" s="4"/>
      <c r="G118" s="4"/>
    </row>
    <row r="119" spans="1:7" customFormat="1" ht="20.149999999999999" customHeight="1" x14ac:dyDescent="0.35">
      <c r="A119" s="4"/>
      <c r="B119" s="4"/>
      <c r="C119" s="4"/>
      <c r="D119" s="4"/>
      <c r="E119" s="4"/>
      <c r="F119" s="4"/>
      <c r="G119" s="4"/>
    </row>
    <row r="120" spans="1:7" customFormat="1" ht="20.149999999999999" customHeight="1" x14ac:dyDescent="0.35">
      <c r="A120" s="4"/>
      <c r="B120" s="4"/>
      <c r="C120" s="4"/>
      <c r="D120" s="4"/>
      <c r="E120" s="4"/>
      <c r="F120" s="4"/>
      <c r="G120" s="4"/>
    </row>
    <row r="121" spans="1:7" customFormat="1" ht="20.149999999999999" customHeight="1" x14ac:dyDescent="0.35">
      <c r="A121" s="4"/>
      <c r="B121" s="4"/>
      <c r="C121" s="4"/>
      <c r="D121" s="4"/>
      <c r="E121" s="4"/>
      <c r="F121" s="4"/>
      <c r="G121" s="4"/>
    </row>
    <row r="133" spans="8:9" ht="20.149999999999999" customHeight="1" x14ac:dyDescent="0.35">
      <c r="H133" s="47"/>
      <c r="I133" s="47"/>
    </row>
    <row r="134" spans="8:9" ht="20.149999999999999" customHeight="1" x14ac:dyDescent="0.35">
      <c r="H134" s="47"/>
      <c r="I134" s="47"/>
    </row>
  </sheetData>
  <hyperlinks>
    <hyperlink ref="A17" location="'Table of Contents'!A1" display="Return to Contents" xr:uid="{B542B6A1-C798-4F68-BB3C-FDE70F47C14C}"/>
    <hyperlink ref="A15" r:id="rId1" display="Revenue Scotland (2024) LBTT Forecasting Data - June 2024," xr:uid="{5C89DE4C-B894-4452-858C-663D572B8906}"/>
  </hyperlinks>
  <pageMargins left="0.7" right="0.7" top="0.75" bottom="0.75" header="0.3" footer="0.3"/>
  <pageSetup paperSize="9" orientation="portrait"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5A256-1B51-42E8-BF35-AA4780831EE8}">
  <sheetPr>
    <tabColor rgb="FF397E77"/>
  </sheetPr>
  <dimension ref="A1:A2"/>
  <sheetViews>
    <sheetView showGridLines="0" workbookViewId="0"/>
  </sheetViews>
  <sheetFormatPr defaultColWidth="8.4609375" defaultRowHeight="20.149999999999999" customHeight="1" x14ac:dyDescent="0.35"/>
  <cols>
    <col min="1" max="1" width="18.4609375" style="4" customWidth="1"/>
    <col min="2" max="16384" width="8.4609375" style="4"/>
  </cols>
  <sheetData>
    <row r="1" spans="1:1" ht="20.149999999999999" customHeight="1" x14ac:dyDescent="0.35">
      <c r="A1" s="2" t="s">
        <v>1</v>
      </c>
    </row>
    <row r="2" spans="1:1" ht="20.149999999999999" customHeight="1" x14ac:dyDescent="0.3">
      <c r="A2" s="1"/>
    </row>
  </sheetData>
  <hyperlinks>
    <hyperlink ref="A1:A2" location="Contents!A1" display="Return to Contents" xr:uid="{AC2B8C0B-497F-408A-BE80-39AA66F1DDA9}"/>
    <hyperlink ref="A1" location="'Table of Contents'!A1" display="Return to Contents" xr:uid="{2446A929-8A84-4677-BC38-C0EBCF518B8A}"/>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ED3605-4399-45BB-97BD-718BE6D0223B}">
  <dimension ref="A1:C19"/>
  <sheetViews>
    <sheetView showGridLines="0" workbookViewId="0"/>
  </sheetViews>
  <sheetFormatPr defaultColWidth="8.4609375" defaultRowHeight="20.149999999999999" customHeight="1" x14ac:dyDescent="0.35"/>
  <cols>
    <col min="1" max="1" width="18.765625" style="4" customWidth="1"/>
    <col min="2" max="2" width="13.765625" style="4" bestFit="1" customWidth="1"/>
    <col min="3" max="3" width="11.23046875" style="4" bestFit="1" customWidth="1"/>
    <col min="4" max="16384" width="8.4609375" style="4"/>
  </cols>
  <sheetData>
    <row r="1" spans="1:3" ht="20.149999999999999" customHeight="1" x14ac:dyDescent="0.35">
      <c r="A1" s="3" t="s">
        <v>425</v>
      </c>
      <c r="B1" s="5"/>
      <c r="C1" s="5"/>
    </row>
    <row r="2" spans="1:3" ht="20.149999999999999" customHeight="1" x14ac:dyDescent="0.35">
      <c r="A2" t="s">
        <v>2</v>
      </c>
      <c r="B2" s="5"/>
      <c r="C2" s="5"/>
    </row>
    <row r="3" spans="1:3" ht="20.149999999999999" customHeight="1" x14ac:dyDescent="0.35">
      <c r="A3" t="s">
        <v>158</v>
      </c>
      <c r="B3" s="5"/>
      <c r="C3" s="5"/>
    </row>
    <row r="4" spans="1:3" s="8" customFormat="1" ht="20.149999999999999" customHeight="1" x14ac:dyDescent="0.35">
      <c r="A4" s="20" t="s">
        <v>159</v>
      </c>
      <c r="B4" s="35" t="s">
        <v>172</v>
      </c>
      <c r="C4" s="35" t="s">
        <v>160</v>
      </c>
    </row>
    <row r="5" spans="1:3" ht="20.149999999999999" customHeight="1" x14ac:dyDescent="0.35">
      <c r="A5" t="s">
        <v>104</v>
      </c>
      <c r="B5" s="39">
        <v>103.7</v>
      </c>
      <c r="C5" s="39">
        <v>3.3</v>
      </c>
    </row>
    <row r="6" spans="1:3" ht="20.149999999999999" customHeight="1" x14ac:dyDescent="0.35">
      <c r="A6" t="s">
        <v>105</v>
      </c>
      <c r="B6" s="39">
        <v>126.15</v>
      </c>
      <c r="C6" s="39">
        <v>4.05</v>
      </c>
    </row>
    <row r="7" spans="1:3" ht="20.149999999999999" customHeight="1" x14ac:dyDescent="0.35">
      <c r="A7" t="s">
        <v>11</v>
      </c>
      <c r="B7" s="39">
        <v>130.30000000000001</v>
      </c>
      <c r="C7" s="39">
        <v>4.2</v>
      </c>
    </row>
    <row r="8" spans="1:3" ht="20.149999999999999" customHeight="1" x14ac:dyDescent="0.35">
      <c r="A8" t="s">
        <v>12</v>
      </c>
      <c r="B8" s="39">
        <v>134.35</v>
      </c>
      <c r="C8" s="39">
        <v>4.3500000000000005</v>
      </c>
    </row>
    <row r="9" spans="1:3" ht="20.149999999999999" customHeight="1" x14ac:dyDescent="0.35">
      <c r="A9" t="s">
        <v>13</v>
      </c>
      <c r="B9" s="39">
        <v>138.30000000000001</v>
      </c>
      <c r="C9" s="39">
        <v>4.5</v>
      </c>
    </row>
    <row r="10" spans="1:3" ht="20.149999999999999" customHeight="1" x14ac:dyDescent="0.35">
      <c r="A10" t="s">
        <v>14</v>
      </c>
      <c r="B10" s="39">
        <v>142.30000000000001</v>
      </c>
      <c r="C10" s="39">
        <v>4.6500000000000004</v>
      </c>
    </row>
    <row r="11" spans="1:3" ht="20.149999999999999" customHeight="1" x14ac:dyDescent="0.35">
      <c r="A11" t="s">
        <v>405</v>
      </c>
      <c r="B11" s="9"/>
      <c r="C11" s="9"/>
    </row>
    <row r="12" spans="1:3" ht="20.149999999999999" customHeight="1" x14ac:dyDescent="0.35">
      <c r="A12" t="s">
        <v>404</v>
      </c>
      <c r="B12" s="9"/>
      <c r="C12" s="9"/>
    </row>
    <row r="13" spans="1:3" ht="20.149999999999999" customHeight="1" x14ac:dyDescent="0.35">
      <c r="A13" s="18" t="s">
        <v>398</v>
      </c>
      <c r="B13"/>
    </row>
    <row r="14" spans="1:3" ht="20.149999999999999" customHeight="1" x14ac:dyDescent="0.35">
      <c r="A14" s="2" t="s">
        <v>1</v>
      </c>
      <c r="B14" s="11"/>
      <c r="C14" s="11"/>
    </row>
    <row r="18" spans="1:3" ht="20.149999999999999" customHeight="1" x14ac:dyDescent="0.35">
      <c r="A18" s="6"/>
    </row>
    <row r="19" spans="1:3" ht="20.149999999999999" customHeight="1" x14ac:dyDescent="0.35">
      <c r="A19" s="7"/>
      <c r="B19" s="7"/>
      <c r="C19" s="7"/>
    </row>
  </sheetData>
  <hyperlinks>
    <hyperlink ref="A14" location="'Table of Contents'!A1" display="Return to Contents" xr:uid="{7B42E8A0-BDB0-4983-B49B-AE2EA8A5E1A5}"/>
    <hyperlink ref="A13" r:id="rId1" display="Scottish Government (2021) Scottish Landfill Tax rates" xr:uid="{AD7C596A-30D2-4A38-907D-3C2CF75D9F81}"/>
  </hyperlinks>
  <pageMargins left="0.7" right="0.7" top="0.75" bottom="0.75" header="0.3" footer="0.3"/>
  <pageSetup paperSize="9" orientation="portrait"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2AA6A-86FC-418E-B232-6BFFB8FBEB11}">
  <sheetPr>
    <tabColor rgb="FF397E77"/>
  </sheetPr>
  <dimension ref="A1:A2"/>
  <sheetViews>
    <sheetView showGridLines="0" workbookViewId="0"/>
  </sheetViews>
  <sheetFormatPr defaultColWidth="8.4609375" defaultRowHeight="20.149999999999999" customHeight="1" x14ac:dyDescent="0.35"/>
  <cols>
    <col min="1" max="1" width="18.4609375" style="4" customWidth="1"/>
    <col min="2" max="16384" width="8.4609375" style="4"/>
  </cols>
  <sheetData>
    <row r="1" spans="1:1" ht="20.149999999999999" customHeight="1" x14ac:dyDescent="0.35">
      <c r="A1" s="2" t="s">
        <v>1</v>
      </c>
    </row>
    <row r="2" spans="1:1" ht="20.149999999999999" customHeight="1" x14ac:dyDescent="0.3">
      <c r="A2" s="1"/>
    </row>
  </sheetData>
  <hyperlinks>
    <hyperlink ref="A1:A2" location="Contents!A1" display="Return to Contents" xr:uid="{EB839783-5826-4ECB-A75D-7FEECE5DA712}"/>
    <hyperlink ref="A1" location="'Table of Contents'!A1" display="Return to Contents" xr:uid="{B97FF94C-EBD3-4E85-86A5-AA0354447D7F}"/>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7386A-E01D-47DA-B726-AB43B92FA80D}">
  <dimension ref="A1:H14"/>
  <sheetViews>
    <sheetView showGridLines="0" workbookViewId="0"/>
  </sheetViews>
  <sheetFormatPr defaultColWidth="8.4609375" defaultRowHeight="20.149999999999999" customHeight="1" x14ac:dyDescent="0.35"/>
  <cols>
    <col min="1" max="1" width="16.4609375" style="4" customWidth="1"/>
    <col min="2" max="2" width="9.4609375" style="4" bestFit="1" customWidth="1"/>
    <col min="3" max="8" width="7.765625" style="4" bestFit="1" customWidth="1"/>
    <col min="9" max="16384" width="8.4609375" style="4"/>
  </cols>
  <sheetData>
    <row r="1" spans="1:8" ht="20.149999999999999" customHeight="1" x14ac:dyDescent="0.35">
      <c r="A1" s="3" t="s">
        <v>424</v>
      </c>
      <c r="B1" s="5"/>
      <c r="C1" s="5"/>
      <c r="D1" s="5"/>
      <c r="E1" s="5"/>
      <c r="F1" s="5"/>
    </row>
    <row r="2" spans="1:8" ht="20.149999999999999" customHeight="1" x14ac:dyDescent="0.35">
      <c r="A2" t="s">
        <v>2</v>
      </c>
      <c r="B2" s="5"/>
      <c r="C2" s="5"/>
      <c r="D2" s="5"/>
      <c r="E2" s="5"/>
      <c r="F2" s="5"/>
    </row>
    <row r="3" spans="1:8" ht="20.149999999999999" customHeight="1" x14ac:dyDescent="0.35">
      <c r="A3" t="s">
        <v>161</v>
      </c>
      <c r="B3" s="5"/>
      <c r="C3" s="5"/>
      <c r="D3" s="5"/>
      <c r="E3" s="5"/>
      <c r="F3" s="5"/>
    </row>
    <row r="4" spans="1:8" s="8" customFormat="1" ht="31" x14ac:dyDescent="0.35">
      <c r="A4" s="20" t="s">
        <v>3</v>
      </c>
      <c r="B4" s="40" t="s">
        <v>178</v>
      </c>
      <c r="C4" s="19" t="s">
        <v>9</v>
      </c>
      <c r="D4" s="19" t="s">
        <v>10</v>
      </c>
      <c r="E4" s="19" t="s">
        <v>11</v>
      </c>
      <c r="F4" s="19" t="s">
        <v>12</v>
      </c>
      <c r="G4" s="19" t="s">
        <v>13</v>
      </c>
      <c r="H4" s="19" t="s">
        <v>14</v>
      </c>
    </row>
    <row r="5" spans="1:8" ht="20.149999999999999" customHeight="1" x14ac:dyDescent="0.35">
      <c r="A5" t="s">
        <v>162</v>
      </c>
      <c r="B5" s="21">
        <v>268.18774285371978</v>
      </c>
      <c r="C5" s="21">
        <v>295.97000156627507</v>
      </c>
      <c r="D5" s="21">
        <v>302.96549473310461</v>
      </c>
      <c r="E5" s="21">
        <v>345.15577996068714</v>
      </c>
      <c r="F5" s="21">
        <v>351.28919320489013</v>
      </c>
      <c r="G5" s="21">
        <v>357.32949695572921</v>
      </c>
      <c r="H5" s="21">
        <v>363.36980070656813</v>
      </c>
    </row>
    <row r="6" spans="1:8" ht="20.149999999999999" customHeight="1" x14ac:dyDescent="0.35">
      <c r="A6" t="s">
        <v>31</v>
      </c>
      <c r="B6" s="9"/>
      <c r="C6" s="9"/>
      <c r="D6" s="9"/>
      <c r="E6" s="9"/>
      <c r="F6" s="9"/>
      <c r="G6" s="9"/>
      <c r="H6" s="10"/>
    </row>
    <row r="7" spans="1:8" ht="20.149999999999999" customHeight="1" x14ac:dyDescent="0.35">
      <c r="A7" s="2" t="s">
        <v>1</v>
      </c>
      <c r="B7" s="11"/>
      <c r="C7" s="11"/>
      <c r="D7" s="11"/>
      <c r="E7" s="11"/>
      <c r="F7" s="12"/>
      <c r="G7" s="11"/>
      <c r="H7" s="11"/>
    </row>
    <row r="9" spans="1:8" ht="20.149999999999999" customHeight="1" x14ac:dyDescent="0.35">
      <c r="B9" s="13"/>
    </row>
    <row r="13" spans="1:8" ht="20.149999999999999" customHeight="1" x14ac:dyDescent="0.35">
      <c r="A13" s="6"/>
    </row>
    <row r="14" spans="1:8" ht="20.149999999999999" customHeight="1" x14ac:dyDescent="0.35">
      <c r="A14" s="7"/>
      <c r="B14" s="7"/>
      <c r="C14" s="7"/>
      <c r="D14" s="7"/>
      <c r="E14" s="7"/>
    </row>
  </sheetData>
  <hyperlinks>
    <hyperlink ref="A7" location="'Table of Contents'!A1" display="Return to Contents" xr:uid="{F55923A5-89B0-4EDE-812A-203B6FD91178}"/>
  </hyperlink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F935FF-FB83-45AB-8FAD-6AF11AFAA214}">
  <dimension ref="A1:T34"/>
  <sheetViews>
    <sheetView showGridLines="0" workbookViewId="0"/>
  </sheetViews>
  <sheetFormatPr defaultColWidth="8.4609375" defaultRowHeight="20.149999999999999" customHeight="1" x14ac:dyDescent="0.35"/>
  <cols>
    <col min="1" max="1" width="17.765625" style="4" customWidth="1"/>
    <col min="2" max="2" width="18" style="4" bestFit="1" customWidth="1"/>
    <col min="3" max="3" width="15.23046875" style="4" bestFit="1" customWidth="1"/>
    <col min="4" max="6" width="14.07421875" style="4" bestFit="1" customWidth="1"/>
    <col min="7" max="7" width="13.765625" style="4" bestFit="1" customWidth="1"/>
    <col min="8" max="9" width="13" style="4" bestFit="1" customWidth="1"/>
    <col min="10" max="10" width="17.07421875" style="4" bestFit="1" customWidth="1"/>
    <col min="11" max="12" width="15.53515625" style="4" bestFit="1" customWidth="1"/>
    <col min="13" max="14" width="14" style="4" bestFit="1" customWidth="1"/>
    <col min="15" max="15" width="13.23046875" style="4" bestFit="1" customWidth="1"/>
    <col min="16" max="16" width="16.765625" style="4" bestFit="1" customWidth="1"/>
    <col min="17" max="17" width="14.07421875" style="4" bestFit="1" customWidth="1"/>
    <col min="18" max="19" width="13.765625" style="4" bestFit="1" customWidth="1"/>
    <col min="20" max="20" width="12.53515625" style="4" bestFit="1" customWidth="1"/>
    <col min="21" max="16384" width="8.4609375" style="4"/>
  </cols>
  <sheetData>
    <row r="1" spans="1:20" ht="20.149999999999999" customHeight="1" x14ac:dyDescent="0.35">
      <c r="A1" s="3" t="s">
        <v>412</v>
      </c>
      <c r="B1" s="5"/>
      <c r="C1" s="5"/>
      <c r="D1" s="5"/>
      <c r="E1" s="5"/>
      <c r="F1" s="5"/>
    </row>
    <row r="2" spans="1:20" ht="20.149999999999999" customHeight="1" x14ac:dyDescent="0.35">
      <c r="A2" t="s">
        <v>2</v>
      </c>
      <c r="B2" s="5"/>
      <c r="C2" s="5"/>
      <c r="D2" s="5"/>
      <c r="E2" s="5"/>
      <c r="F2" s="5"/>
    </row>
    <row r="3" spans="1:20" ht="20.149999999999999" customHeight="1" x14ac:dyDescent="0.35">
      <c r="A3" t="s">
        <v>32</v>
      </c>
      <c r="B3" s="5"/>
      <c r="C3" s="5"/>
      <c r="D3" s="5"/>
      <c r="E3" s="5"/>
      <c r="F3" s="5"/>
    </row>
    <row r="4" spans="1:20" s="8" customFormat="1" ht="46.5" x14ac:dyDescent="0.35">
      <c r="A4" s="20" t="s">
        <v>8</v>
      </c>
      <c r="B4" s="40" t="s">
        <v>335</v>
      </c>
      <c r="C4" s="40" t="s">
        <v>337</v>
      </c>
      <c r="D4" s="40" t="s">
        <v>338</v>
      </c>
      <c r="E4" s="40" t="s">
        <v>339</v>
      </c>
      <c r="F4" s="40" t="s">
        <v>340</v>
      </c>
      <c r="G4" s="40" t="s">
        <v>341</v>
      </c>
      <c r="H4" s="40" t="s">
        <v>342</v>
      </c>
      <c r="I4" s="55" t="s">
        <v>343</v>
      </c>
      <c r="J4" s="40" t="s">
        <v>344</v>
      </c>
      <c r="K4" s="40" t="s">
        <v>345</v>
      </c>
      <c r="L4" s="40" t="s">
        <v>346</v>
      </c>
      <c r="M4" s="40" t="s">
        <v>347</v>
      </c>
      <c r="N4" s="40" t="s">
        <v>348</v>
      </c>
      <c r="O4" s="40" t="s">
        <v>349</v>
      </c>
      <c r="P4" s="40" t="s">
        <v>350</v>
      </c>
      <c r="Q4" s="40" t="s">
        <v>351</v>
      </c>
      <c r="R4" s="40" t="s">
        <v>352</v>
      </c>
      <c r="S4" s="40" t="s">
        <v>353</v>
      </c>
      <c r="T4" s="56" t="s">
        <v>354</v>
      </c>
    </row>
    <row r="5" spans="1:20" ht="20.149999999999999" customHeight="1" x14ac:dyDescent="0.35">
      <c r="A5" t="s">
        <v>333</v>
      </c>
      <c r="B5" s="24">
        <v>6.6521767234414053</v>
      </c>
      <c r="C5" s="21">
        <v>12570</v>
      </c>
      <c r="D5" s="21">
        <v>19</v>
      </c>
      <c r="E5" s="21">
        <v>12570</v>
      </c>
      <c r="F5" s="21">
        <v>14732</v>
      </c>
      <c r="G5" s="21">
        <v>20</v>
      </c>
      <c r="H5" s="21">
        <v>14732</v>
      </c>
      <c r="I5" s="28">
        <v>25688</v>
      </c>
      <c r="J5" s="28">
        <v>21</v>
      </c>
      <c r="K5" s="28">
        <v>25688</v>
      </c>
      <c r="L5" s="28">
        <v>43662</v>
      </c>
      <c r="M5" s="28">
        <v>42</v>
      </c>
      <c r="N5" s="28">
        <v>43662</v>
      </c>
      <c r="O5" s="28">
        <v>125140</v>
      </c>
      <c r="P5" s="28" t="s">
        <v>53</v>
      </c>
      <c r="Q5" s="28" t="s">
        <v>53</v>
      </c>
      <c r="R5" s="28" t="s">
        <v>53</v>
      </c>
      <c r="S5" s="28">
        <v>47</v>
      </c>
      <c r="T5" s="28">
        <v>125140</v>
      </c>
    </row>
    <row r="6" spans="1:20" ht="20.149999999999999" customHeight="1" x14ac:dyDescent="0.35">
      <c r="A6" t="s">
        <v>334</v>
      </c>
      <c r="B6" s="24">
        <v>1.6803412198761913</v>
      </c>
      <c r="C6" s="21">
        <v>12570</v>
      </c>
      <c r="D6" s="21">
        <v>19</v>
      </c>
      <c r="E6" s="21">
        <v>12570</v>
      </c>
      <c r="F6" s="21">
        <v>14876</v>
      </c>
      <c r="G6" s="21">
        <v>20</v>
      </c>
      <c r="H6" s="21">
        <v>14876</v>
      </c>
      <c r="I6" s="28">
        <v>26561</v>
      </c>
      <c r="J6" s="28">
        <v>21</v>
      </c>
      <c r="K6" s="28">
        <v>26561</v>
      </c>
      <c r="L6" s="28">
        <v>43662</v>
      </c>
      <c r="M6" s="28">
        <v>42</v>
      </c>
      <c r="N6" s="28">
        <v>43662</v>
      </c>
      <c r="O6" s="28">
        <v>75000</v>
      </c>
      <c r="P6" s="28">
        <v>45</v>
      </c>
      <c r="Q6" s="28">
        <v>75000</v>
      </c>
      <c r="R6" s="28">
        <v>125140</v>
      </c>
      <c r="S6" s="28">
        <v>48</v>
      </c>
      <c r="T6" s="28">
        <v>125140</v>
      </c>
    </row>
    <row r="7" spans="1:20" ht="20.149999999999999" customHeight="1" x14ac:dyDescent="0.35">
      <c r="A7" t="s">
        <v>10</v>
      </c>
      <c r="B7" s="24">
        <v>2.6833501194611253</v>
      </c>
      <c r="C7" s="21">
        <v>12570</v>
      </c>
      <c r="D7" s="21">
        <v>19</v>
      </c>
      <c r="E7" s="21">
        <v>12570</v>
      </c>
      <c r="F7" s="41">
        <v>14915</v>
      </c>
      <c r="G7" s="21">
        <v>20</v>
      </c>
      <c r="H7" s="41">
        <v>14915</v>
      </c>
      <c r="I7" s="41">
        <v>26797</v>
      </c>
      <c r="J7" s="28">
        <v>21</v>
      </c>
      <c r="K7" s="28">
        <v>26797</v>
      </c>
      <c r="L7" s="41">
        <v>44185</v>
      </c>
      <c r="M7" s="28">
        <v>42</v>
      </c>
      <c r="N7" s="28">
        <v>44185</v>
      </c>
      <c r="O7" s="28">
        <v>76050</v>
      </c>
      <c r="P7" s="28">
        <v>45</v>
      </c>
      <c r="Q7" s="28">
        <v>76050</v>
      </c>
      <c r="R7" s="41">
        <v>127243</v>
      </c>
      <c r="S7" s="28">
        <v>48</v>
      </c>
      <c r="T7" s="41">
        <v>127243</v>
      </c>
    </row>
    <row r="8" spans="1:20" ht="20.149999999999999" customHeight="1" x14ac:dyDescent="0.35">
      <c r="A8" t="s">
        <v>11</v>
      </c>
      <c r="B8" s="24">
        <v>2.155996490894263</v>
      </c>
      <c r="C8" s="21">
        <v>12570</v>
      </c>
      <c r="D8" s="21">
        <v>19</v>
      </c>
      <c r="E8" s="21">
        <v>12570</v>
      </c>
      <c r="F8" s="41">
        <v>14978</v>
      </c>
      <c r="G8" s="21">
        <v>20</v>
      </c>
      <c r="H8" s="41">
        <v>14978</v>
      </c>
      <c r="I8" s="41">
        <v>27179</v>
      </c>
      <c r="J8" s="28">
        <v>21</v>
      </c>
      <c r="K8" s="28">
        <v>27179</v>
      </c>
      <c r="L8" s="41">
        <v>45034</v>
      </c>
      <c r="M8" s="28">
        <v>42</v>
      </c>
      <c r="N8" s="28">
        <v>45034</v>
      </c>
      <c r="O8" s="28">
        <v>77754</v>
      </c>
      <c r="P8" s="28">
        <v>45</v>
      </c>
      <c r="Q8" s="28">
        <v>77754</v>
      </c>
      <c r="R8" s="41">
        <v>130658</v>
      </c>
      <c r="S8" s="28">
        <v>48</v>
      </c>
      <c r="T8" s="41">
        <v>130658</v>
      </c>
    </row>
    <row r="9" spans="1:20" ht="20.149999999999999" customHeight="1" x14ac:dyDescent="0.35">
      <c r="A9" t="s">
        <v>12</v>
      </c>
      <c r="B9" s="24">
        <v>2.1105459325900133</v>
      </c>
      <c r="C9" s="21">
        <v>12570</v>
      </c>
      <c r="D9" s="21">
        <v>19</v>
      </c>
      <c r="E9" s="21">
        <v>12570</v>
      </c>
      <c r="F9" s="41">
        <v>15030</v>
      </c>
      <c r="G9" s="21">
        <v>20</v>
      </c>
      <c r="H9" s="41">
        <v>15030</v>
      </c>
      <c r="I9" s="41">
        <v>27494</v>
      </c>
      <c r="J9" s="28">
        <v>21</v>
      </c>
      <c r="K9" s="28">
        <v>27494</v>
      </c>
      <c r="L9" s="41">
        <v>45734</v>
      </c>
      <c r="M9" s="28">
        <v>42</v>
      </c>
      <c r="N9" s="28">
        <v>45734</v>
      </c>
      <c r="O9" s="28">
        <v>79160</v>
      </c>
      <c r="P9" s="28">
        <v>45</v>
      </c>
      <c r="Q9" s="28">
        <v>79160</v>
      </c>
      <c r="R9" s="41">
        <v>133475</v>
      </c>
      <c r="S9" s="28">
        <v>48</v>
      </c>
      <c r="T9" s="41">
        <v>133475</v>
      </c>
    </row>
    <row r="10" spans="1:20" ht="20.149999999999999" customHeight="1" x14ac:dyDescent="0.35">
      <c r="A10" t="s">
        <v>13</v>
      </c>
      <c r="B10" s="24">
        <v>2.0634577160415279</v>
      </c>
      <c r="C10" s="21">
        <v>12840</v>
      </c>
      <c r="D10" s="21">
        <v>19</v>
      </c>
      <c r="E10" s="21">
        <v>12840</v>
      </c>
      <c r="F10" s="41">
        <v>15352</v>
      </c>
      <c r="G10" s="21">
        <v>20</v>
      </c>
      <c r="H10" s="41">
        <v>15352</v>
      </c>
      <c r="I10" s="41">
        <v>28079</v>
      </c>
      <c r="J10" s="28">
        <v>21</v>
      </c>
      <c r="K10" s="28">
        <v>28079</v>
      </c>
      <c r="L10" s="41">
        <v>46704</v>
      </c>
      <c r="M10" s="28">
        <v>42</v>
      </c>
      <c r="N10" s="28">
        <v>46704</v>
      </c>
      <c r="O10" s="28">
        <v>80836</v>
      </c>
      <c r="P10" s="28">
        <v>45</v>
      </c>
      <c r="Q10" s="28">
        <v>80836</v>
      </c>
      <c r="R10" s="41">
        <v>136293</v>
      </c>
      <c r="S10" s="28">
        <v>48</v>
      </c>
      <c r="T10" s="41">
        <v>136293</v>
      </c>
    </row>
    <row r="11" spans="1:20" ht="20.149999999999999" customHeight="1" x14ac:dyDescent="0.35">
      <c r="A11" t="s">
        <v>14</v>
      </c>
      <c r="B11" s="24">
        <v>2.0234069790403097</v>
      </c>
      <c r="C11" s="21">
        <v>13100</v>
      </c>
      <c r="D11" s="21">
        <v>19</v>
      </c>
      <c r="E11" s="21">
        <v>13100</v>
      </c>
      <c r="F11" s="41">
        <v>15664</v>
      </c>
      <c r="G11" s="21">
        <v>20</v>
      </c>
      <c r="H11" s="41">
        <v>15664</v>
      </c>
      <c r="I11" s="41">
        <v>28654</v>
      </c>
      <c r="J11" s="28">
        <v>21</v>
      </c>
      <c r="K11" s="28">
        <v>28654</v>
      </c>
      <c r="L11" s="41">
        <v>47663</v>
      </c>
      <c r="M11" s="28">
        <v>42</v>
      </c>
      <c r="N11" s="28">
        <v>47663</v>
      </c>
      <c r="O11" s="28">
        <v>82500</v>
      </c>
      <c r="P11" s="28">
        <v>45</v>
      </c>
      <c r="Q11" s="28">
        <v>82500</v>
      </c>
      <c r="R11" s="41">
        <v>139106</v>
      </c>
      <c r="S11" s="28">
        <v>48</v>
      </c>
      <c r="T11" s="41">
        <v>139106</v>
      </c>
    </row>
    <row r="12" spans="1:20" ht="20.149999999999999" customHeight="1" x14ac:dyDescent="0.35">
      <c r="A12" t="s">
        <v>405</v>
      </c>
      <c r="B12" s="9"/>
      <c r="C12" s="9"/>
      <c r="D12" s="9"/>
      <c r="E12" s="9"/>
      <c r="F12" s="9"/>
      <c r="G12" s="9"/>
      <c r="H12" s="10"/>
    </row>
    <row r="13" spans="1:20" ht="20.149999999999999" customHeight="1" x14ac:dyDescent="0.35">
      <c r="A13" t="s">
        <v>404</v>
      </c>
      <c r="B13" s="9"/>
      <c r="C13" s="9"/>
      <c r="D13" s="9"/>
      <c r="E13" s="9"/>
      <c r="F13" s="9"/>
      <c r="G13" s="9"/>
      <c r="H13" s="10"/>
    </row>
    <row r="14" spans="1:20" ht="20.149999999999999" customHeight="1" x14ac:dyDescent="0.35">
      <c r="A14" s="18" t="s">
        <v>362</v>
      </c>
      <c r="B14"/>
      <c r="L14" s="26"/>
      <c r="N14" s="26"/>
      <c r="P14" s="26"/>
    </row>
    <row r="15" spans="1:20" ht="20.149999999999999" customHeight="1" x14ac:dyDescent="0.35">
      <c r="A15" s="18" t="s">
        <v>361</v>
      </c>
      <c r="B15"/>
      <c r="C15" s="26"/>
      <c r="D15"/>
      <c r="E15"/>
    </row>
    <row r="16" spans="1:20" ht="20.149999999999999" customHeight="1" x14ac:dyDescent="0.35">
      <c r="A16" s="18" t="s">
        <v>360</v>
      </c>
      <c r="B16"/>
      <c r="C16" s="26"/>
    </row>
    <row r="17" spans="1:8" ht="20.149999999999999" customHeight="1" x14ac:dyDescent="0.35">
      <c r="A17" s="27" t="s">
        <v>336</v>
      </c>
      <c r="B17"/>
    </row>
    <row r="18" spans="1:8" ht="20.149999999999999" customHeight="1" x14ac:dyDescent="0.35">
      <c r="A18" s="27" t="s">
        <v>450</v>
      </c>
      <c r="B18"/>
    </row>
    <row r="19" spans="1:8" ht="20.149999999999999" customHeight="1" x14ac:dyDescent="0.35">
      <c r="A19" s="27" t="s">
        <v>364</v>
      </c>
      <c r="B19"/>
    </row>
    <row r="20" spans="1:8" ht="20.149999999999999" customHeight="1" x14ac:dyDescent="0.35">
      <c r="A20" s="27" t="s">
        <v>355</v>
      </c>
      <c r="B20"/>
    </row>
    <row r="21" spans="1:8" ht="20.149999999999999" customHeight="1" x14ac:dyDescent="0.35">
      <c r="A21" s="27" t="s">
        <v>356</v>
      </c>
      <c r="B21"/>
    </row>
    <row r="22" spans="1:8" ht="20.149999999999999" customHeight="1" x14ac:dyDescent="0.35">
      <c r="A22" s="27" t="s">
        <v>365</v>
      </c>
      <c r="B22"/>
    </row>
    <row r="23" spans="1:8" ht="20.149999999999999" customHeight="1" x14ac:dyDescent="0.35">
      <c r="A23" s="27" t="s">
        <v>357</v>
      </c>
      <c r="B23"/>
    </row>
    <row r="24" spans="1:8" ht="20.149999999999999" customHeight="1" x14ac:dyDescent="0.35">
      <c r="A24" s="27" t="s">
        <v>451</v>
      </c>
      <c r="B24"/>
    </row>
    <row r="25" spans="1:8" ht="20.149999999999999" customHeight="1" x14ac:dyDescent="0.35">
      <c r="A25" s="27" t="s">
        <v>358</v>
      </c>
      <c r="B25"/>
    </row>
    <row r="26" spans="1:8" ht="20.149999999999999" customHeight="1" x14ac:dyDescent="0.35">
      <c r="A26" s="27" t="s">
        <v>359</v>
      </c>
      <c r="B26"/>
    </row>
    <row r="27" spans="1:8" ht="20.149999999999999" customHeight="1" x14ac:dyDescent="0.35">
      <c r="A27" s="2" t="s">
        <v>1</v>
      </c>
      <c r="B27" s="11"/>
      <c r="C27" s="11"/>
      <c r="D27" s="11"/>
      <c r="E27" s="11"/>
      <c r="F27" s="12"/>
      <c r="G27" s="11"/>
      <c r="H27" s="11"/>
    </row>
    <row r="29" spans="1:8" ht="20.149999999999999" customHeight="1" x14ac:dyDescent="0.35">
      <c r="B29" s="13"/>
    </row>
    <row r="33" spans="1:5" ht="20.149999999999999" customHeight="1" x14ac:dyDescent="0.35">
      <c r="A33" s="6"/>
    </row>
    <row r="34" spans="1:5" ht="20.149999999999999" customHeight="1" x14ac:dyDescent="0.35">
      <c r="A34" s="7"/>
      <c r="B34" s="7"/>
      <c r="C34" s="7"/>
      <c r="D34" s="7"/>
      <c r="E34" s="7"/>
    </row>
  </sheetData>
  <phoneticPr fontId="10" type="noConversion"/>
  <hyperlinks>
    <hyperlink ref="A27" location="'Table of Contents'!A1" display="Return to Contents" xr:uid="{A259F2FA-2296-425F-94D0-09B3F0ED3746}"/>
    <hyperlink ref="A14" r:id="rId1" display="ONS (2024) Consumer price inflation, UK Statistical bulletin" xr:uid="{50B41BDD-71C8-4C81-8A24-825C140D5315}"/>
    <hyperlink ref="A15" r:id="rId2" display="OBR (2024) Consumer Price inflation forecasts" xr:uid="{2FD9E292-D522-4A60-B391-B195C36F1BD4}"/>
    <hyperlink ref="A16" r:id="rId3" display="Scottish Government 2024 - Scottish Income Tax" xr:uid="{31784F14-51A0-4209-9493-9109EAE59884}"/>
  </hyperlinks>
  <pageMargins left="0.7" right="0.7" top="0.75" bottom="0.75" header="0.3" footer="0.3"/>
  <pageSetup paperSize="9" orientation="portrait" r:id="rId4"/>
  <tableParts count="1">
    <tablePart r:id="rId5"/>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9DBB-87EB-4009-9152-127C4BDE0BA8}">
  <dimension ref="A1:G19"/>
  <sheetViews>
    <sheetView showGridLines="0" workbookViewId="0"/>
  </sheetViews>
  <sheetFormatPr defaultColWidth="8.4609375" defaultRowHeight="20.149999999999999" customHeight="1" x14ac:dyDescent="0.35"/>
  <cols>
    <col min="1" max="1" width="26.23046875" style="4" customWidth="1"/>
    <col min="2" max="2" width="10.07421875" style="4" bestFit="1" customWidth="1"/>
    <col min="3" max="7" width="7.765625" style="4" bestFit="1" customWidth="1"/>
    <col min="8" max="16384" width="8.4609375" style="4"/>
  </cols>
  <sheetData>
    <row r="1" spans="1:7" ht="20.149999999999999" customHeight="1" x14ac:dyDescent="0.35">
      <c r="A1" s="3" t="s">
        <v>423</v>
      </c>
      <c r="B1" s="5"/>
      <c r="C1" s="5"/>
      <c r="D1" s="5"/>
      <c r="E1" s="5"/>
      <c r="F1" s="5"/>
    </row>
    <row r="2" spans="1:7" ht="20.149999999999999" customHeight="1" x14ac:dyDescent="0.35">
      <c r="A2" t="s">
        <v>2</v>
      </c>
      <c r="B2" s="5"/>
      <c r="C2" s="5"/>
      <c r="D2" s="5"/>
      <c r="E2" s="5"/>
      <c r="F2" s="5"/>
    </row>
    <row r="3" spans="1:7" ht="20.149999999999999" customHeight="1" x14ac:dyDescent="0.35">
      <c r="A3" t="s">
        <v>70</v>
      </c>
      <c r="B3" s="5"/>
      <c r="C3" s="5"/>
      <c r="D3" s="5"/>
      <c r="E3" s="5"/>
      <c r="F3" s="5"/>
    </row>
    <row r="4" spans="1:7" s="8" customFormat="1" ht="15.5" x14ac:dyDescent="0.35">
      <c r="A4" s="20" t="s">
        <v>3</v>
      </c>
      <c r="B4" s="35" t="s">
        <v>112</v>
      </c>
      <c r="C4" s="19" t="s">
        <v>9</v>
      </c>
      <c r="D4" s="19" t="s">
        <v>10</v>
      </c>
      <c r="E4" s="19" t="s">
        <v>11</v>
      </c>
      <c r="F4" s="19" t="s">
        <v>12</v>
      </c>
      <c r="G4" s="19" t="s">
        <v>13</v>
      </c>
    </row>
    <row r="5" spans="1:7" ht="20.149999999999999" customHeight="1" x14ac:dyDescent="0.35">
      <c r="A5" t="s">
        <v>92</v>
      </c>
      <c r="B5" s="21">
        <v>283.76496153792851</v>
      </c>
      <c r="C5" s="21">
        <v>311.30963763150248</v>
      </c>
      <c r="D5" s="21">
        <v>315.37324308113477</v>
      </c>
      <c r="E5" s="21">
        <v>319.43684853076707</v>
      </c>
      <c r="F5" s="21">
        <v>325.32472888256723</v>
      </c>
      <c r="G5" s="21">
        <v>331.21260923436728</v>
      </c>
    </row>
    <row r="6" spans="1:7" ht="20.149999999999999" customHeight="1" x14ac:dyDescent="0.35">
      <c r="A6" s="48" t="s">
        <v>142</v>
      </c>
      <c r="B6" s="21">
        <v>-15.577218684208731</v>
      </c>
      <c r="C6" s="21">
        <v>-15.33963606522741</v>
      </c>
      <c r="D6" s="21">
        <v>-12.407748348030168</v>
      </c>
      <c r="E6" s="21">
        <v>-12.407748348030111</v>
      </c>
      <c r="F6" s="21">
        <v>-12.191872408464633</v>
      </c>
      <c r="G6" s="21">
        <v>-12.069105962262995</v>
      </c>
    </row>
    <row r="7" spans="1:7" ht="20.149999999999999" customHeight="1" x14ac:dyDescent="0.35">
      <c r="A7" s="48" t="s">
        <v>408</v>
      </c>
      <c r="B7" s="21" t="s">
        <v>53</v>
      </c>
      <c r="C7" s="21" t="s">
        <v>53</v>
      </c>
      <c r="D7" s="21" t="s">
        <v>53</v>
      </c>
      <c r="E7" s="21">
        <v>38.126679777950187</v>
      </c>
      <c r="F7" s="21">
        <v>38.15633673078753</v>
      </c>
      <c r="G7" s="21">
        <v>38.185993683624929</v>
      </c>
    </row>
    <row r="8" spans="1:7" ht="20.149999999999999" customHeight="1" x14ac:dyDescent="0.35">
      <c r="A8" t="s">
        <v>154</v>
      </c>
      <c r="B8" s="21">
        <v>268.18774285371978</v>
      </c>
      <c r="C8" s="21">
        <v>295.97000156627507</v>
      </c>
      <c r="D8" s="21">
        <v>302.96549473310461</v>
      </c>
      <c r="E8" s="21">
        <v>345.15577996068714</v>
      </c>
      <c r="F8" s="21">
        <v>351.28919320489013</v>
      </c>
      <c r="G8" s="21">
        <v>357.32949695572921</v>
      </c>
    </row>
    <row r="9" spans="1:7" ht="20.149999999999999" customHeight="1" x14ac:dyDescent="0.35">
      <c r="A9" s="22" t="s">
        <v>163</v>
      </c>
      <c r="B9" s="23">
        <v>-15.577218684208731</v>
      </c>
      <c r="C9" s="23">
        <v>-15.33963606522741</v>
      </c>
      <c r="D9" s="23">
        <v>-12.407748348030168</v>
      </c>
      <c r="E9" s="23">
        <v>25.718931429920076</v>
      </c>
      <c r="F9" s="23">
        <v>25.964464322322897</v>
      </c>
      <c r="G9" s="23">
        <v>26.116887721361934</v>
      </c>
    </row>
    <row r="10" spans="1:7" ht="20.149999999999999" customHeight="1" x14ac:dyDescent="0.35">
      <c r="A10" t="s">
        <v>31</v>
      </c>
      <c r="B10" s="9"/>
      <c r="C10" s="9"/>
      <c r="D10" s="9"/>
      <c r="E10" s="9"/>
      <c r="F10" s="9"/>
      <c r="G10" s="9"/>
    </row>
    <row r="11" spans="1:7" ht="20.149999999999999" customHeight="1" x14ac:dyDescent="0.35">
      <c r="A11" t="s">
        <v>331</v>
      </c>
      <c r="B11" s="9"/>
      <c r="C11" s="9"/>
      <c r="D11" s="9"/>
      <c r="E11" s="9"/>
      <c r="F11" s="9"/>
      <c r="G11" s="9"/>
    </row>
    <row r="12" spans="1:7" ht="20.149999999999999" customHeight="1" x14ac:dyDescent="0.35">
      <c r="A12" s="2" t="s">
        <v>1</v>
      </c>
      <c r="B12" s="11"/>
      <c r="C12" s="11"/>
      <c r="D12" s="11"/>
      <c r="E12" s="11"/>
      <c r="F12" s="12"/>
      <c r="G12" s="11"/>
    </row>
    <row r="14" spans="1:7" ht="20.149999999999999" customHeight="1" x14ac:dyDescent="0.35">
      <c r="B14" s="13"/>
    </row>
    <row r="18" spans="1:5" ht="20.149999999999999" customHeight="1" x14ac:dyDescent="0.35">
      <c r="A18" s="6"/>
    </row>
    <row r="19" spans="1:5" ht="20.149999999999999" customHeight="1" x14ac:dyDescent="0.35">
      <c r="A19" s="7"/>
      <c r="B19" s="7"/>
      <c r="C19" s="7"/>
      <c r="D19" s="7"/>
      <c r="E19" s="7"/>
    </row>
  </sheetData>
  <hyperlinks>
    <hyperlink ref="A12" location="'Table of Contents'!A1" display="Return to Contents" xr:uid="{ECA01C17-3EED-4ED4-9027-E7BCEBDCA0B4}"/>
  </hyperlinks>
  <pageMargins left="0.7" right="0.7" top="0.75" bottom="0.75" header="0.3" footer="0.3"/>
  <pageSetup paperSize="9" orientation="portrait" r:id="rId1"/>
  <tableParts count="1">
    <tablePart r:id="rId2"/>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16143-0B25-401F-B896-92703FF9064B}">
  <sheetPr>
    <tabColor rgb="FF397E77"/>
  </sheetPr>
  <dimension ref="A1:A2"/>
  <sheetViews>
    <sheetView showGridLines="0" workbookViewId="0"/>
  </sheetViews>
  <sheetFormatPr defaultColWidth="8.4609375" defaultRowHeight="20.149999999999999" customHeight="1" x14ac:dyDescent="0.35"/>
  <cols>
    <col min="1" max="1" width="18.4609375" style="4" customWidth="1"/>
    <col min="2" max="16384" width="8.4609375" style="4"/>
  </cols>
  <sheetData>
    <row r="1" spans="1:1" ht="20.149999999999999" customHeight="1" x14ac:dyDescent="0.35">
      <c r="A1" s="2" t="s">
        <v>1</v>
      </c>
    </row>
    <row r="2" spans="1:1" ht="20.149999999999999" customHeight="1" x14ac:dyDescent="0.3">
      <c r="A2" s="1"/>
    </row>
  </sheetData>
  <hyperlinks>
    <hyperlink ref="A1:A2" location="Contents!A1" display="Return to Contents" xr:uid="{687D3160-4E18-4528-A674-7685820847BA}"/>
    <hyperlink ref="A1" location="'Table of Contents'!A1" display="Return to Contents" xr:uid="{7A4EDB1C-2D49-4D27-A8D8-40646D027F28}"/>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87922-5EB3-4B4A-A5DC-F587C29934BE}">
  <dimension ref="A1:J20"/>
  <sheetViews>
    <sheetView showGridLines="0" workbookViewId="0"/>
  </sheetViews>
  <sheetFormatPr defaultColWidth="8.4609375" defaultRowHeight="20.149999999999999" customHeight="1" x14ac:dyDescent="0.35"/>
  <cols>
    <col min="1" max="1" width="9.07421875" style="4" customWidth="1"/>
    <col min="2" max="2" width="8.07421875" style="4" bestFit="1" customWidth="1"/>
    <col min="3" max="3" width="10.23046875" style="4" bestFit="1" customWidth="1"/>
    <col min="4" max="10" width="7.765625" style="4" bestFit="1" customWidth="1"/>
    <col min="11" max="16384" width="8.4609375" style="4"/>
  </cols>
  <sheetData>
    <row r="1" spans="1:10" ht="20.149999999999999" customHeight="1" x14ac:dyDescent="0.35">
      <c r="A1" s="3" t="s">
        <v>422</v>
      </c>
      <c r="B1" s="5"/>
      <c r="C1" s="5"/>
      <c r="D1" s="5"/>
      <c r="E1" s="5"/>
      <c r="F1" s="5"/>
      <c r="G1" s="5"/>
    </row>
    <row r="2" spans="1:10" ht="20.149999999999999" customHeight="1" x14ac:dyDescent="0.35">
      <c r="A2" t="s">
        <v>2</v>
      </c>
      <c r="B2" s="5"/>
      <c r="C2" s="5"/>
      <c r="D2" s="5"/>
      <c r="E2" s="5"/>
      <c r="F2" s="5"/>
      <c r="G2" s="5"/>
    </row>
    <row r="3" spans="1:10" ht="20.149999999999999" customHeight="1" x14ac:dyDescent="0.35">
      <c r="A3" t="s">
        <v>161</v>
      </c>
      <c r="B3" s="5"/>
      <c r="C3" s="5"/>
      <c r="D3" s="5"/>
      <c r="E3" s="5"/>
      <c r="F3" s="5"/>
      <c r="G3" s="5"/>
    </row>
    <row r="4" spans="1:10" s="8" customFormat="1" ht="46.5" x14ac:dyDescent="0.35">
      <c r="A4" s="20" t="s">
        <v>3</v>
      </c>
      <c r="B4" s="40" t="s">
        <v>411</v>
      </c>
      <c r="C4" s="35" t="s">
        <v>140</v>
      </c>
      <c r="D4" s="19" t="s">
        <v>29</v>
      </c>
      <c r="E4" s="19" t="s">
        <v>9</v>
      </c>
      <c r="F4" s="19" t="s">
        <v>10</v>
      </c>
      <c r="G4" s="19" t="s">
        <v>11</v>
      </c>
      <c r="H4" s="19" t="s">
        <v>12</v>
      </c>
      <c r="I4" s="19" t="s">
        <v>13</v>
      </c>
      <c r="J4" s="19" t="s">
        <v>14</v>
      </c>
    </row>
    <row r="5" spans="1:10" ht="20.149999999999999" customHeight="1" x14ac:dyDescent="0.35">
      <c r="A5" t="s">
        <v>164</v>
      </c>
      <c r="B5" s="47">
        <v>5933</v>
      </c>
      <c r="C5" s="47">
        <v>6879.7757982542107</v>
      </c>
      <c r="D5" s="47">
        <v>7303.3804436905293</v>
      </c>
      <c r="E5" s="47">
        <v>7525.8174665465922</v>
      </c>
      <c r="F5" s="47">
        <v>7970.263902533753</v>
      </c>
      <c r="G5" s="47">
        <v>8349.4454524065422</v>
      </c>
      <c r="H5" s="47">
        <v>8633.7064732342424</v>
      </c>
      <c r="I5" s="47">
        <v>8939.5818925794447</v>
      </c>
      <c r="J5" s="47">
        <v>9275.6683874737464</v>
      </c>
    </row>
    <row r="6" spans="1:10" ht="20.149999999999999" customHeight="1" x14ac:dyDescent="0.35">
      <c r="A6" t="s">
        <v>405</v>
      </c>
      <c r="B6" s="9"/>
      <c r="C6" s="9"/>
      <c r="D6" s="9"/>
      <c r="E6" s="9"/>
      <c r="F6" s="9"/>
      <c r="G6" s="9"/>
      <c r="H6" s="9"/>
      <c r="I6" s="10"/>
    </row>
    <row r="7" spans="1:10" ht="20.149999999999999" customHeight="1" x14ac:dyDescent="0.35">
      <c r="A7" t="s">
        <v>404</v>
      </c>
      <c r="B7" s="9"/>
      <c r="C7" s="9"/>
      <c r="D7" s="9"/>
      <c r="E7" s="9"/>
      <c r="F7" s="9"/>
      <c r="G7" s="9"/>
      <c r="H7" s="9"/>
      <c r="I7" s="10"/>
    </row>
    <row r="8" spans="1:10" ht="20.149999999999999" customHeight="1" x14ac:dyDescent="0.35">
      <c r="A8" s="18" t="s">
        <v>399</v>
      </c>
      <c r="B8" s="9"/>
      <c r="C8" s="9"/>
      <c r="D8" s="9"/>
      <c r="E8" s="9"/>
      <c r="F8" s="9"/>
      <c r="G8" s="9"/>
      <c r="H8" s="9"/>
      <c r="I8" s="10"/>
    </row>
    <row r="9" spans="1:10" ht="20.149999999999999" customHeight="1" x14ac:dyDescent="0.35">
      <c r="A9" s="18" t="s">
        <v>308</v>
      </c>
      <c r="B9" s="9"/>
      <c r="C9" s="9"/>
      <c r="D9" s="9"/>
      <c r="E9" s="9"/>
      <c r="F9" s="9"/>
      <c r="G9" s="9"/>
      <c r="H9" s="9"/>
      <c r="I9" s="10"/>
    </row>
    <row r="10" spans="1:10" ht="20.149999999999999" customHeight="1" x14ac:dyDescent="0.35">
      <c r="A10" s="18" t="s">
        <v>400</v>
      </c>
      <c r="B10" s="9"/>
      <c r="C10" s="9"/>
      <c r="D10" s="9"/>
      <c r="E10" s="9"/>
      <c r="F10" s="9"/>
      <c r="G10" s="9"/>
      <c r="H10" s="9"/>
      <c r="I10" s="10"/>
    </row>
    <row r="11" spans="1:10" ht="20.149999999999999" customHeight="1" x14ac:dyDescent="0.35">
      <c r="A11" s="18" t="s">
        <v>401</v>
      </c>
      <c r="B11" s="9"/>
      <c r="C11" s="9"/>
      <c r="D11" s="9"/>
      <c r="E11" s="9"/>
      <c r="F11" s="9"/>
      <c r="G11" s="9"/>
      <c r="H11" s="9"/>
      <c r="I11" s="10"/>
    </row>
    <row r="12" spans="1:10" ht="20.149999999999999" customHeight="1" x14ac:dyDescent="0.35">
      <c r="A12" t="s">
        <v>402</v>
      </c>
      <c r="B12" s="9"/>
      <c r="C12" s="9"/>
      <c r="D12" s="9"/>
      <c r="E12" s="9"/>
      <c r="F12" s="9"/>
      <c r="G12" s="9"/>
      <c r="H12" s="9"/>
      <c r="I12" s="10"/>
    </row>
    <row r="13" spans="1:10" ht="20.149999999999999" customHeight="1" x14ac:dyDescent="0.35">
      <c r="A13" s="2" t="s">
        <v>1</v>
      </c>
      <c r="B13" s="11"/>
      <c r="C13" s="11"/>
      <c r="D13" s="11"/>
      <c r="E13" s="11"/>
      <c r="F13" s="11"/>
      <c r="G13" s="12"/>
      <c r="H13" s="11"/>
      <c r="I13" s="11"/>
    </row>
    <row r="15" spans="1:10" ht="20.149999999999999" customHeight="1" x14ac:dyDescent="0.35">
      <c r="B15" s="13"/>
      <c r="C15" s="13"/>
    </row>
    <row r="19" spans="1:6" ht="20.149999999999999" customHeight="1" x14ac:dyDescent="0.35">
      <c r="A19" s="6"/>
    </row>
    <row r="20" spans="1:6" ht="20.149999999999999" customHeight="1" x14ac:dyDescent="0.35">
      <c r="A20" s="7"/>
      <c r="B20" s="7"/>
      <c r="C20" s="7"/>
      <c r="D20" s="7"/>
      <c r="E20" s="7"/>
      <c r="F20" s="7"/>
    </row>
  </sheetData>
  <hyperlinks>
    <hyperlink ref="A13" location="'Table of Contents'!A1" display="Return to Contents" xr:uid="{5FA04DE9-1313-48FD-A36F-0A0A2495301E}"/>
    <hyperlink ref="A8" r:id="rId1" display="HMRC (28 September 2023) Scottish VAT Assignment 2021 - Experimental Statistics," xr:uid="{EB632869-26E9-493C-866E-C07E886419F3}"/>
    <hyperlink ref="A9" r:id="rId2" xr:uid="{E5DE3F2C-663F-4BCA-98CE-D9320EE47C87}"/>
    <hyperlink ref="A10" r:id="rId3" display="OBR (30 October 2024) October 2024 Economic and fiscal outlook - detailed forecast tables: receipts" xr:uid="{97E443D9-CFCA-451F-A18E-3FA3015E11C4}"/>
    <hyperlink ref="A11" r:id="rId4" display="OBR (30 October 2024) October 2024 Economic and fiscal outlook - detailed forecast tables: policy" xr:uid="{C2CF8D25-074B-41C9-B329-4B9F16767946}"/>
  </hyperlinks>
  <pageMargins left="0.7" right="0.7" top="0.75" bottom="0.75" header="0.3" footer="0.3"/>
  <pageSetup paperSize="9" orientation="portrait" r:id="rId5"/>
  <tableParts count="1">
    <tablePart r:id="rId6"/>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CAD6B-5110-457C-B576-7C41E8571C4E}">
  <dimension ref="A1:I25"/>
  <sheetViews>
    <sheetView showGridLines="0" workbookViewId="0"/>
  </sheetViews>
  <sheetFormatPr defaultColWidth="8.4609375" defaultRowHeight="20.149999999999999" customHeight="1" x14ac:dyDescent="0.35"/>
  <cols>
    <col min="1" max="1" width="22.765625" style="4" customWidth="1"/>
    <col min="2" max="2" width="10.07421875" style="4" bestFit="1" customWidth="1"/>
    <col min="3" max="3" width="10.23046875" style="4" bestFit="1" customWidth="1"/>
    <col min="4" max="9" width="7.765625" style="4" bestFit="1" customWidth="1"/>
    <col min="10" max="16384" width="8.4609375" style="4"/>
  </cols>
  <sheetData>
    <row r="1" spans="1:9" ht="20.149999999999999" customHeight="1" x14ac:dyDescent="0.35">
      <c r="A1" s="3" t="s">
        <v>421</v>
      </c>
      <c r="B1" s="5"/>
      <c r="C1" s="5"/>
      <c r="D1" s="5"/>
      <c r="E1" s="5"/>
      <c r="F1" s="5"/>
      <c r="G1" s="5"/>
    </row>
    <row r="2" spans="1:9" ht="20.149999999999999" customHeight="1" x14ac:dyDescent="0.35">
      <c r="A2" t="s">
        <v>2</v>
      </c>
      <c r="B2" s="5"/>
      <c r="C2" s="5"/>
      <c r="D2" s="5"/>
      <c r="E2" s="5"/>
      <c r="F2" s="5"/>
      <c r="G2" s="5"/>
    </row>
    <row r="3" spans="1:9" ht="20.149999999999999" customHeight="1" x14ac:dyDescent="0.35">
      <c r="A3" t="s">
        <v>70</v>
      </c>
      <c r="B3" s="5"/>
      <c r="C3" s="5"/>
      <c r="D3" s="5"/>
      <c r="E3" s="5"/>
      <c r="F3" s="5"/>
      <c r="G3" s="5"/>
    </row>
    <row r="4" spans="1:9" s="8" customFormat="1" ht="15.5" x14ac:dyDescent="0.35">
      <c r="A4" s="20" t="s">
        <v>3</v>
      </c>
      <c r="B4" s="35" t="s">
        <v>329</v>
      </c>
      <c r="C4" s="35" t="s">
        <v>328</v>
      </c>
      <c r="D4" s="40" t="s">
        <v>29</v>
      </c>
      <c r="E4" s="19" t="s">
        <v>9</v>
      </c>
      <c r="F4" s="19" t="s">
        <v>10</v>
      </c>
      <c r="G4" s="19" t="s">
        <v>11</v>
      </c>
      <c r="H4" s="19" t="s">
        <v>12</v>
      </c>
      <c r="I4" s="19" t="s">
        <v>13</v>
      </c>
    </row>
    <row r="5" spans="1:9" ht="20.149999999999999" customHeight="1" x14ac:dyDescent="0.35">
      <c r="A5" t="s">
        <v>92</v>
      </c>
      <c r="B5" s="47">
        <v>5933</v>
      </c>
      <c r="C5" s="21">
        <v>6722.7909757999951</v>
      </c>
      <c r="D5" s="21">
        <v>7245.6647823558906</v>
      </c>
      <c r="E5" s="21">
        <v>7532.5159593181497</v>
      </c>
      <c r="F5" s="21">
        <v>7752.4351509926491</v>
      </c>
      <c r="G5" s="21">
        <v>7919.6242991146037</v>
      </c>
      <c r="H5" s="21">
        <v>8205.5131394261152</v>
      </c>
      <c r="I5" s="21">
        <v>8506.3491079352079</v>
      </c>
    </row>
    <row r="6" spans="1:9" ht="20.149999999999999" customHeight="1" x14ac:dyDescent="0.35">
      <c r="A6" s="48" t="s">
        <v>141</v>
      </c>
      <c r="B6" s="47">
        <v>0</v>
      </c>
      <c r="C6" s="47">
        <v>109.29802923087664</v>
      </c>
      <c r="D6" s="47">
        <v>46.715058267165659</v>
      </c>
      <c r="E6" s="47">
        <v>9.1402855354963322</v>
      </c>
      <c r="F6" s="47">
        <v>163.11591819750447</v>
      </c>
      <c r="G6" s="47">
        <v>265.26505727966651</v>
      </c>
      <c r="H6" s="47">
        <v>292.33130058112692</v>
      </c>
      <c r="I6" s="47">
        <v>369.75150715138989</v>
      </c>
    </row>
    <row r="7" spans="1:9" ht="20.149999999999999" customHeight="1" x14ac:dyDescent="0.35">
      <c r="A7" s="49" t="s">
        <v>165</v>
      </c>
      <c r="B7" s="53">
        <v>0</v>
      </c>
      <c r="C7" s="54">
        <v>47.686793223339009</v>
      </c>
      <c r="D7" s="54">
        <v>11.000603067473094</v>
      </c>
      <c r="E7" s="54">
        <v>-15.838778307053872</v>
      </c>
      <c r="F7" s="54">
        <v>54.712833343599414</v>
      </c>
      <c r="G7" s="54">
        <v>164.55609601227206</v>
      </c>
      <c r="H7" s="54">
        <v>135.86203322700021</v>
      </c>
      <c r="I7" s="54">
        <v>63.481277492846857</v>
      </c>
    </row>
    <row r="8" spans="1:9" ht="20.149999999999999" customHeight="1" x14ac:dyDescent="0.35">
      <c r="A8" t="s">
        <v>154</v>
      </c>
      <c r="B8" s="47">
        <v>5933</v>
      </c>
      <c r="C8" s="21">
        <v>6879.7757982542107</v>
      </c>
      <c r="D8" s="21">
        <v>7303.3804436905293</v>
      </c>
      <c r="E8" s="21">
        <v>7525.8174665465922</v>
      </c>
      <c r="F8" s="21">
        <v>7970.263902533753</v>
      </c>
      <c r="G8" s="21">
        <v>8349.4454524065422</v>
      </c>
      <c r="H8" s="21">
        <v>8633.7064732342424</v>
      </c>
      <c r="I8" s="21">
        <v>8939.5818925794447</v>
      </c>
    </row>
    <row r="9" spans="1:9" ht="20.149999999999999" customHeight="1" x14ac:dyDescent="0.35">
      <c r="A9" s="22" t="s">
        <v>307</v>
      </c>
      <c r="B9" s="23">
        <v>0</v>
      </c>
      <c r="C9" s="23">
        <v>156.98482245421565</v>
      </c>
      <c r="D9" s="23">
        <v>57.715661334638753</v>
      </c>
      <c r="E9" s="23">
        <v>-6.6984927715575395</v>
      </c>
      <c r="F9" s="23">
        <v>217.82875154110388</v>
      </c>
      <c r="G9" s="23">
        <v>429.82115329193857</v>
      </c>
      <c r="H9" s="23">
        <v>428.19333380812714</v>
      </c>
      <c r="I9" s="23">
        <v>433.23278464423674</v>
      </c>
    </row>
    <row r="10" spans="1:9" ht="20.149999999999999" customHeight="1" x14ac:dyDescent="0.35">
      <c r="A10" t="s">
        <v>405</v>
      </c>
      <c r="B10" s="9"/>
      <c r="C10" s="9"/>
      <c r="D10" s="9"/>
      <c r="E10" s="9"/>
      <c r="F10" s="9"/>
      <c r="G10" s="9"/>
      <c r="H10" s="9"/>
    </row>
    <row r="11" spans="1:9" ht="20.149999999999999" customHeight="1" x14ac:dyDescent="0.35">
      <c r="A11" t="s">
        <v>404</v>
      </c>
      <c r="B11" s="9"/>
      <c r="C11" s="9"/>
      <c r="D11" s="9"/>
      <c r="E11" s="9"/>
      <c r="F11" s="9"/>
      <c r="G11" s="9"/>
      <c r="H11" s="9"/>
    </row>
    <row r="12" spans="1:9" ht="20.149999999999999" customHeight="1" x14ac:dyDescent="0.35">
      <c r="A12" s="18" t="s">
        <v>399</v>
      </c>
      <c r="B12" s="9"/>
      <c r="C12" s="9"/>
      <c r="D12" s="9"/>
      <c r="E12" s="9"/>
      <c r="F12" s="9"/>
      <c r="G12" s="9"/>
      <c r="H12" s="9"/>
    </row>
    <row r="13" spans="1:9" ht="20.149999999999999" customHeight="1" x14ac:dyDescent="0.35">
      <c r="A13" s="18" t="s">
        <v>308</v>
      </c>
      <c r="B13" s="9"/>
      <c r="C13" s="9"/>
      <c r="D13" s="9"/>
      <c r="E13" s="9"/>
      <c r="F13" s="9"/>
      <c r="G13" s="9"/>
      <c r="H13" s="9"/>
    </row>
    <row r="14" spans="1:9" ht="20.149999999999999" customHeight="1" x14ac:dyDescent="0.35">
      <c r="A14" s="18" t="s">
        <v>400</v>
      </c>
      <c r="B14" s="9"/>
      <c r="C14" s="9"/>
      <c r="D14" s="9"/>
      <c r="E14" s="9"/>
      <c r="F14" s="9"/>
      <c r="G14" s="9"/>
      <c r="H14" s="9"/>
    </row>
    <row r="15" spans="1:9" ht="20.149999999999999" customHeight="1" x14ac:dyDescent="0.35">
      <c r="A15" s="18" t="s">
        <v>401</v>
      </c>
      <c r="B15" s="9"/>
      <c r="C15" s="9"/>
      <c r="D15" s="9"/>
      <c r="E15" s="9"/>
      <c r="F15" s="9"/>
      <c r="G15" s="9"/>
      <c r="H15" s="9"/>
    </row>
    <row r="16" spans="1:9" ht="20.149999999999999" customHeight="1" x14ac:dyDescent="0.35">
      <c r="A16" t="s">
        <v>330</v>
      </c>
      <c r="B16" s="9"/>
      <c r="C16" s="9"/>
      <c r="D16" s="9"/>
      <c r="E16" s="9"/>
      <c r="F16" s="9"/>
      <c r="G16" s="9"/>
      <c r="H16" s="9"/>
    </row>
    <row r="17" spans="1:8" ht="20.149999999999999" customHeight="1" x14ac:dyDescent="0.35">
      <c r="A17" t="s">
        <v>403</v>
      </c>
      <c r="B17" s="9"/>
      <c r="C17" s="9"/>
      <c r="D17" s="9"/>
      <c r="E17" s="9"/>
      <c r="F17" s="9"/>
      <c r="G17" s="9"/>
      <c r="H17" s="9"/>
    </row>
    <row r="18" spans="1:8" ht="20.149999999999999" customHeight="1" x14ac:dyDescent="0.35">
      <c r="A18" s="2" t="s">
        <v>1</v>
      </c>
      <c r="B18" s="11"/>
      <c r="C18" s="11"/>
      <c r="D18" s="11"/>
      <c r="E18" s="11"/>
      <c r="F18" s="11"/>
      <c r="G18" s="12"/>
      <c r="H18" s="11"/>
    </row>
    <row r="20" spans="1:8" ht="20.149999999999999" customHeight="1" x14ac:dyDescent="0.35">
      <c r="B20" s="13"/>
      <c r="C20" s="13"/>
    </row>
    <row r="24" spans="1:8" ht="20.149999999999999" customHeight="1" x14ac:dyDescent="0.35">
      <c r="A24" s="6"/>
    </row>
    <row r="25" spans="1:8" ht="20.149999999999999" customHeight="1" x14ac:dyDescent="0.35">
      <c r="A25" s="7"/>
      <c r="B25" s="7"/>
      <c r="C25" s="7"/>
      <c r="D25" s="7"/>
      <c r="E25" s="7"/>
      <c r="F25" s="7"/>
    </row>
  </sheetData>
  <phoneticPr fontId="10" type="noConversion"/>
  <hyperlinks>
    <hyperlink ref="A18" location="'Table of Contents'!A1" display="Return to Contents" xr:uid="{E7DFA8C3-6BE3-43EF-B219-724F03D725AA}"/>
    <hyperlink ref="A13" r:id="rId1" xr:uid="{61C1FF79-529D-4BBC-8428-7BD75A4EE84F}"/>
    <hyperlink ref="A12" r:id="rId2" display="HMRC (28 September 2023) Scottish VAT Assignment 2021 - Experimental Statistics," xr:uid="{14D4EEAA-A320-4762-B0CF-56A91D2BD8BF}"/>
    <hyperlink ref="A14" r:id="rId3" display="OBR (30 October 2024) October 2024 Economic and fiscal outlook - detailed forecast tables: receipts" xr:uid="{6D2CE3B3-EC37-4AD9-9796-EF6432AF9C16}"/>
    <hyperlink ref="A15" r:id="rId4" display="OBR (30 October 2024) October 2024 Economic and fiscal outlook - detailed forecast tables: policy" xr:uid="{7D758104-55B9-43AD-A48A-2BB9CE5F1BE5}"/>
  </hyperlinks>
  <pageMargins left="0.7" right="0.7" top="0.75" bottom="0.75" header="0.3" footer="0.3"/>
  <pageSetup paperSize="9" orientation="portrait" r:id="rId5"/>
  <tableParts count="1">
    <tablePart r:id="rId6"/>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DEDA7-9460-4CA4-AE31-D2286213B4ED}">
  <sheetPr>
    <tabColor rgb="FF397E77"/>
  </sheetPr>
  <dimension ref="A1:A2"/>
  <sheetViews>
    <sheetView showGridLines="0" workbookViewId="0"/>
  </sheetViews>
  <sheetFormatPr defaultColWidth="8.4609375" defaultRowHeight="20.149999999999999" customHeight="1" x14ac:dyDescent="0.35"/>
  <cols>
    <col min="1" max="1" width="18.4609375" style="4" customWidth="1"/>
    <col min="2" max="16384" width="8.4609375" style="4"/>
  </cols>
  <sheetData>
    <row r="1" spans="1:1" ht="20.149999999999999" customHeight="1" x14ac:dyDescent="0.35">
      <c r="A1" s="2" t="s">
        <v>1</v>
      </c>
    </row>
    <row r="2" spans="1:1" ht="20.149999999999999" customHeight="1" x14ac:dyDescent="0.3">
      <c r="A2" s="1"/>
    </row>
  </sheetData>
  <hyperlinks>
    <hyperlink ref="A1:A2" location="Contents!A1" display="Return to Contents" xr:uid="{60399703-22CC-481D-8D0C-40A72A842749}"/>
    <hyperlink ref="A1" location="'Table of Contents'!A1" display="Return to Contents" xr:uid="{0720C077-3FF6-43F8-8C93-22C274D6EDA0}"/>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62BEF-B2DA-470D-BDDF-DA75922E28F4}">
  <dimension ref="A1:I14"/>
  <sheetViews>
    <sheetView showGridLines="0" workbookViewId="0"/>
  </sheetViews>
  <sheetFormatPr defaultColWidth="8.4609375" defaultRowHeight="20.149999999999999" customHeight="1" x14ac:dyDescent="0.35"/>
  <cols>
    <col min="1" max="1" width="14.53515625" style="4" customWidth="1"/>
    <col min="2" max="2" width="9.4609375" style="4" customWidth="1"/>
    <col min="3" max="9" width="7.765625" style="4" bestFit="1" customWidth="1"/>
    <col min="10" max="16384" width="8.4609375" style="4"/>
  </cols>
  <sheetData>
    <row r="1" spans="1:9" ht="20.149999999999999" customHeight="1" x14ac:dyDescent="0.35">
      <c r="A1" s="3" t="s">
        <v>420</v>
      </c>
      <c r="B1" s="5"/>
      <c r="C1" s="5"/>
      <c r="D1" s="5"/>
      <c r="E1" s="5"/>
      <c r="F1" s="5"/>
      <c r="G1" s="5"/>
    </row>
    <row r="2" spans="1:9" ht="20.149999999999999" customHeight="1" x14ac:dyDescent="0.35">
      <c r="A2" t="s">
        <v>2</v>
      </c>
      <c r="B2" s="5"/>
      <c r="C2" s="5"/>
      <c r="D2" s="5"/>
      <c r="E2" s="5"/>
      <c r="F2" s="5"/>
      <c r="G2" s="5"/>
    </row>
    <row r="3" spans="1:9" ht="20.149999999999999" customHeight="1" x14ac:dyDescent="0.35">
      <c r="A3" t="s">
        <v>161</v>
      </c>
      <c r="B3" s="5"/>
      <c r="C3" s="5"/>
      <c r="D3" s="5"/>
      <c r="E3" s="5"/>
      <c r="F3" s="5"/>
      <c r="G3" s="5"/>
    </row>
    <row r="4" spans="1:9" s="8" customFormat="1" ht="31" x14ac:dyDescent="0.35">
      <c r="A4" s="20" t="s">
        <v>3</v>
      </c>
      <c r="B4" s="40" t="s">
        <v>179</v>
      </c>
      <c r="C4" s="19" t="s">
        <v>29</v>
      </c>
      <c r="D4" s="19" t="s">
        <v>9</v>
      </c>
      <c r="E4" s="19" t="s">
        <v>10</v>
      </c>
      <c r="F4" s="19" t="s">
        <v>11</v>
      </c>
      <c r="G4" s="19" t="s">
        <v>12</v>
      </c>
      <c r="H4" s="19" t="s">
        <v>13</v>
      </c>
      <c r="I4" s="19" t="s">
        <v>14</v>
      </c>
    </row>
    <row r="5" spans="1:9" ht="20.149999999999999" customHeight="1" x14ac:dyDescent="0.35">
      <c r="A5" t="s">
        <v>166</v>
      </c>
      <c r="B5" s="21">
        <v>52.419109634561302</v>
      </c>
      <c r="C5" s="21">
        <v>51.948692387713862</v>
      </c>
      <c r="D5" s="21">
        <v>54.456464820679891</v>
      </c>
      <c r="E5" s="21">
        <v>55.372339897658527</v>
      </c>
      <c r="F5" s="21">
        <v>56.799472562667326</v>
      </c>
      <c r="G5" s="21">
        <v>58.201648787682736</v>
      </c>
      <c r="H5" s="21">
        <v>59.579168278584127</v>
      </c>
      <c r="I5" s="21">
        <v>60.932327611046325</v>
      </c>
    </row>
    <row r="6" spans="1:9" ht="20.149999999999999" customHeight="1" x14ac:dyDescent="0.35">
      <c r="A6" t="s">
        <v>31</v>
      </c>
      <c r="B6" s="9"/>
      <c r="C6" s="9"/>
      <c r="D6" s="9"/>
      <c r="E6" s="9"/>
      <c r="F6" s="9"/>
      <c r="G6" s="9"/>
      <c r="H6" s="9"/>
      <c r="I6" s="10"/>
    </row>
    <row r="7" spans="1:9" ht="20.149999999999999" customHeight="1" x14ac:dyDescent="0.35">
      <c r="A7" s="2" t="s">
        <v>1</v>
      </c>
      <c r="B7" s="11"/>
      <c r="C7" s="11"/>
      <c r="D7" s="11"/>
      <c r="E7" s="11"/>
      <c r="F7" s="11"/>
      <c r="G7" s="12"/>
      <c r="H7" s="11"/>
      <c r="I7" s="11"/>
    </row>
    <row r="9" spans="1:9" ht="20.149999999999999" customHeight="1" x14ac:dyDescent="0.35">
      <c r="B9" s="13"/>
      <c r="C9" s="13"/>
    </row>
    <row r="13" spans="1:9" ht="20.149999999999999" customHeight="1" x14ac:dyDescent="0.35">
      <c r="A13" s="6"/>
    </row>
    <row r="14" spans="1:9" ht="20.149999999999999" customHeight="1" x14ac:dyDescent="0.35">
      <c r="A14" s="7"/>
      <c r="B14" s="7"/>
      <c r="C14" s="7"/>
      <c r="D14" s="7"/>
      <c r="E14" s="7"/>
      <c r="F14" s="7"/>
    </row>
  </sheetData>
  <phoneticPr fontId="10" type="noConversion"/>
  <hyperlinks>
    <hyperlink ref="A7" location="'Table of Contents'!A1" display="Return to Contents" xr:uid="{B6D8E7FC-C81C-47A1-898C-546050AC1736}"/>
  </hyperlinks>
  <pageMargins left="0.7" right="0.7" top="0.75" bottom="0.75" header="0.3" footer="0.3"/>
  <pageSetup paperSize="9" orientation="portrait" r:id="rId1"/>
  <tableParts count="1">
    <tablePart r:id="rId2"/>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A057E-6DF7-4C2E-B27A-4F4569135DDA}">
  <dimension ref="A1:P20"/>
  <sheetViews>
    <sheetView showGridLines="0" workbookViewId="0"/>
  </sheetViews>
  <sheetFormatPr defaultColWidth="8.4609375" defaultRowHeight="20.149999999999999" customHeight="1" x14ac:dyDescent="0.35"/>
  <cols>
    <col min="1" max="1" width="26.07421875" style="4" customWidth="1"/>
    <col min="2" max="2" width="10.23046875" style="4" bestFit="1" customWidth="1"/>
    <col min="3" max="8" width="7.765625" style="4" bestFit="1" customWidth="1"/>
    <col min="9" max="16384" width="8.4609375" style="4"/>
  </cols>
  <sheetData>
    <row r="1" spans="1:16" ht="20.149999999999999" customHeight="1" x14ac:dyDescent="0.35">
      <c r="A1" s="3" t="s">
        <v>419</v>
      </c>
      <c r="B1" s="5"/>
      <c r="C1" s="5"/>
      <c r="D1" s="5"/>
      <c r="E1" s="5"/>
      <c r="F1" s="5"/>
      <c r="G1" s="5"/>
    </row>
    <row r="2" spans="1:16" ht="20.149999999999999" customHeight="1" x14ac:dyDescent="0.35">
      <c r="A2" t="s">
        <v>2</v>
      </c>
      <c r="B2" s="5"/>
      <c r="C2" s="5"/>
      <c r="D2" s="5"/>
      <c r="E2" s="5"/>
      <c r="F2" s="5"/>
      <c r="G2" s="5"/>
    </row>
    <row r="3" spans="1:16" ht="20.149999999999999" customHeight="1" x14ac:dyDescent="0.35">
      <c r="A3" t="s">
        <v>158</v>
      </c>
      <c r="B3" s="5"/>
      <c r="C3" s="5"/>
      <c r="D3" s="5"/>
      <c r="E3" s="5"/>
      <c r="F3" s="5"/>
      <c r="G3" s="5"/>
    </row>
    <row r="4" spans="1:16" s="8" customFormat="1" ht="15.5" x14ac:dyDescent="0.35">
      <c r="A4" s="20" t="s">
        <v>3</v>
      </c>
      <c r="B4" s="35" t="s">
        <v>140</v>
      </c>
      <c r="C4" s="40" t="s">
        <v>29</v>
      </c>
      <c r="D4" s="19" t="s">
        <v>9</v>
      </c>
      <c r="E4" s="19" t="s">
        <v>10</v>
      </c>
      <c r="F4" s="19" t="s">
        <v>11</v>
      </c>
      <c r="G4" s="19" t="s">
        <v>12</v>
      </c>
      <c r="H4" s="19" t="s">
        <v>13</v>
      </c>
    </row>
    <row r="5" spans="1:16" ht="20.149999999999999" customHeight="1" x14ac:dyDescent="0.35">
      <c r="A5" t="s">
        <v>92</v>
      </c>
      <c r="B5" s="21">
        <v>55.900606864835893</v>
      </c>
      <c r="C5" s="21">
        <v>57.963831787772733</v>
      </c>
      <c r="D5" s="21">
        <v>58.137700658000689</v>
      </c>
      <c r="E5" s="21">
        <v>58.312093839454988</v>
      </c>
      <c r="F5" s="21">
        <v>58.487012913225271</v>
      </c>
      <c r="G5" s="21">
        <v>58.662459465168993</v>
      </c>
      <c r="H5" s="21">
        <v>58.838435085925823</v>
      </c>
    </row>
    <row r="6" spans="1:16" ht="20.149999999999999" customHeight="1" x14ac:dyDescent="0.35">
      <c r="A6" s="48" t="s">
        <v>173</v>
      </c>
      <c r="B6" s="21">
        <v>0</v>
      </c>
      <c r="C6" s="21">
        <v>0</v>
      </c>
      <c r="D6" s="21">
        <v>0</v>
      </c>
      <c r="E6" s="21">
        <v>0</v>
      </c>
      <c r="F6" s="21">
        <v>0.5283671866294597</v>
      </c>
      <c r="G6" s="21">
        <v>0.78650876740111642</v>
      </c>
      <c r="H6" s="21">
        <v>1.0406841620713436</v>
      </c>
    </row>
    <row r="7" spans="1:16" ht="20.149999999999999" customHeight="1" x14ac:dyDescent="0.35">
      <c r="A7" s="48" t="s">
        <v>174</v>
      </c>
      <c r="B7" s="21">
        <v>-3.9005967973081468</v>
      </c>
      <c r="C7" s="21">
        <v>-5.0668699579857517</v>
      </c>
      <c r="D7" s="21">
        <v>-3.0533539172150128</v>
      </c>
      <c r="E7" s="21">
        <v>-3.3430860018945339</v>
      </c>
      <c r="F7" s="21">
        <v>-3.6436721881750103</v>
      </c>
      <c r="G7" s="21">
        <v>-3.9732951685342002</v>
      </c>
      <c r="H7" s="21">
        <v>-4.3159300216007139</v>
      </c>
    </row>
    <row r="8" spans="1:16" ht="20.149999999999999" customHeight="1" x14ac:dyDescent="0.35">
      <c r="A8" s="48" t="s">
        <v>175</v>
      </c>
      <c r="B8" s="21">
        <v>0.41909956703355533</v>
      </c>
      <c r="C8" s="21">
        <v>-0.94826944207311925</v>
      </c>
      <c r="D8" s="21">
        <v>-0.6278819201057857</v>
      </c>
      <c r="E8" s="21">
        <v>0.40333206009807299</v>
      </c>
      <c r="F8" s="21">
        <v>1.427764650987605</v>
      </c>
      <c r="G8" s="21">
        <v>2.7259757236468261</v>
      </c>
      <c r="H8" s="21">
        <v>4.0159790521876744</v>
      </c>
    </row>
    <row r="9" spans="1:16" ht="20.149999999999999" customHeight="1" x14ac:dyDescent="0.35">
      <c r="A9" t="s">
        <v>154</v>
      </c>
      <c r="B9" s="21">
        <v>52.419109634561302</v>
      </c>
      <c r="C9" s="21">
        <v>51.948692387713862</v>
      </c>
      <c r="D9" s="21">
        <v>54.456464820679891</v>
      </c>
      <c r="E9" s="21">
        <v>55.372339897658527</v>
      </c>
      <c r="F9" s="21">
        <v>56.799472562667326</v>
      </c>
      <c r="G9" s="21">
        <v>58.201648787682736</v>
      </c>
      <c r="H9" s="21">
        <v>59.579168278584127</v>
      </c>
      <c r="J9"/>
      <c r="K9"/>
      <c r="L9"/>
      <c r="M9"/>
      <c r="N9"/>
      <c r="O9"/>
      <c r="P9"/>
    </row>
    <row r="10" spans="1:16" ht="20.149999999999999" customHeight="1" x14ac:dyDescent="0.35">
      <c r="A10" s="22" t="s">
        <v>163</v>
      </c>
      <c r="B10" s="23">
        <v>-3.4814972302745915</v>
      </c>
      <c r="C10" s="23">
        <v>-6.0151394000588709</v>
      </c>
      <c r="D10" s="23">
        <v>-3.6812358373207985</v>
      </c>
      <c r="E10" s="23">
        <v>-2.9397539417964609</v>
      </c>
      <c r="F10" s="23">
        <v>-1.6875403505579456</v>
      </c>
      <c r="G10" s="23">
        <v>-0.4608106774862577</v>
      </c>
      <c r="H10" s="23">
        <v>0.74073319265830406</v>
      </c>
    </row>
    <row r="11" spans="1:16" ht="20.149999999999999" customHeight="1" x14ac:dyDescent="0.35">
      <c r="A11" t="s">
        <v>31</v>
      </c>
      <c r="B11" s="9"/>
      <c r="C11" s="9"/>
      <c r="D11" s="9"/>
      <c r="E11" s="9"/>
      <c r="F11" s="9"/>
      <c r="G11" s="9"/>
      <c r="H11" s="9"/>
    </row>
    <row r="12" spans="1:16" ht="20.149999999999999" customHeight="1" x14ac:dyDescent="0.35">
      <c r="A12" t="s">
        <v>332</v>
      </c>
      <c r="B12" s="9"/>
      <c r="C12" s="9"/>
      <c r="D12" s="9"/>
      <c r="E12" s="9"/>
      <c r="F12" s="9"/>
      <c r="G12" s="9"/>
      <c r="H12" s="9"/>
    </row>
    <row r="13" spans="1:16" ht="20.149999999999999" customHeight="1" x14ac:dyDescent="0.35">
      <c r="A13" s="2" t="s">
        <v>1</v>
      </c>
      <c r="B13" s="11"/>
      <c r="C13" s="11"/>
      <c r="D13" s="11"/>
      <c r="E13" s="11"/>
      <c r="F13" s="11"/>
      <c r="G13" s="12"/>
      <c r="H13" s="11"/>
    </row>
    <row r="15" spans="1:16" ht="20.149999999999999" customHeight="1" x14ac:dyDescent="0.35">
      <c r="B15" s="13"/>
      <c r="C15" s="13"/>
    </row>
    <row r="19" spans="1:6" ht="20.149999999999999" customHeight="1" x14ac:dyDescent="0.35">
      <c r="A19" s="6"/>
    </row>
    <row r="20" spans="1:6" ht="20.149999999999999" customHeight="1" x14ac:dyDescent="0.35">
      <c r="A20" s="7"/>
      <c r="B20" s="7"/>
      <c r="C20" s="7"/>
      <c r="D20" s="7"/>
      <c r="E20" s="7"/>
      <c r="F20" s="7"/>
    </row>
  </sheetData>
  <hyperlinks>
    <hyperlink ref="A13" location="'Table of Contents'!A1" display="Return to Contents" xr:uid="{75FA3428-D2ED-44B4-9847-FB23E61D416C}"/>
  </hyperlinks>
  <pageMargins left="0.7" right="0.7" top="0.75" bottom="0.75" header="0.3" footer="0.3"/>
  <pageSetup paperSize="9" orientation="portrait" r:id="rId1"/>
  <tableParts count="1">
    <tablePart r:id="rId2"/>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C16232-214B-491E-AC74-8A1F84042A7F}">
  <sheetPr>
    <tabColor rgb="FF397E77"/>
  </sheetPr>
  <dimension ref="A1:A2"/>
  <sheetViews>
    <sheetView showGridLines="0" workbookViewId="0"/>
  </sheetViews>
  <sheetFormatPr defaultColWidth="8.4609375" defaultRowHeight="20.149999999999999" customHeight="1" x14ac:dyDescent="0.35"/>
  <cols>
    <col min="1" max="1" width="18.4609375" style="4" customWidth="1"/>
    <col min="2" max="16384" width="8.4609375" style="4"/>
  </cols>
  <sheetData>
    <row r="1" spans="1:1" ht="20.149999999999999" customHeight="1" x14ac:dyDescent="0.35">
      <c r="A1" s="2" t="s">
        <v>1</v>
      </c>
    </row>
    <row r="2" spans="1:1" ht="20.149999999999999" customHeight="1" x14ac:dyDescent="0.3">
      <c r="A2" s="1"/>
    </row>
  </sheetData>
  <hyperlinks>
    <hyperlink ref="A1:A2" location="Contents!A1" display="Return to Contents" xr:uid="{BDE53B4A-277B-4A84-A164-B402382997CE}"/>
    <hyperlink ref="A1" location="'Table of Contents'!A1" display="Return to Contents" xr:uid="{0E3B2204-4180-4E90-A532-A9C1E5A20767}"/>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7B38F-E18B-4F72-BDC7-0E4317F9353C}">
  <dimension ref="A1:I20"/>
  <sheetViews>
    <sheetView showGridLines="0" workbookViewId="0"/>
  </sheetViews>
  <sheetFormatPr defaultColWidth="8.4609375" defaultRowHeight="20.149999999999999" customHeight="1" x14ac:dyDescent="0.35"/>
  <cols>
    <col min="1" max="1" width="8.765625" style="4" customWidth="1"/>
    <col min="2" max="2" width="37.4609375" style="4" bestFit="1" customWidth="1"/>
    <col min="3" max="9" width="7.765625" style="4" bestFit="1" customWidth="1"/>
    <col min="10" max="16384" width="8.4609375" style="4"/>
  </cols>
  <sheetData>
    <row r="1" spans="1:9" ht="20.149999999999999" customHeight="1" x14ac:dyDescent="0.35">
      <c r="A1" s="3" t="s">
        <v>418</v>
      </c>
      <c r="B1" s="3"/>
      <c r="C1" s="5"/>
      <c r="D1" s="5"/>
      <c r="E1" s="5"/>
      <c r="F1" s="5"/>
      <c r="G1" s="5"/>
    </row>
    <row r="2" spans="1:9" ht="20.149999999999999" customHeight="1" x14ac:dyDescent="0.35">
      <c r="A2" t="s">
        <v>2</v>
      </c>
      <c r="B2"/>
      <c r="C2" s="5"/>
      <c r="D2" s="5"/>
      <c r="E2" s="5"/>
      <c r="F2" s="5"/>
      <c r="G2" s="5"/>
    </row>
    <row r="3" spans="1:9" ht="20.149999999999999" customHeight="1" x14ac:dyDescent="0.35">
      <c r="A3" t="s">
        <v>158</v>
      </c>
      <c r="B3"/>
      <c r="C3" s="5"/>
      <c r="D3" s="5"/>
      <c r="E3" s="5"/>
      <c r="F3" s="5"/>
      <c r="G3" s="5"/>
    </row>
    <row r="4" spans="1:9" s="8" customFormat="1" ht="20.149999999999999" customHeight="1" x14ac:dyDescent="0.35">
      <c r="A4" s="20" t="s">
        <v>3</v>
      </c>
      <c r="B4" s="20" t="s">
        <v>167</v>
      </c>
      <c r="C4" s="19" t="s">
        <v>29</v>
      </c>
      <c r="D4" s="19" t="s">
        <v>9</v>
      </c>
      <c r="E4" s="19" t="s">
        <v>10</v>
      </c>
      <c r="F4" s="19" t="s">
        <v>11</v>
      </c>
      <c r="G4" s="19" t="s">
        <v>12</v>
      </c>
      <c r="H4" s="19" t="s">
        <v>13</v>
      </c>
      <c r="I4" s="19" t="s">
        <v>14</v>
      </c>
    </row>
    <row r="5" spans="1:9" ht="20.149999999999999" customHeight="1" x14ac:dyDescent="0.35">
      <c r="A5" t="s">
        <v>170</v>
      </c>
      <c r="B5" t="s">
        <v>176</v>
      </c>
      <c r="C5" s="21">
        <v>-49.070876359881964</v>
      </c>
      <c r="D5" s="21">
        <v>-9.9482829550121661</v>
      </c>
      <c r="E5" s="21">
        <v>-2.3891045659026222</v>
      </c>
      <c r="F5" s="21" t="s">
        <v>53</v>
      </c>
      <c r="G5" s="21" t="s">
        <v>53</v>
      </c>
      <c r="H5" s="21" t="s">
        <v>53</v>
      </c>
      <c r="I5" s="21" t="s">
        <v>53</v>
      </c>
    </row>
    <row r="6" spans="1:9" ht="20.149999999999999" customHeight="1" x14ac:dyDescent="0.35">
      <c r="A6" t="s">
        <v>170</v>
      </c>
      <c r="B6" t="s">
        <v>127</v>
      </c>
      <c r="C6" s="21">
        <v>-1.5022789999999999</v>
      </c>
      <c r="D6" s="21">
        <v>-0.88101399999999996</v>
      </c>
      <c r="E6" s="21" t="s">
        <v>53</v>
      </c>
      <c r="F6" s="21" t="s">
        <v>53</v>
      </c>
      <c r="G6" s="21" t="s">
        <v>53</v>
      </c>
      <c r="H6" s="21" t="s">
        <v>53</v>
      </c>
      <c r="I6" s="21" t="s">
        <v>53</v>
      </c>
    </row>
    <row r="7" spans="1:9" ht="20.149999999999999" customHeight="1" x14ac:dyDescent="0.35">
      <c r="A7" t="s">
        <v>170</v>
      </c>
      <c r="B7" t="s">
        <v>132</v>
      </c>
      <c r="C7" s="21">
        <v>-21.740251000000001</v>
      </c>
      <c r="D7" s="21">
        <v>-19.68027463</v>
      </c>
      <c r="E7" s="21">
        <v>-26.565737812547003</v>
      </c>
      <c r="F7" s="21" t="s">
        <v>53</v>
      </c>
      <c r="G7" s="21" t="s">
        <v>53</v>
      </c>
      <c r="H7" s="21" t="s">
        <v>53</v>
      </c>
      <c r="I7" s="21" t="s">
        <v>53</v>
      </c>
    </row>
    <row r="8" spans="1:9" ht="20.149999999999999" customHeight="1" x14ac:dyDescent="0.35">
      <c r="A8" t="s">
        <v>170</v>
      </c>
      <c r="B8" t="s">
        <v>168</v>
      </c>
      <c r="C8" s="21" t="s">
        <v>53</v>
      </c>
      <c r="D8" s="21">
        <v>0.23468464864864863</v>
      </c>
      <c r="E8" s="21">
        <v>0.463600581922608</v>
      </c>
      <c r="F8" s="21">
        <v>0.75014287356792253</v>
      </c>
      <c r="G8" s="21">
        <v>0.73674029667203311</v>
      </c>
      <c r="H8" s="21">
        <v>0.74711912075556419</v>
      </c>
      <c r="I8" s="21">
        <v>0.81454643016541073</v>
      </c>
    </row>
    <row r="9" spans="1:9" ht="20.149999999999999" customHeight="1" x14ac:dyDescent="0.35">
      <c r="A9" t="s">
        <v>170</v>
      </c>
      <c r="B9" t="s">
        <v>315</v>
      </c>
      <c r="C9" s="21" t="s">
        <v>53</v>
      </c>
      <c r="D9" s="21">
        <v>-5.2183339999999996</v>
      </c>
      <c r="E9" s="21" t="s">
        <v>53</v>
      </c>
      <c r="F9" s="21" t="s">
        <v>53</v>
      </c>
      <c r="G9" s="21" t="s">
        <v>53</v>
      </c>
      <c r="H9" s="21" t="s">
        <v>53</v>
      </c>
      <c r="I9" s="21" t="s">
        <v>53</v>
      </c>
    </row>
    <row r="10" spans="1:9" ht="20.149999999999999" customHeight="1" x14ac:dyDescent="0.35">
      <c r="A10" t="s">
        <v>171</v>
      </c>
      <c r="B10" t="s">
        <v>169</v>
      </c>
      <c r="C10" s="59" t="s">
        <v>53</v>
      </c>
      <c r="D10" s="59">
        <v>2.464594691087683</v>
      </c>
      <c r="E10" s="59">
        <v>6.1606437317165614</v>
      </c>
      <c r="F10" s="59">
        <v>-1.4659258286903878</v>
      </c>
      <c r="G10" s="59">
        <v>-7.5021120454289871</v>
      </c>
      <c r="H10" s="59">
        <v>-9.4599979148069906</v>
      </c>
      <c r="I10" s="59">
        <v>-10.005083728136867</v>
      </c>
    </row>
    <row r="11" spans="1:9" ht="20.149999999999999" customHeight="1" x14ac:dyDescent="0.35">
      <c r="A11" t="s">
        <v>31</v>
      </c>
      <c r="B11"/>
      <c r="C11" s="9"/>
      <c r="D11" s="9"/>
      <c r="E11" s="9"/>
      <c r="F11" s="9"/>
      <c r="G11" s="9"/>
      <c r="H11" s="9"/>
      <c r="I11" s="10"/>
    </row>
    <row r="12" spans="1:9" ht="20.149999999999999" customHeight="1" x14ac:dyDescent="0.35">
      <c r="A12" t="s">
        <v>311</v>
      </c>
      <c r="B12"/>
      <c r="C12" s="9"/>
      <c r="D12" s="9"/>
      <c r="E12" s="9"/>
      <c r="F12" s="9"/>
      <c r="G12" s="9"/>
      <c r="H12" s="9"/>
      <c r="I12" s="10"/>
    </row>
    <row r="13" spans="1:9" ht="20.149999999999999" customHeight="1" x14ac:dyDescent="0.35">
      <c r="A13" s="2" t="s">
        <v>1</v>
      </c>
      <c r="B13" s="2"/>
      <c r="C13" s="11"/>
      <c r="D13" s="11"/>
      <c r="E13" s="11"/>
      <c r="F13" s="11"/>
      <c r="G13" s="12"/>
      <c r="H13" s="11"/>
      <c r="I13" s="11"/>
    </row>
    <row r="15" spans="1:9" ht="20.149999999999999" customHeight="1" x14ac:dyDescent="0.35">
      <c r="C15" s="13"/>
    </row>
    <row r="19" spans="1:6" ht="20.149999999999999" customHeight="1" x14ac:dyDescent="0.35">
      <c r="A19" s="6"/>
      <c r="B19" s="6"/>
    </row>
    <row r="20" spans="1:6" ht="20.149999999999999" customHeight="1" x14ac:dyDescent="0.35">
      <c r="A20" s="7"/>
      <c r="B20" s="7"/>
      <c r="C20" s="7"/>
      <c r="D20" s="7"/>
      <c r="E20" s="7"/>
      <c r="F20" s="7"/>
    </row>
  </sheetData>
  <hyperlinks>
    <hyperlink ref="A13" location="'Table of Contents'!A1" display="Return to Contents" xr:uid="{E188E96E-36FE-45FA-B408-8F7A0F1023CC}"/>
  </hyperlinks>
  <pageMargins left="0.7" right="0.7" top="0.75" bottom="0.75" header="0.3" footer="0.3"/>
  <pageSetup paperSize="9" orientation="portrait" r:id="rId1"/>
  <tableParts count="1">
    <tablePart r:id="rId2"/>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3BA28-0E2D-40E8-B988-49D9151BD855}">
  <dimension ref="A1:H22"/>
  <sheetViews>
    <sheetView showGridLines="0" workbookViewId="0"/>
  </sheetViews>
  <sheetFormatPr defaultColWidth="8.4609375" defaultRowHeight="20.149999999999999" customHeight="1" x14ac:dyDescent="0.35"/>
  <cols>
    <col min="1" max="1" width="8.765625" style="4" customWidth="1"/>
    <col min="2" max="2" width="37.4609375" style="4" bestFit="1" customWidth="1"/>
    <col min="3" max="8" width="7.765625" style="4" bestFit="1" customWidth="1"/>
    <col min="9" max="16384" width="8.4609375" style="4"/>
  </cols>
  <sheetData>
    <row r="1" spans="1:8" ht="20.149999999999999" customHeight="1" x14ac:dyDescent="0.35">
      <c r="A1" s="3" t="s">
        <v>417</v>
      </c>
      <c r="B1" s="3"/>
      <c r="C1" s="5"/>
      <c r="D1" s="5"/>
      <c r="E1" s="5"/>
      <c r="F1" s="5"/>
      <c r="G1" s="5"/>
    </row>
    <row r="2" spans="1:8" ht="20.149999999999999" customHeight="1" x14ac:dyDescent="0.35">
      <c r="A2" t="s">
        <v>2</v>
      </c>
      <c r="B2"/>
      <c r="C2" s="5"/>
      <c r="D2" s="5"/>
      <c r="E2" s="5"/>
      <c r="F2" s="5"/>
      <c r="G2" s="5"/>
    </row>
    <row r="3" spans="1:8" ht="20.149999999999999" customHeight="1" x14ac:dyDescent="0.35">
      <c r="A3" t="s">
        <v>158</v>
      </c>
      <c r="B3"/>
      <c r="C3" s="5"/>
      <c r="D3" s="5"/>
      <c r="E3" s="5"/>
      <c r="F3" s="5"/>
      <c r="G3" s="5"/>
    </row>
    <row r="4" spans="1:8" s="8" customFormat="1" ht="20.149999999999999" customHeight="1" x14ac:dyDescent="0.35">
      <c r="A4" s="20" t="s">
        <v>3</v>
      </c>
      <c r="B4" s="20" t="s">
        <v>167</v>
      </c>
      <c r="C4" s="19" t="s">
        <v>29</v>
      </c>
      <c r="D4" s="19" t="s">
        <v>9</v>
      </c>
      <c r="E4" s="19" t="s">
        <v>10</v>
      </c>
      <c r="F4" s="19" t="s">
        <v>11</v>
      </c>
      <c r="G4" s="19" t="s">
        <v>12</v>
      </c>
      <c r="H4" s="19" t="s">
        <v>13</v>
      </c>
    </row>
    <row r="5" spans="1:8" ht="20.149999999999999" customHeight="1" x14ac:dyDescent="0.35">
      <c r="A5" t="s">
        <v>170</v>
      </c>
      <c r="B5" t="s">
        <v>176</v>
      </c>
      <c r="C5" s="21">
        <v>24.661767730118044</v>
      </c>
      <c r="D5" s="21">
        <v>4.8137450449878347</v>
      </c>
      <c r="E5" s="21">
        <v>2.4190574340973781</v>
      </c>
      <c r="F5" s="21" t="s">
        <v>53</v>
      </c>
      <c r="G5" s="21" t="s">
        <v>53</v>
      </c>
      <c r="H5" s="21" t="s">
        <v>53</v>
      </c>
    </row>
    <row r="6" spans="1:8" ht="20.149999999999999" customHeight="1" x14ac:dyDescent="0.35">
      <c r="A6" t="s">
        <v>170</v>
      </c>
      <c r="B6" t="s">
        <v>127</v>
      </c>
      <c r="C6" s="21">
        <v>2.58920935</v>
      </c>
      <c r="D6" s="21">
        <v>1.2652611400000002</v>
      </c>
      <c r="E6" s="21" t="s">
        <v>53</v>
      </c>
      <c r="F6" s="21" t="s">
        <v>53</v>
      </c>
      <c r="G6" s="21" t="s">
        <v>53</v>
      </c>
      <c r="H6" s="21" t="s">
        <v>53</v>
      </c>
    </row>
    <row r="7" spans="1:8" ht="20.149999999999999" customHeight="1" x14ac:dyDescent="0.35">
      <c r="A7" t="s">
        <v>170</v>
      </c>
      <c r="B7" t="s">
        <v>132</v>
      </c>
      <c r="C7" s="21">
        <v>25.570010233372997</v>
      </c>
      <c r="D7" s="21">
        <v>24.678639575375996</v>
      </c>
      <c r="E7" s="21">
        <v>10.214700331587</v>
      </c>
      <c r="F7" s="21" t="s">
        <v>53</v>
      </c>
      <c r="G7" s="21" t="s">
        <v>53</v>
      </c>
      <c r="H7" s="21" t="s">
        <v>53</v>
      </c>
    </row>
    <row r="8" spans="1:8" ht="20.149999999999999" customHeight="1" x14ac:dyDescent="0.35">
      <c r="A8" t="s">
        <v>170</v>
      </c>
      <c r="B8" t="s">
        <v>168</v>
      </c>
      <c r="C8" s="21" t="s">
        <v>53</v>
      </c>
      <c r="D8" s="21">
        <v>-9.6468513252407961E-2</v>
      </c>
      <c r="E8" s="21">
        <v>-0.21284651056145998</v>
      </c>
      <c r="F8" s="21">
        <v>-0.33139495004458452</v>
      </c>
      <c r="G8" s="21">
        <v>-0.31666033997085807</v>
      </c>
      <c r="H8" s="21">
        <v>-0.31490368300862948</v>
      </c>
    </row>
    <row r="9" spans="1:8" ht="20.149999999999999" customHeight="1" x14ac:dyDescent="0.35">
      <c r="A9" t="s">
        <v>170</v>
      </c>
      <c r="B9" t="s">
        <v>315</v>
      </c>
      <c r="C9" s="21" t="s">
        <v>53</v>
      </c>
      <c r="D9" s="21">
        <v>-0.86687600000036102</v>
      </c>
      <c r="E9" s="21" t="s">
        <v>53</v>
      </c>
      <c r="F9" s="21" t="s">
        <v>53</v>
      </c>
      <c r="G9" s="21" t="s">
        <v>53</v>
      </c>
      <c r="H9" s="21" t="s">
        <v>53</v>
      </c>
    </row>
    <row r="10" spans="1:8" ht="20.149999999999999" customHeight="1" x14ac:dyDescent="0.35">
      <c r="A10" t="s">
        <v>171</v>
      </c>
      <c r="B10" t="s">
        <v>169</v>
      </c>
      <c r="C10" s="59">
        <v>0</v>
      </c>
      <c r="D10" s="59">
        <v>-1.196954130035266</v>
      </c>
      <c r="E10" s="59">
        <v>0.72855240755120576</v>
      </c>
      <c r="F10" s="59">
        <v>-0.28573728525233832</v>
      </c>
      <c r="G10" s="59">
        <v>-1.9941420564932457</v>
      </c>
      <c r="H10" s="59">
        <v>-2.5354197773916667</v>
      </c>
    </row>
    <row r="11" spans="1:8" ht="20.149999999999999" customHeight="1" x14ac:dyDescent="0.35">
      <c r="A11" t="s">
        <v>31</v>
      </c>
      <c r="B11"/>
      <c r="C11" s="9"/>
      <c r="D11" s="9"/>
      <c r="E11" s="9"/>
      <c r="F11" s="9"/>
      <c r="G11" s="9"/>
      <c r="H11" s="9"/>
    </row>
    <row r="12" spans="1:8" ht="20.149999999999999" customHeight="1" x14ac:dyDescent="0.35">
      <c r="A12" t="s">
        <v>312</v>
      </c>
      <c r="B12"/>
      <c r="C12" s="9"/>
      <c r="D12" s="9"/>
      <c r="E12" s="9"/>
      <c r="F12" s="9"/>
      <c r="G12" s="9"/>
      <c r="H12" s="9"/>
    </row>
    <row r="13" spans="1:8" ht="20.149999999999999" customHeight="1" x14ac:dyDescent="0.35">
      <c r="A13" t="s">
        <v>314</v>
      </c>
      <c r="B13"/>
      <c r="C13" s="9"/>
      <c r="D13" s="9"/>
      <c r="E13" s="9"/>
      <c r="F13" s="9"/>
      <c r="G13" s="9"/>
      <c r="H13" s="9"/>
    </row>
    <row r="14" spans="1:8" ht="20.149999999999999" customHeight="1" x14ac:dyDescent="0.35">
      <c r="A14" t="s">
        <v>313</v>
      </c>
      <c r="B14"/>
      <c r="C14" s="9"/>
      <c r="D14" s="9"/>
      <c r="E14" s="9"/>
      <c r="F14" s="9"/>
      <c r="G14" s="9"/>
      <c r="H14" s="9"/>
    </row>
    <row r="15" spans="1:8" ht="20.149999999999999" customHeight="1" x14ac:dyDescent="0.35">
      <c r="A15" s="2" t="s">
        <v>1</v>
      </c>
      <c r="B15" s="2"/>
      <c r="C15" s="11"/>
      <c r="D15" s="11"/>
      <c r="E15" s="11"/>
      <c r="F15" s="11"/>
      <c r="G15" s="12"/>
      <c r="H15" s="11"/>
    </row>
    <row r="17" spans="1:6" ht="20.149999999999999" customHeight="1" x14ac:dyDescent="0.35">
      <c r="C17" s="13"/>
    </row>
    <row r="21" spans="1:6" ht="20.149999999999999" customHeight="1" x14ac:dyDescent="0.35">
      <c r="A21" s="6"/>
      <c r="B21" s="6"/>
    </row>
    <row r="22" spans="1:6" ht="20.149999999999999" customHeight="1" x14ac:dyDescent="0.35">
      <c r="A22" s="7"/>
      <c r="B22" s="7"/>
      <c r="C22" s="7"/>
      <c r="D22" s="7"/>
      <c r="E22" s="7"/>
      <c r="F22" s="7"/>
    </row>
  </sheetData>
  <hyperlinks>
    <hyperlink ref="A15" location="'Table of Contents'!A1" display="Return to Contents" xr:uid="{27A54BA1-4659-4A1D-9DC5-9385B427E4CC}"/>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24D85-A8CE-47BB-8835-08C94F0E87F3}">
  <dimension ref="A1:T34"/>
  <sheetViews>
    <sheetView showGridLines="0" workbookViewId="0"/>
  </sheetViews>
  <sheetFormatPr defaultColWidth="8.4609375" defaultRowHeight="20.149999999999999" customHeight="1" x14ac:dyDescent="0.35"/>
  <cols>
    <col min="1" max="1" width="17.765625" style="4" customWidth="1"/>
    <col min="2" max="2" width="18" style="4" bestFit="1" customWidth="1"/>
    <col min="3" max="3" width="15.23046875" style="4" bestFit="1" customWidth="1"/>
    <col min="4" max="6" width="14.07421875" style="4" bestFit="1" customWidth="1"/>
    <col min="7" max="7" width="13.765625" style="4" bestFit="1" customWidth="1"/>
    <col min="8" max="9" width="13" style="4" bestFit="1" customWidth="1"/>
    <col min="10" max="10" width="17.07421875" style="4" bestFit="1" customWidth="1"/>
    <col min="11" max="12" width="15.53515625" style="4" bestFit="1" customWidth="1"/>
    <col min="13" max="14" width="14" style="4" bestFit="1" customWidth="1"/>
    <col min="15" max="15" width="13.23046875" style="4" bestFit="1" customWidth="1"/>
    <col min="16" max="16" width="16.765625" style="4" bestFit="1" customWidth="1"/>
    <col min="17" max="17" width="14.07421875" style="4" bestFit="1" customWidth="1"/>
    <col min="18" max="19" width="13.765625" style="4" bestFit="1" customWidth="1"/>
    <col min="20" max="20" width="12.53515625" style="4" bestFit="1" customWidth="1"/>
    <col min="21" max="16384" width="8.4609375" style="4"/>
  </cols>
  <sheetData>
    <row r="1" spans="1:20" ht="20.149999999999999" customHeight="1" x14ac:dyDescent="0.35">
      <c r="A1" s="3" t="s">
        <v>443</v>
      </c>
      <c r="B1" s="5"/>
      <c r="C1" s="5"/>
      <c r="D1" s="5"/>
      <c r="E1" s="5"/>
      <c r="F1" s="5"/>
    </row>
    <row r="2" spans="1:20" ht="20.149999999999999" customHeight="1" x14ac:dyDescent="0.35">
      <c r="A2" t="s">
        <v>2</v>
      </c>
      <c r="B2" s="5"/>
      <c r="C2" s="5"/>
      <c r="D2" s="5"/>
      <c r="E2" s="5"/>
      <c r="F2" s="5"/>
    </row>
    <row r="3" spans="1:20" ht="20.149999999999999" customHeight="1" x14ac:dyDescent="0.35">
      <c r="A3" t="s">
        <v>32</v>
      </c>
      <c r="B3" s="5"/>
      <c r="C3" s="5"/>
      <c r="D3" s="5"/>
      <c r="E3" s="5"/>
      <c r="F3" s="5"/>
    </row>
    <row r="4" spans="1:20" s="8" customFormat="1" ht="46.5" x14ac:dyDescent="0.35">
      <c r="A4" s="20" t="s">
        <v>8</v>
      </c>
      <c r="B4" s="40" t="s">
        <v>335</v>
      </c>
      <c r="C4" s="40" t="s">
        <v>337</v>
      </c>
      <c r="D4" s="40" t="s">
        <v>338</v>
      </c>
      <c r="E4" s="40" t="s">
        <v>339</v>
      </c>
      <c r="F4" s="40" t="s">
        <v>340</v>
      </c>
      <c r="G4" s="40" t="s">
        <v>341</v>
      </c>
      <c r="H4" s="40" t="s">
        <v>342</v>
      </c>
      <c r="I4" s="55" t="s">
        <v>343</v>
      </c>
      <c r="J4" s="40" t="s">
        <v>344</v>
      </c>
      <c r="K4" s="40" t="s">
        <v>345</v>
      </c>
      <c r="L4" s="40" t="s">
        <v>346</v>
      </c>
      <c r="M4" s="40" t="s">
        <v>347</v>
      </c>
      <c r="N4" s="40" t="s">
        <v>348</v>
      </c>
      <c r="O4" s="40" t="s">
        <v>349</v>
      </c>
      <c r="P4" s="40" t="s">
        <v>350</v>
      </c>
      <c r="Q4" s="40" t="s">
        <v>351</v>
      </c>
      <c r="R4" s="40" t="s">
        <v>352</v>
      </c>
      <c r="S4" s="40" t="s">
        <v>353</v>
      </c>
      <c r="T4" s="56" t="s">
        <v>354</v>
      </c>
    </row>
    <row r="5" spans="1:20" ht="20.149999999999999" customHeight="1" x14ac:dyDescent="0.35">
      <c r="A5" t="s">
        <v>333</v>
      </c>
      <c r="B5" s="24">
        <v>6.6521767234414053</v>
      </c>
      <c r="C5" s="21">
        <v>12570</v>
      </c>
      <c r="D5" s="21">
        <v>19</v>
      </c>
      <c r="E5" s="21">
        <v>12570</v>
      </c>
      <c r="F5" s="21">
        <v>14732</v>
      </c>
      <c r="G5" s="21">
        <v>20</v>
      </c>
      <c r="H5" s="21">
        <v>14732</v>
      </c>
      <c r="I5" s="28">
        <v>25688</v>
      </c>
      <c r="J5" s="28">
        <v>21</v>
      </c>
      <c r="K5" s="28">
        <v>25688</v>
      </c>
      <c r="L5" s="28">
        <v>43662</v>
      </c>
      <c r="M5" s="28">
        <v>42</v>
      </c>
      <c r="N5" s="28">
        <v>43662</v>
      </c>
      <c r="O5" s="28">
        <v>125140</v>
      </c>
      <c r="P5" s="28" t="s">
        <v>53</v>
      </c>
      <c r="Q5" s="28" t="s">
        <v>53</v>
      </c>
      <c r="R5" s="28" t="s">
        <v>53</v>
      </c>
      <c r="S5" s="28">
        <v>47</v>
      </c>
      <c r="T5" s="28">
        <v>125140</v>
      </c>
    </row>
    <row r="6" spans="1:20" ht="20.149999999999999" customHeight="1" x14ac:dyDescent="0.35">
      <c r="A6" t="s">
        <v>334</v>
      </c>
      <c r="B6" s="24">
        <v>1.6803412198761913</v>
      </c>
      <c r="C6" s="21">
        <v>12570</v>
      </c>
      <c r="D6" s="21">
        <v>19</v>
      </c>
      <c r="E6" s="21">
        <v>12570</v>
      </c>
      <c r="F6" s="21">
        <v>14876</v>
      </c>
      <c r="G6" s="21">
        <v>20</v>
      </c>
      <c r="H6" s="21">
        <v>14876</v>
      </c>
      <c r="I6" s="28">
        <v>26561</v>
      </c>
      <c r="J6" s="28">
        <v>21</v>
      </c>
      <c r="K6" s="28">
        <v>26561</v>
      </c>
      <c r="L6" s="28">
        <v>43662</v>
      </c>
      <c r="M6" s="28">
        <v>42</v>
      </c>
      <c r="N6" s="28">
        <v>43662</v>
      </c>
      <c r="O6" s="28">
        <v>75000</v>
      </c>
      <c r="P6" s="28">
        <v>45</v>
      </c>
      <c r="Q6" s="28">
        <v>75000</v>
      </c>
      <c r="R6" s="28">
        <v>125140</v>
      </c>
      <c r="S6" s="28">
        <v>48</v>
      </c>
      <c r="T6" s="28">
        <v>125140</v>
      </c>
    </row>
    <row r="7" spans="1:20" ht="20.149999999999999" customHeight="1" x14ac:dyDescent="0.35">
      <c r="A7" t="s">
        <v>10</v>
      </c>
      <c r="B7" s="24">
        <v>2.6833501194611253</v>
      </c>
      <c r="C7" s="21">
        <v>12570</v>
      </c>
      <c r="D7" s="21">
        <v>19</v>
      </c>
      <c r="E7" s="21">
        <v>12570</v>
      </c>
      <c r="F7" s="41">
        <v>15397</v>
      </c>
      <c r="G7" s="21">
        <v>20</v>
      </c>
      <c r="H7" s="41">
        <v>15397</v>
      </c>
      <c r="I7" s="41">
        <v>27491</v>
      </c>
      <c r="J7" s="28">
        <v>21</v>
      </c>
      <c r="K7" s="28">
        <v>27491</v>
      </c>
      <c r="L7" s="41">
        <v>43662</v>
      </c>
      <c r="M7" s="28">
        <v>42</v>
      </c>
      <c r="N7" s="28">
        <v>43662</v>
      </c>
      <c r="O7" s="28">
        <v>75000</v>
      </c>
      <c r="P7" s="28">
        <v>45</v>
      </c>
      <c r="Q7" s="28">
        <v>75000</v>
      </c>
      <c r="R7" s="41">
        <v>125140</v>
      </c>
      <c r="S7" s="28">
        <v>48</v>
      </c>
      <c r="T7" s="41">
        <v>125140</v>
      </c>
    </row>
    <row r="8" spans="1:20" ht="20.149999999999999" customHeight="1" x14ac:dyDescent="0.35">
      <c r="A8" t="s">
        <v>11</v>
      </c>
      <c r="B8" s="24">
        <v>2.155996490894263</v>
      </c>
      <c r="C8" s="21">
        <v>12570</v>
      </c>
      <c r="D8" s="21">
        <v>19</v>
      </c>
      <c r="E8" s="21">
        <v>12570</v>
      </c>
      <c r="F8" s="41">
        <v>15473</v>
      </c>
      <c r="G8" s="21">
        <v>20</v>
      </c>
      <c r="H8" s="41">
        <v>15473</v>
      </c>
      <c r="I8" s="41">
        <v>27892</v>
      </c>
      <c r="J8" s="28">
        <v>21</v>
      </c>
      <c r="K8" s="28">
        <v>27892</v>
      </c>
      <c r="L8" s="41">
        <v>43662</v>
      </c>
      <c r="M8" s="28">
        <v>42</v>
      </c>
      <c r="N8" s="28">
        <v>43662</v>
      </c>
      <c r="O8" s="28">
        <v>75000</v>
      </c>
      <c r="P8" s="28">
        <v>45</v>
      </c>
      <c r="Q8" s="28">
        <v>75000</v>
      </c>
      <c r="R8" s="41">
        <v>125140</v>
      </c>
      <c r="S8" s="28">
        <v>48</v>
      </c>
      <c r="T8" s="41">
        <v>125140</v>
      </c>
    </row>
    <row r="9" spans="1:20" ht="20.149999999999999" customHeight="1" x14ac:dyDescent="0.35">
      <c r="A9" t="s">
        <v>12</v>
      </c>
      <c r="B9" s="24">
        <v>2.1105459325900133</v>
      </c>
      <c r="C9" s="21">
        <v>12570</v>
      </c>
      <c r="D9" s="21">
        <v>19</v>
      </c>
      <c r="E9" s="21">
        <v>12570</v>
      </c>
      <c r="F9" s="41">
        <v>15536</v>
      </c>
      <c r="G9" s="21">
        <v>20</v>
      </c>
      <c r="H9" s="41">
        <v>15536</v>
      </c>
      <c r="I9" s="41">
        <v>28223</v>
      </c>
      <c r="J9" s="28">
        <v>21</v>
      </c>
      <c r="K9" s="28">
        <v>28223</v>
      </c>
      <c r="L9" s="41">
        <v>44333</v>
      </c>
      <c r="M9" s="28">
        <v>42</v>
      </c>
      <c r="N9" s="28">
        <v>44333</v>
      </c>
      <c r="O9" s="28">
        <v>76346</v>
      </c>
      <c r="P9" s="28">
        <v>45</v>
      </c>
      <c r="Q9" s="28">
        <v>76346</v>
      </c>
      <c r="R9" s="41">
        <v>127839</v>
      </c>
      <c r="S9" s="28">
        <v>48</v>
      </c>
      <c r="T9" s="41">
        <v>127839</v>
      </c>
    </row>
    <row r="10" spans="1:20" ht="20.149999999999999" customHeight="1" x14ac:dyDescent="0.35">
      <c r="A10" t="s">
        <v>13</v>
      </c>
      <c r="B10" s="24">
        <v>2.0634577160415279</v>
      </c>
      <c r="C10" s="21">
        <v>12840</v>
      </c>
      <c r="D10" s="21">
        <v>19</v>
      </c>
      <c r="E10" s="21">
        <v>12840</v>
      </c>
      <c r="F10" s="41">
        <v>15869</v>
      </c>
      <c r="G10" s="21">
        <v>20</v>
      </c>
      <c r="H10" s="41">
        <v>15869</v>
      </c>
      <c r="I10" s="41">
        <v>28824</v>
      </c>
      <c r="J10" s="28">
        <v>21</v>
      </c>
      <c r="K10" s="28">
        <v>28824</v>
      </c>
      <c r="L10" s="41">
        <v>45274</v>
      </c>
      <c r="M10" s="28">
        <v>42</v>
      </c>
      <c r="N10" s="28">
        <v>45274</v>
      </c>
      <c r="O10" s="28">
        <v>77963</v>
      </c>
      <c r="P10" s="28">
        <v>45</v>
      </c>
      <c r="Q10" s="28">
        <v>77963</v>
      </c>
      <c r="R10" s="41">
        <v>130538</v>
      </c>
      <c r="S10" s="28">
        <v>48</v>
      </c>
      <c r="T10" s="41">
        <v>130538</v>
      </c>
    </row>
    <row r="11" spans="1:20" ht="20.149999999999999" customHeight="1" x14ac:dyDescent="0.35">
      <c r="A11" t="s">
        <v>14</v>
      </c>
      <c r="B11" s="24">
        <v>2.0234069790403097</v>
      </c>
      <c r="C11" s="21">
        <v>13100</v>
      </c>
      <c r="D11" s="21">
        <v>19</v>
      </c>
      <c r="E11" s="21">
        <v>13100</v>
      </c>
      <c r="F11" s="41">
        <v>16192</v>
      </c>
      <c r="G11" s="21">
        <v>20</v>
      </c>
      <c r="H11" s="41">
        <v>16192</v>
      </c>
      <c r="I11" s="41">
        <v>29414</v>
      </c>
      <c r="J11" s="28">
        <v>21</v>
      </c>
      <c r="K11" s="28">
        <v>29414</v>
      </c>
      <c r="L11" s="41">
        <v>46204</v>
      </c>
      <c r="M11" s="28">
        <v>42</v>
      </c>
      <c r="N11" s="28">
        <v>46204</v>
      </c>
      <c r="O11" s="28">
        <v>79567</v>
      </c>
      <c r="P11" s="28">
        <v>45</v>
      </c>
      <c r="Q11" s="28">
        <v>79567</v>
      </c>
      <c r="R11" s="41">
        <v>133232</v>
      </c>
      <c r="S11" s="28">
        <v>48</v>
      </c>
      <c r="T11" s="41">
        <v>133232</v>
      </c>
    </row>
    <row r="12" spans="1:20" ht="20.149999999999999" customHeight="1" x14ac:dyDescent="0.35">
      <c r="A12" t="s">
        <v>405</v>
      </c>
      <c r="B12" s="9"/>
      <c r="C12" s="9"/>
      <c r="D12" s="9"/>
      <c r="E12" s="9"/>
      <c r="F12" s="9"/>
      <c r="G12" s="9"/>
      <c r="H12" s="10"/>
    </row>
    <row r="13" spans="1:20" ht="20.149999999999999" customHeight="1" x14ac:dyDescent="0.35">
      <c r="A13" t="s">
        <v>404</v>
      </c>
      <c r="B13" s="9"/>
      <c r="C13" s="9"/>
      <c r="D13" s="9"/>
      <c r="E13" s="9"/>
      <c r="F13" s="9"/>
      <c r="G13" s="9"/>
      <c r="H13" s="10"/>
    </row>
    <row r="14" spans="1:20" ht="20.149999999999999" customHeight="1" x14ac:dyDescent="0.35">
      <c r="A14" s="18" t="s">
        <v>362</v>
      </c>
      <c r="B14"/>
      <c r="L14" s="26"/>
      <c r="N14" s="26"/>
      <c r="P14" s="26"/>
    </row>
    <row r="15" spans="1:20" ht="20.149999999999999" customHeight="1" x14ac:dyDescent="0.35">
      <c r="A15" s="18" t="s">
        <v>361</v>
      </c>
      <c r="B15"/>
      <c r="C15" s="26"/>
      <c r="D15"/>
      <c r="E15"/>
    </row>
    <row r="16" spans="1:20" ht="20.149999999999999" customHeight="1" x14ac:dyDescent="0.35">
      <c r="A16" s="18" t="s">
        <v>360</v>
      </c>
      <c r="B16"/>
      <c r="C16" s="26"/>
    </row>
    <row r="17" spans="1:8" ht="20.149999999999999" customHeight="1" x14ac:dyDescent="0.35">
      <c r="A17" s="27" t="s">
        <v>336</v>
      </c>
      <c r="B17"/>
    </row>
    <row r="18" spans="1:8" ht="20.149999999999999" customHeight="1" x14ac:dyDescent="0.35">
      <c r="A18" s="27" t="s">
        <v>363</v>
      </c>
      <c r="B18"/>
    </row>
    <row r="19" spans="1:8" ht="20.149999999999999" customHeight="1" x14ac:dyDescent="0.35">
      <c r="A19" s="27" t="s">
        <v>364</v>
      </c>
      <c r="B19"/>
    </row>
    <row r="20" spans="1:8" ht="20.149999999999999" customHeight="1" x14ac:dyDescent="0.35">
      <c r="A20" s="27" t="s">
        <v>355</v>
      </c>
      <c r="B20"/>
    </row>
    <row r="21" spans="1:8" ht="20.149999999999999" customHeight="1" x14ac:dyDescent="0.35">
      <c r="A21" s="27" t="s">
        <v>356</v>
      </c>
      <c r="B21"/>
    </row>
    <row r="22" spans="1:8" ht="20.149999999999999" customHeight="1" x14ac:dyDescent="0.35">
      <c r="A22" s="27" t="s">
        <v>365</v>
      </c>
      <c r="B22"/>
    </row>
    <row r="23" spans="1:8" ht="20.149999999999999" customHeight="1" x14ac:dyDescent="0.35">
      <c r="A23" s="27" t="s">
        <v>413</v>
      </c>
      <c r="B23"/>
    </row>
    <row r="24" spans="1:8" ht="20.149999999999999" customHeight="1" x14ac:dyDescent="0.35">
      <c r="A24" s="27" t="s">
        <v>414</v>
      </c>
      <c r="B24"/>
    </row>
    <row r="25" spans="1:8" ht="20.149999999999999" customHeight="1" x14ac:dyDescent="0.35">
      <c r="A25" s="27" t="s">
        <v>415</v>
      </c>
      <c r="B25"/>
    </row>
    <row r="26" spans="1:8" ht="20.149999999999999" customHeight="1" x14ac:dyDescent="0.35">
      <c r="A26" s="27" t="s">
        <v>416</v>
      </c>
      <c r="B26"/>
    </row>
    <row r="27" spans="1:8" ht="20.149999999999999" customHeight="1" x14ac:dyDescent="0.35">
      <c r="A27" s="2" t="s">
        <v>1</v>
      </c>
      <c r="B27" s="11"/>
      <c r="C27" s="11"/>
      <c r="D27" s="11"/>
      <c r="E27" s="11"/>
      <c r="F27" s="12"/>
      <c r="G27" s="11"/>
      <c r="H27" s="11"/>
    </row>
    <row r="29" spans="1:8" ht="20.149999999999999" customHeight="1" x14ac:dyDescent="0.35">
      <c r="B29" s="13"/>
    </row>
    <row r="33" spans="1:5" ht="20.149999999999999" customHeight="1" x14ac:dyDescent="0.35">
      <c r="A33" s="6"/>
    </row>
    <row r="34" spans="1:5" ht="20.149999999999999" customHeight="1" x14ac:dyDescent="0.35">
      <c r="A34" s="7"/>
      <c r="B34" s="7"/>
      <c r="C34" s="7"/>
      <c r="D34" s="7"/>
      <c r="E34" s="7"/>
    </row>
  </sheetData>
  <hyperlinks>
    <hyperlink ref="A27" location="'Table of Contents'!A1" display="Return to Contents" xr:uid="{F4219253-6F52-4869-BD61-77EEFC971E19}"/>
    <hyperlink ref="A14" r:id="rId1" display="ONS (2024) Consumer price inflation, UK Statistical bulletin" xr:uid="{A6391FD4-41B8-43D7-BA7C-6366210A475C}"/>
    <hyperlink ref="A15" r:id="rId2" display="OBR (2024) Consumer Price inflation forecasts" xr:uid="{E5962116-653E-4994-AABD-452AADE1714B}"/>
    <hyperlink ref="A16" r:id="rId3" display="Scottish Government 2024 - Scottish Income Tax" xr:uid="{9A01EA76-4834-48B0-A993-3C3EAB8962B5}"/>
  </hyperlinks>
  <pageMargins left="0.7" right="0.7" top="0.75" bottom="0.75" header="0.3" footer="0.3"/>
  <pageSetup paperSize="9" orientation="portrait"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6163A-D7A8-4063-BB16-71D4C081909B}">
  <dimension ref="A1:M24"/>
  <sheetViews>
    <sheetView showGridLines="0" workbookViewId="0"/>
  </sheetViews>
  <sheetFormatPr defaultColWidth="8.4609375" defaultRowHeight="20.149999999999999" customHeight="1" x14ac:dyDescent="0.35"/>
  <cols>
    <col min="1" max="1" width="7.765625" style="4" customWidth="1"/>
    <col min="2" max="2" width="29" style="4" bestFit="1" customWidth="1"/>
    <col min="3" max="3" width="25.765625" style="4" bestFit="1" customWidth="1"/>
    <col min="4" max="4" width="25.765625" style="4" customWidth="1"/>
    <col min="5" max="7" width="25.765625" style="4" bestFit="1" customWidth="1"/>
    <col min="8" max="8" width="25.765625" style="4" customWidth="1"/>
    <col min="9" max="9" width="28.07421875" style="4" bestFit="1" customWidth="1"/>
    <col min="10" max="10" width="25.765625" style="4" bestFit="1" customWidth="1"/>
    <col min="11" max="11" width="27.765625" style="4" bestFit="1" customWidth="1"/>
    <col min="12" max="12" width="25.765625" style="4" bestFit="1" customWidth="1"/>
    <col min="13" max="13" width="27.07421875" style="4" bestFit="1" customWidth="1"/>
    <col min="14" max="16384" width="8.4609375" style="4"/>
  </cols>
  <sheetData>
    <row r="1" spans="1:13" ht="20.149999999999999" customHeight="1" x14ac:dyDescent="0.35">
      <c r="A1" s="3" t="s">
        <v>442</v>
      </c>
      <c r="B1" s="5"/>
      <c r="C1" s="5"/>
      <c r="D1" s="5"/>
      <c r="E1" s="5"/>
      <c r="F1" s="5"/>
    </row>
    <row r="2" spans="1:13" ht="20.149999999999999" customHeight="1" x14ac:dyDescent="0.35">
      <c r="A2" t="s">
        <v>2</v>
      </c>
      <c r="B2" s="5"/>
      <c r="C2" s="5"/>
      <c r="D2" s="5"/>
      <c r="E2" s="5"/>
      <c r="F2" s="5"/>
    </row>
    <row r="3" spans="1:13" ht="20.149999999999999" customHeight="1" x14ac:dyDescent="0.35">
      <c r="A3" t="s">
        <v>27</v>
      </c>
      <c r="B3" s="5"/>
      <c r="C3" s="5"/>
      <c r="D3" s="5"/>
      <c r="E3" s="5"/>
      <c r="F3" s="5"/>
    </row>
    <row r="4" spans="1:13" s="8" customFormat="1" ht="31.4" customHeight="1" x14ac:dyDescent="0.35">
      <c r="A4" s="20" t="s">
        <v>8</v>
      </c>
      <c r="B4" s="31" t="s">
        <v>15</v>
      </c>
      <c r="C4" s="31" t="s">
        <v>16</v>
      </c>
      <c r="D4" s="31" t="s">
        <v>17</v>
      </c>
      <c r="E4" s="31" t="s">
        <v>18</v>
      </c>
      <c r="F4" s="31" t="s">
        <v>19</v>
      </c>
      <c r="G4" s="31" t="s">
        <v>20</v>
      </c>
      <c r="H4" s="31" t="s">
        <v>21</v>
      </c>
      <c r="I4" s="32" t="s">
        <v>22</v>
      </c>
      <c r="J4" s="31" t="s">
        <v>23</v>
      </c>
      <c r="K4" s="31" t="s">
        <v>24</v>
      </c>
      <c r="L4" s="31" t="s">
        <v>25</v>
      </c>
      <c r="M4" s="33" t="s">
        <v>26</v>
      </c>
    </row>
    <row r="5" spans="1:13" ht="20.149999999999999" customHeight="1" x14ac:dyDescent="0.35">
      <c r="A5" t="s">
        <v>28</v>
      </c>
      <c r="B5" s="81">
        <v>0</v>
      </c>
      <c r="C5" s="81">
        <v>0</v>
      </c>
      <c r="D5" s="81">
        <v>0</v>
      </c>
      <c r="E5" s="81">
        <v>0</v>
      </c>
      <c r="F5" s="81">
        <v>0</v>
      </c>
      <c r="G5" s="81">
        <v>0</v>
      </c>
      <c r="H5" s="81">
        <v>0</v>
      </c>
      <c r="I5" s="82">
        <v>0</v>
      </c>
      <c r="J5" s="82">
        <v>0</v>
      </c>
      <c r="K5" s="82">
        <v>0</v>
      </c>
      <c r="L5" s="82">
        <v>0</v>
      </c>
      <c r="M5" s="82">
        <v>0</v>
      </c>
    </row>
    <row r="6" spans="1:13" ht="20.149999999999999" customHeight="1" x14ac:dyDescent="0.35">
      <c r="A6" t="s">
        <v>29</v>
      </c>
      <c r="B6" s="81">
        <v>1.4469806943657515E-2</v>
      </c>
      <c r="C6" s="81">
        <v>1.8918178665426E-2</v>
      </c>
      <c r="D6" s="81">
        <v>3.1613606283295681E-2</v>
      </c>
      <c r="E6" s="81">
        <v>-1.7666916114552511E-2</v>
      </c>
      <c r="F6" s="81">
        <v>1.2898690395398482E-2</v>
      </c>
      <c r="G6" s="81">
        <v>6.7708116133013974E-3</v>
      </c>
      <c r="H6" s="81">
        <v>2.87702596854853E-2</v>
      </c>
      <c r="I6" s="82">
        <v>0.10099999999999998</v>
      </c>
      <c r="J6" s="82">
        <v>3.2043562000772408E-2</v>
      </c>
      <c r="K6" s="82">
        <v>5.8344848915520053E-2</v>
      </c>
      <c r="L6" s="82">
        <v>7.9735627161710454E-2</v>
      </c>
      <c r="M6" s="82">
        <v>5.8344848915520053E-2</v>
      </c>
    </row>
    <row r="7" spans="1:13" ht="20.149999999999999" customHeight="1" x14ac:dyDescent="0.35">
      <c r="A7" t="s">
        <v>9</v>
      </c>
      <c r="B7" s="81">
        <v>1.062917372051464E-2</v>
      </c>
      <c r="C7" s="81">
        <v>3.2248365087524489E-2</v>
      </c>
      <c r="D7" s="81">
        <v>4.2920826203988627E-2</v>
      </c>
      <c r="E7" s="81">
        <v>-3.440187650320703E-2</v>
      </c>
      <c r="F7" s="81">
        <v>1.7551922454103863E-2</v>
      </c>
      <c r="G7" s="81">
        <v>1.9960466066706983E-2</v>
      </c>
      <c r="H7" s="81">
        <v>5.8213331726617135E-2</v>
      </c>
      <c r="I7" s="82">
        <v>0.19458500000000001</v>
      </c>
      <c r="J7" s="82">
        <v>6.5113913867242079E-2</v>
      </c>
      <c r="K7" s="82">
        <v>9.8204142555221807E-2</v>
      </c>
      <c r="L7" s="82">
        <v>0.14199354622583704</v>
      </c>
      <c r="M7" s="82">
        <v>9.8204142555221807E-2</v>
      </c>
    </row>
    <row r="8" spans="1:13" ht="20.149999999999999" customHeight="1" x14ac:dyDescent="0.35">
      <c r="A8" t="s">
        <v>10</v>
      </c>
      <c r="B8" s="81">
        <v>-4.4716104607565033E-3</v>
      </c>
      <c r="C8" s="81">
        <v>4.4792783449811191E-2</v>
      </c>
      <c r="D8" s="81">
        <v>5.0649628597357887E-2</v>
      </c>
      <c r="E8" s="81">
        <v>-4.608123475761039E-2</v>
      </c>
      <c r="F8" s="81">
        <v>2.1947984247864039E-2</v>
      </c>
      <c r="G8" s="81">
        <v>3.7812455691134783E-2</v>
      </c>
      <c r="H8" s="81">
        <v>8.1731638247876104E-2</v>
      </c>
      <c r="I8" s="82">
        <v>0.24236840000000015</v>
      </c>
      <c r="J8" s="82">
        <v>9.9243957604132405E-2</v>
      </c>
      <c r="K8" s="82">
        <v>0.13633195543114418</v>
      </c>
      <c r="L8" s="82">
        <v>0.19047087701050169</v>
      </c>
      <c r="M8" s="82">
        <v>0.13633195543114418</v>
      </c>
    </row>
    <row r="9" spans="1:13" ht="20.149999999999999" customHeight="1" x14ac:dyDescent="0.35">
      <c r="A9" t="s">
        <v>11</v>
      </c>
      <c r="B9" s="81">
        <v>-1.3754620023766595E-2</v>
      </c>
      <c r="C9" s="81">
        <v>5.1446781833198951E-2</v>
      </c>
      <c r="D9" s="81">
        <v>6.1992075204368779E-2</v>
      </c>
      <c r="E9" s="81">
        <v>-5.2556321860349309E-2</v>
      </c>
      <c r="F9" s="81">
        <v>2.7951572906373068E-2</v>
      </c>
      <c r="G9" s="81">
        <v>5.7824632809828413E-2</v>
      </c>
      <c r="H9" s="81">
        <v>0.10330180153039725</v>
      </c>
      <c r="I9" s="82">
        <v>0.29579024119999997</v>
      </c>
      <c r="J9" s="82">
        <v>0.1344676495135948</v>
      </c>
      <c r="K9" s="82">
        <v>0.16205695131656683</v>
      </c>
      <c r="L9" s="82">
        <v>0.24092826694221481</v>
      </c>
      <c r="M9" s="82">
        <v>0.16205695131656683</v>
      </c>
    </row>
    <row r="10" spans="1:13" ht="20.149999999999999" customHeight="1" x14ac:dyDescent="0.35">
      <c r="A10" t="s">
        <v>12</v>
      </c>
      <c r="B10" s="81">
        <v>-2.3907538085488844E-2</v>
      </c>
      <c r="C10" s="81">
        <v>5.9175542602224906E-2</v>
      </c>
      <c r="D10" s="81">
        <v>7.3668684360784997E-2</v>
      </c>
      <c r="E10" s="81">
        <v>-5.4150637654863165E-2</v>
      </c>
      <c r="F10" s="81">
        <v>2.799779488341203E-2</v>
      </c>
      <c r="G10" s="81">
        <v>8.2005387957997167E-2</v>
      </c>
      <c r="H10" s="81">
        <v>0.12207427045048291</v>
      </c>
      <c r="I10" s="82">
        <v>0.32818499722999994</v>
      </c>
      <c r="J10" s="82">
        <v>0.17082003397865431</v>
      </c>
      <c r="K10" s="82">
        <v>0.19150704692490228</v>
      </c>
      <c r="L10" s="82">
        <v>0.29346202182350178</v>
      </c>
      <c r="M10" s="82">
        <v>0.19150704692490228</v>
      </c>
    </row>
    <row r="11" spans="1:13" ht="20.149999999999999" customHeight="1" x14ac:dyDescent="0.35">
      <c r="A11" t="s">
        <v>13</v>
      </c>
      <c r="B11" s="81">
        <v>-3.9082145025169823E-2</v>
      </c>
      <c r="C11" s="81">
        <v>7.244966771800132E-2</v>
      </c>
      <c r="D11" s="81">
        <v>8.2848226872497266E-2</v>
      </c>
      <c r="E11" s="81">
        <v>-4.9507973831143803E-2</v>
      </c>
      <c r="F11" s="81">
        <v>2.0650553909378422E-2</v>
      </c>
      <c r="G11" s="81">
        <v>0.10680333953309917</v>
      </c>
      <c r="H11" s="81">
        <v>0.14314434335522486</v>
      </c>
      <c r="I11" s="82">
        <v>0.36138962216074977</v>
      </c>
      <c r="J11" s="82">
        <v>0.20833727832919569</v>
      </c>
      <c r="K11" s="82">
        <v>0.22349909834801762</v>
      </c>
      <c r="L11" s="82">
        <v>0.3369481545472881</v>
      </c>
      <c r="M11" s="82">
        <v>0.22349909834801762</v>
      </c>
    </row>
    <row r="12" spans="1:13" ht="20.149999999999999" customHeight="1" x14ac:dyDescent="0.35">
      <c r="A12" t="s">
        <v>14</v>
      </c>
      <c r="B12" s="81">
        <v>-4.7456152279823471E-2</v>
      </c>
      <c r="C12" s="81">
        <v>7.8625805197478416E-2</v>
      </c>
      <c r="D12" s="81">
        <v>9.3358785310653447E-2</v>
      </c>
      <c r="E12" s="81">
        <v>-4.0196631173856412E-2</v>
      </c>
      <c r="F12" s="81">
        <v>8.4978960861852304E-3</v>
      </c>
      <c r="G12" s="81">
        <v>0.13181147151304828</v>
      </c>
      <c r="H12" s="81">
        <v>0.16399148440481204</v>
      </c>
      <c r="I12" s="82">
        <v>0.39542436271476844</v>
      </c>
      <c r="J12" s="82">
        <v>0.24705670882518183</v>
      </c>
      <c r="K12" s="82">
        <v>0.25712149668308482</v>
      </c>
      <c r="L12" s="82">
        <v>0.38199607554114934</v>
      </c>
      <c r="M12" s="82">
        <v>0.25712149668308482</v>
      </c>
    </row>
    <row r="13" spans="1:13" ht="20.149999999999999" customHeight="1" x14ac:dyDescent="0.35">
      <c r="A13" t="s">
        <v>31</v>
      </c>
      <c r="B13" s="9"/>
      <c r="C13" s="9"/>
      <c r="D13" s="9"/>
      <c r="E13" s="9"/>
      <c r="F13" s="9"/>
      <c r="G13" s="9"/>
      <c r="H13" s="10"/>
    </row>
    <row r="14" spans="1:13" ht="20.149999999999999" customHeight="1" x14ac:dyDescent="0.35">
      <c r="A14" s="27" t="s">
        <v>366</v>
      </c>
      <c r="B14"/>
    </row>
    <row r="15" spans="1:13" ht="20.149999999999999" customHeight="1" x14ac:dyDescent="0.35">
      <c r="A15" s="27" t="s">
        <v>30</v>
      </c>
      <c r="B15"/>
    </row>
    <row r="16" spans="1:13" ht="20.149999999999999" customHeight="1" x14ac:dyDescent="0.35">
      <c r="A16" s="27" t="s">
        <v>453</v>
      </c>
      <c r="B16"/>
    </row>
    <row r="17" spans="1:8" ht="20.149999999999999" customHeight="1" x14ac:dyDescent="0.35">
      <c r="A17" s="2" t="s">
        <v>1</v>
      </c>
      <c r="B17" s="11"/>
      <c r="C17" s="11"/>
      <c r="D17" s="11"/>
      <c r="E17" s="11"/>
      <c r="F17" s="12"/>
      <c r="G17" s="11"/>
      <c r="H17" s="11"/>
    </row>
    <row r="19" spans="1:8" ht="20.149999999999999" customHeight="1" x14ac:dyDescent="0.35">
      <c r="B19" s="13"/>
    </row>
    <row r="23" spans="1:8" ht="20.149999999999999" customHeight="1" x14ac:dyDescent="0.35">
      <c r="A23" s="6"/>
    </row>
    <row r="24" spans="1:8" ht="20.149999999999999" customHeight="1" x14ac:dyDescent="0.35">
      <c r="A24" s="7"/>
      <c r="B24" s="7"/>
      <c r="C24" s="7"/>
      <c r="D24" s="7"/>
      <c r="E24" s="7"/>
    </row>
  </sheetData>
  <hyperlinks>
    <hyperlink ref="A17" location="'Table of Contents'!A1" display="Return to Contents" xr:uid="{FCC84B6E-0EA5-4141-9FA7-B253F54D34BD}"/>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B9A4D-01B7-4806-9AD8-55A09AEE5E37}">
  <dimension ref="A1:O26"/>
  <sheetViews>
    <sheetView showGridLines="0" workbookViewId="0"/>
  </sheetViews>
  <sheetFormatPr defaultColWidth="8.4609375" defaultRowHeight="20.149999999999999" customHeight="1" x14ac:dyDescent="0.35"/>
  <cols>
    <col min="1" max="1" width="34.765625" style="4" customWidth="1"/>
    <col min="2" max="8" width="9.07421875" style="4" bestFit="1" customWidth="1"/>
    <col min="9" max="10" width="9.07421875" style="4" customWidth="1"/>
    <col min="11" max="15" width="10.07421875" style="4" bestFit="1" customWidth="1"/>
    <col min="16" max="16384" width="8.4609375" style="4"/>
  </cols>
  <sheetData>
    <row r="1" spans="1:15" ht="20.149999999999999" customHeight="1" x14ac:dyDescent="0.35">
      <c r="A1" s="3" t="s">
        <v>441</v>
      </c>
      <c r="B1" s="5"/>
      <c r="C1" s="5"/>
      <c r="D1" s="5"/>
      <c r="E1" s="5"/>
      <c r="F1" s="5"/>
    </row>
    <row r="2" spans="1:15" ht="20.149999999999999" customHeight="1" x14ac:dyDescent="0.35">
      <c r="A2" t="s">
        <v>2</v>
      </c>
      <c r="B2" s="5"/>
      <c r="C2" s="5"/>
      <c r="D2" s="5"/>
      <c r="E2" s="5"/>
      <c r="F2" s="5"/>
    </row>
    <row r="3" spans="1:15" ht="20.149999999999999" customHeight="1" x14ac:dyDescent="0.35">
      <c r="A3" t="s">
        <v>32</v>
      </c>
      <c r="B3" s="5"/>
      <c r="C3" s="5"/>
      <c r="D3" s="5"/>
      <c r="E3" s="5"/>
      <c r="F3" s="5"/>
    </row>
    <row r="4" spans="1:15" s="8" customFormat="1" ht="31" x14ac:dyDescent="0.35">
      <c r="A4" s="20" t="s">
        <v>33</v>
      </c>
      <c r="B4" s="40" t="s">
        <v>367</v>
      </c>
      <c r="C4" s="40" t="s">
        <v>368</v>
      </c>
      <c r="D4" s="40" t="s">
        <v>369</v>
      </c>
      <c r="E4" s="40" t="s">
        <v>370</v>
      </c>
      <c r="F4" s="40" t="s">
        <v>371</v>
      </c>
      <c r="G4" s="40" t="s">
        <v>372</v>
      </c>
      <c r="H4" s="40" t="s">
        <v>373</v>
      </c>
      <c r="I4" s="29" t="s">
        <v>29</v>
      </c>
      <c r="J4" s="19" t="s">
        <v>9</v>
      </c>
      <c r="K4" s="19" t="s">
        <v>41</v>
      </c>
      <c r="L4" s="19" t="s">
        <v>42</v>
      </c>
      <c r="M4" s="19" t="s">
        <v>43</v>
      </c>
      <c r="N4" s="19" t="s">
        <v>44</v>
      </c>
      <c r="O4" s="30" t="s">
        <v>45</v>
      </c>
    </row>
    <row r="5" spans="1:15" ht="20.149999999999999" customHeight="1" x14ac:dyDescent="0.35">
      <c r="A5" t="s">
        <v>46</v>
      </c>
      <c r="B5" s="21" t="s">
        <v>53</v>
      </c>
      <c r="C5" s="21" t="s">
        <v>53</v>
      </c>
      <c r="D5" s="21">
        <v>255500</v>
      </c>
      <c r="E5" s="21">
        <v>248900</v>
      </c>
      <c r="F5" s="21">
        <v>245800</v>
      </c>
      <c r="G5" s="21">
        <v>244600</v>
      </c>
      <c r="H5" s="21">
        <v>248700</v>
      </c>
      <c r="I5" s="21">
        <v>251822.96</v>
      </c>
      <c r="J5" s="28">
        <v>255470.63</v>
      </c>
      <c r="K5" s="28">
        <v>249314.36</v>
      </c>
      <c r="L5" s="28">
        <v>248245.56</v>
      </c>
      <c r="M5" s="28">
        <v>242942.52</v>
      </c>
      <c r="N5" s="28">
        <v>241744.98</v>
      </c>
      <c r="O5" s="28">
        <v>234640.13</v>
      </c>
    </row>
    <row r="6" spans="1:15" ht="20.149999999999999" customHeight="1" x14ac:dyDescent="0.35">
      <c r="A6" t="s">
        <v>47</v>
      </c>
      <c r="B6" s="21">
        <v>2213900</v>
      </c>
      <c r="C6" s="21">
        <v>2183500</v>
      </c>
      <c r="D6" s="21">
        <v>1039200</v>
      </c>
      <c r="E6" s="21">
        <v>1044700</v>
      </c>
      <c r="F6" s="21">
        <v>1047700</v>
      </c>
      <c r="G6" s="21">
        <v>1049800</v>
      </c>
      <c r="H6" s="21">
        <v>1047700</v>
      </c>
      <c r="I6" s="21">
        <v>1071658.22</v>
      </c>
      <c r="J6" s="28">
        <v>1125368.03</v>
      </c>
      <c r="K6" s="28">
        <v>1127685.8500000001</v>
      </c>
      <c r="L6" s="28">
        <v>1145471.0900000001</v>
      </c>
      <c r="M6" s="28">
        <v>1155887.19</v>
      </c>
      <c r="N6" s="28">
        <v>1161515.31</v>
      </c>
      <c r="O6" s="28">
        <v>1168760.3500000001</v>
      </c>
    </row>
    <row r="7" spans="1:15" ht="20.149999999999999" customHeight="1" x14ac:dyDescent="0.35">
      <c r="A7" t="s">
        <v>48</v>
      </c>
      <c r="B7" s="21" t="s">
        <v>53</v>
      </c>
      <c r="C7" s="21" t="s">
        <v>53</v>
      </c>
      <c r="D7" s="21">
        <v>884300</v>
      </c>
      <c r="E7" s="21">
        <v>853500</v>
      </c>
      <c r="F7" s="21">
        <v>857400</v>
      </c>
      <c r="G7" s="21">
        <v>925400</v>
      </c>
      <c r="H7" s="21">
        <v>970000</v>
      </c>
      <c r="I7" s="21">
        <v>991803</v>
      </c>
      <c r="J7" s="28">
        <v>953214.07</v>
      </c>
      <c r="K7" s="28">
        <v>970826.67</v>
      </c>
      <c r="L7" s="28">
        <v>995495.32</v>
      </c>
      <c r="M7" s="28">
        <v>1011585.13</v>
      </c>
      <c r="N7" s="28">
        <v>1021803.54</v>
      </c>
      <c r="O7" s="28">
        <v>1031492.08</v>
      </c>
    </row>
    <row r="8" spans="1:15" ht="20.149999999999999" customHeight="1" x14ac:dyDescent="0.35">
      <c r="A8" t="s">
        <v>49</v>
      </c>
      <c r="B8" s="21">
        <v>290900</v>
      </c>
      <c r="C8" s="21">
        <v>304500</v>
      </c>
      <c r="D8" s="21">
        <v>317800</v>
      </c>
      <c r="E8" s="21">
        <v>351200</v>
      </c>
      <c r="F8" s="21">
        <v>357600</v>
      </c>
      <c r="G8" s="21">
        <v>412600</v>
      </c>
      <c r="H8" s="21">
        <v>478900</v>
      </c>
      <c r="I8" s="21">
        <v>549964.72</v>
      </c>
      <c r="J8" s="28">
        <v>497762.44</v>
      </c>
      <c r="K8" s="28">
        <v>535658.81999999995</v>
      </c>
      <c r="L8" s="28">
        <v>554938.68999999994</v>
      </c>
      <c r="M8" s="28">
        <v>579764.42000000004</v>
      </c>
      <c r="N8" s="28">
        <v>594570.35</v>
      </c>
      <c r="O8" s="28">
        <v>607896.18999999994</v>
      </c>
    </row>
    <row r="9" spans="1:15" ht="20.149999999999999" customHeight="1" x14ac:dyDescent="0.35">
      <c r="A9" t="s">
        <v>50</v>
      </c>
      <c r="B9" s="21" t="s">
        <v>53</v>
      </c>
      <c r="C9" s="21" t="s">
        <v>53</v>
      </c>
      <c r="D9" s="21" t="s">
        <v>53</v>
      </c>
      <c r="E9" s="21" t="s">
        <v>53</v>
      </c>
      <c r="F9" s="21" t="s">
        <v>53</v>
      </c>
      <c r="G9" s="21" t="s">
        <v>53</v>
      </c>
      <c r="H9" s="21" t="s">
        <v>53</v>
      </c>
      <c r="I9" s="58" t="s">
        <v>53</v>
      </c>
      <c r="J9" s="28">
        <v>116524.16</v>
      </c>
      <c r="K9" s="28">
        <v>124215.41</v>
      </c>
      <c r="L9" s="28">
        <v>126901.32</v>
      </c>
      <c r="M9" s="28">
        <v>131322.95000000001</v>
      </c>
      <c r="N9" s="28">
        <v>134065.25</v>
      </c>
      <c r="O9" s="28">
        <v>138859.07999999999</v>
      </c>
    </row>
    <row r="10" spans="1:15" ht="20.149999999999999" customHeight="1" x14ac:dyDescent="0.35">
      <c r="A10" t="s">
        <v>51</v>
      </c>
      <c r="B10" s="21">
        <v>13300</v>
      </c>
      <c r="C10" s="21">
        <v>13800</v>
      </c>
      <c r="D10" s="21">
        <v>14900</v>
      </c>
      <c r="E10" s="21">
        <v>15500</v>
      </c>
      <c r="F10" s="21">
        <v>14700</v>
      </c>
      <c r="G10" s="21">
        <v>18000</v>
      </c>
      <c r="H10" s="21">
        <v>20800</v>
      </c>
      <c r="I10" s="21">
        <v>38066.67</v>
      </c>
      <c r="J10" s="34">
        <v>41430.199999999997</v>
      </c>
      <c r="K10" s="34">
        <v>43633.45</v>
      </c>
      <c r="L10" s="34">
        <v>43624.89</v>
      </c>
      <c r="M10" s="34">
        <v>44408.959999999999</v>
      </c>
      <c r="N10" s="34">
        <v>45418.44</v>
      </c>
      <c r="O10" s="34">
        <v>46428.63</v>
      </c>
    </row>
    <row r="11" spans="1:15" ht="20.149999999999999" customHeight="1" x14ac:dyDescent="0.35">
      <c r="A11" s="22" t="s">
        <v>52</v>
      </c>
      <c r="B11" s="23">
        <v>2518100</v>
      </c>
      <c r="C11" s="23">
        <v>2501800</v>
      </c>
      <c r="D11" s="23">
        <v>2511800</v>
      </c>
      <c r="E11" s="23">
        <v>2513700</v>
      </c>
      <c r="F11" s="23">
        <v>2523200</v>
      </c>
      <c r="G11" s="23">
        <v>2650500</v>
      </c>
      <c r="H11" s="23">
        <v>2766100</v>
      </c>
      <c r="I11" s="23">
        <v>2903315.5699999994</v>
      </c>
      <c r="J11" s="28">
        <v>2989769.5300000003</v>
      </c>
      <c r="K11" s="28">
        <v>3051334.56</v>
      </c>
      <c r="L11" s="28">
        <v>3114676.87</v>
      </c>
      <c r="M11" s="28">
        <v>3165911.17</v>
      </c>
      <c r="N11" s="28">
        <v>3199117.87</v>
      </c>
      <c r="O11" s="28">
        <v>3228076.46</v>
      </c>
    </row>
    <row r="12" spans="1:15" ht="20.149999999999999" customHeight="1" x14ac:dyDescent="0.35">
      <c r="A12" t="s">
        <v>405</v>
      </c>
      <c r="B12" s="9"/>
      <c r="C12" s="9"/>
      <c r="D12" s="9"/>
      <c r="E12" s="9"/>
      <c r="F12" s="9"/>
      <c r="G12" s="9"/>
      <c r="H12" s="10"/>
    </row>
    <row r="13" spans="1:15" ht="20.149999999999999" customHeight="1" x14ac:dyDescent="0.35">
      <c r="A13" t="s">
        <v>404</v>
      </c>
      <c r="B13" s="9"/>
      <c r="C13" s="9"/>
      <c r="D13" s="9"/>
      <c r="E13" s="9"/>
      <c r="F13" s="9"/>
      <c r="G13" s="9"/>
      <c r="H13" s="10"/>
    </row>
    <row r="14" spans="1:15" ht="20.149999999999999" customHeight="1" x14ac:dyDescent="0.35">
      <c r="A14" s="18" t="s">
        <v>375</v>
      </c>
      <c r="B14"/>
    </row>
    <row r="15" spans="1:15" ht="20.149999999999999" customHeight="1" x14ac:dyDescent="0.35">
      <c r="A15" s="27" t="s">
        <v>54</v>
      </c>
      <c r="B15"/>
    </row>
    <row r="16" spans="1:15" ht="20.149999999999999" customHeight="1" x14ac:dyDescent="0.35">
      <c r="A16" s="27" t="s">
        <v>374</v>
      </c>
      <c r="B16"/>
    </row>
    <row r="17" spans="1:8" ht="20.149999999999999" customHeight="1" x14ac:dyDescent="0.35">
      <c r="A17" s="27" t="s">
        <v>55</v>
      </c>
      <c r="B17"/>
    </row>
    <row r="18" spans="1:8" ht="20.149999999999999" customHeight="1" x14ac:dyDescent="0.35">
      <c r="A18" s="27" t="s">
        <v>376</v>
      </c>
      <c r="B18"/>
    </row>
    <row r="19" spans="1:8" ht="20.149999999999999" customHeight="1" x14ac:dyDescent="0.35">
      <c r="A19" s="2" t="s">
        <v>1</v>
      </c>
      <c r="B19" s="11"/>
      <c r="C19" s="11"/>
      <c r="D19" s="11"/>
      <c r="E19" s="11"/>
      <c r="F19" s="12"/>
      <c r="G19" s="11"/>
      <c r="H19" s="11"/>
    </row>
    <row r="21" spans="1:8" ht="20.149999999999999" customHeight="1" x14ac:dyDescent="0.35">
      <c r="B21" s="13"/>
    </row>
    <row r="25" spans="1:8" ht="20.149999999999999" customHeight="1" x14ac:dyDescent="0.35">
      <c r="A25" s="6"/>
    </row>
    <row r="26" spans="1:8" ht="20.149999999999999" customHeight="1" x14ac:dyDescent="0.35">
      <c r="A26" s="7"/>
      <c r="B26" s="7"/>
      <c r="C26" s="7"/>
      <c r="D26" s="7"/>
      <c r="E26" s="7"/>
    </row>
  </sheetData>
  <hyperlinks>
    <hyperlink ref="A19" location="'Table of Contents'!A1" display="Return to Contents" xr:uid="{4E0FAE70-684E-41CE-8660-24905BA83F0F}"/>
    <hyperlink ref="A14" r:id="rId1" display="HM Revenue &amp; Customs (2024) Scottish Income Tax Outturn Statistics: 2022 to 2023." xr:uid="{05A21BD4-B007-4845-AEE7-715DD69C17ED}"/>
  </hyperlinks>
  <pageMargins left="0.7" right="0.7" top="0.75" bottom="0.75" header="0.3" footer="0.3"/>
  <pageSetup paperSize="9"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66DCF-C766-41A2-8B3B-5F5B33A80E19}">
  <dimension ref="A1:O26"/>
  <sheetViews>
    <sheetView showGridLines="0" workbookViewId="0"/>
  </sheetViews>
  <sheetFormatPr defaultColWidth="8.4609375" defaultRowHeight="20.149999999999999" customHeight="1" x14ac:dyDescent="0.35"/>
  <cols>
    <col min="1" max="1" width="33" style="4" customWidth="1"/>
    <col min="2" max="8" width="9.07421875" style="4" bestFit="1" customWidth="1"/>
    <col min="9" max="10" width="9.07421875" style="4" customWidth="1"/>
    <col min="11" max="15" width="10.23046875" style="4" bestFit="1" customWidth="1"/>
    <col min="16" max="16384" width="8.4609375" style="4"/>
  </cols>
  <sheetData>
    <row r="1" spans="1:15" ht="20.149999999999999" customHeight="1" x14ac:dyDescent="0.35">
      <c r="A1" s="3" t="s">
        <v>440</v>
      </c>
      <c r="B1" s="5"/>
      <c r="C1" s="5"/>
      <c r="D1" s="5"/>
      <c r="E1" s="5"/>
      <c r="F1" s="5"/>
    </row>
    <row r="2" spans="1:15" ht="20.149999999999999" customHeight="1" x14ac:dyDescent="0.35">
      <c r="A2" t="s">
        <v>2</v>
      </c>
      <c r="B2" s="5"/>
      <c r="C2" s="5"/>
      <c r="D2" s="5"/>
      <c r="E2" s="5"/>
      <c r="F2" s="5"/>
    </row>
    <row r="3" spans="1:15" ht="20.149999999999999" customHeight="1" x14ac:dyDescent="0.35">
      <c r="A3" t="s">
        <v>32</v>
      </c>
      <c r="B3" s="5"/>
      <c r="C3" s="5"/>
      <c r="D3" s="5"/>
      <c r="E3" s="5"/>
      <c r="F3" s="5"/>
    </row>
    <row r="4" spans="1:15" s="8" customFormat="1" ht="31" x14ac:dyDescent="0.35">
      <c r="A4" s="20" t="s">
        <v>33</v>
      </c>
      <c r="B4" s="40" t="s">
        <v>367</v>
      </c>
      <c r="C4" s="40" t="s">
        <v>368</v>
      </c>
      <c r="D4" s="40" t="s">
        <v>369</v>
      </c>
      <c r="E4" s="40" t="s">
        <v>370</v>
      </c>
      <c r="F4" s="40" t="s">
        <v>371</v>
      </c>
      <c r="G4" s="40" t="s">
        <v>372</v>
      </c>
      <c r="H4" s="40" t="s">
        <v>373</v>
      </c>
      <c r="I4" s="29" t="s">
        <v>29</v>
      </c>
      <c r="J4" s="19" t="s">
        <v>9</v>
      </c>
      <c r="K4" s="19" t="s">
        <v>41</v>
      </c>
      <c r="L4" s="19" t="s">
        <v>42</v>
      </c>
      <c r="M4" s="19" t="s">
        <v>43</v>
      </c>
      <c r="N4" s="19" t="s">
        <v>44</v>
      </c>
      <c r="O4" s="30" t="s">
        <v>45</v>
      </c>
    </row>
    <row r="5" spans="1:15" ht="20.149999999999999" customHeight="1" x14ac:dyDescent="0.35">
      <c r="A5" t="s">
        <v>46</v>
      </c>
      <c r="B5" s="21" t="s">
        <v>53</v>
      </c>
      <c r="C5" s="21" t="s">
        <v>53</v>
      </c>
      <c r="D5" s="21">
        <v>255500</v>
      </c>
      <c r="E5" s="21">
        <v>248900</v>
      </c>
      <c r="F5" s="21">
        <v>245800</v>
      </c>
      <c r="G5" s="21">
        <v>244600</v>
      </c>
      <c r="H5" s="21">
        <v>248700</v>
      </c>
      <c r="I5" s="28">
        <v>251822.96</v>
      </c>
      <c r="J5" s="28">
        <v>255470.63</v>
      </c>
      <c r="K5" s="28">
        <v>299516.45</v>
      </c>
      <c r="L5" s="28">
        <v>299554.21000000002</v>
      </c>
      <c r="M5" s="28">
        <v>294065.8</v>
      </c>
      <c r="N5" s="28">
        <v>295009.33</v>
      </c>
      <c r="O5" s="28">
        <v>290643.15000000002</v>
      </c>
    </row>
    <row r="6" spans="1:15" ht="20.149999999999999" customHeight="1" x14ac:dyDescent="0.35">
      <c r="A6" t="s">
        <v>47</v>
      </c>
      <c r="B6" s="21">
        <v>2213900</v>
      </c>
      <c r="C6" s="21">
        <v>2183500</v>
      </c>
      <c r="D6" s="21">
        <v>1039200</v>
      </c>
      <c r="E6" s="21">
        <v>1044700</v>
      </c>
      <c r="F6" s="21">
        <v>1047700</v>
      </c>
      <c r="G6" s="21">
        <v>1049800</v>
      </c>
      <c r="H6" s="21">
        <v>1047700</v>
      </c>
      <c r="I6" s="28">
        <v>1071658.22</v>
      </c>
      <c r="J6" s="28">
        <v>1125368.03</v>
      </c>
      <c r="K6" s="28">
        <v>1132784.18</v>
      </c>
      <c r="L6" s="28">
        <v>1153746.1399999999</v>
      </c>
      <c r="M6" s="28">
        <v>1160538.29</v>
      </c>
      <c r="N6" s="28">
        <v>1166922.73</v>
      </c>
      <c r="O6" s="28">
        <v>1167049.1100000001</v>
      </c>
    </row>
    <row r="7" spans="1:15" ht="20.149999999999999" customHeight="1" x14ac:dyDescent="0.35">
      <c r="A7" t="s">
        <v>48</v>
      </c>
      <c r="B7" s="21" t="s">
        <v>53</v>
      </c>
      <c r="C7" s="21" t="s">
        <v>53</v>
      </c>
      <c r="D7" s="21">
        <v>884300</v>
      </c>
      <c r="E7" s="21">
        <v>853500</v>
      </c>
      <c r="F7" s="21">
        <v>857400</v>
      </c>
      <c r="G7" s="21">
        <v>925400</v>
      </c>
      <c r="H7" s="21">
        <v>970000</v>
      </c>
      <c r="I7" s="28">
        <v>991803</v>
      </c>
      <c r="J7" s="28">
        <v>953214.07</v>
      </c>
      <c r="K7" s="28">
        <v>891628.53</v>
      </c>
      <c r="L7" s="28">
        <v>882013.07</v>
      </c>
      <c r="M7" s="28">
        <v>899117.31</v>
      </c>
      <c r="N7" s="28">
        <v>905192.66</v>
      </c>
      <c r="O7" s="28">
        <v>918827.86</v>
      </c>
    </row>
    <row r="8" spans="1:15" ht="20.149999999999999" customHeight="1" x14ac:dyDescent="0.35">
      <c r="A8" t="s">
        <v>49</v>
      </c>
      <c r="B8" s="21">
        <v>290900</v>
      </c>
      <c r="C8" s="21">
        <v>304500</v>
      </c>
      <c r="D8" s="21">
        <v>317800</v>
      </c>
      <c r="E8" s="21">
        <v>351200</v>
      </c>
      <c r="F8" s="21">
        <v>357600</v>
      </c>
      <c r="G8" s="21">
        <v>412600</v>
      </c>
      <c r="H8" s="21">
        <v>478900</v>
      </c>
      <c r="I8" s="28">
        <v>549964.72</v>
      </c>
      <c r="J8" s="28">
        <v>497762.44</v>
      </c>
      <c r="K8" s="28">
        <v>553558.01</v>
      </c>
      <c r="L8" s="28">
        <v>591763.06999999995</v>
      </c>
      <c r="M8" s="28">
        <v>618674.05000000005</v>
      </c>
      <c r="N8" s="28">
        <v>633595.96</v>
      </c>
      <c r="O8" s="28">
        <v>647086.48</v>
      </c>
    </row>
    <row r="9" spans="1:15" ht="20.149999999999999" customHeight="1" x14ac:dyDescent="0.35">
      <c r="A9" t="s">
        <v>50</v>
      </c>
      <c r="B9" s="21" t="s">
        <v>53</v>
      </c>
      <c r="C9" s="21" t="s">
        <v>53</v>
      </c>
      <c r="D9" s="21" t="s">
        <v>53</v>
      </c>
      <c r="E9" s="21" t="s">
        <v>53</v>
      </c>
      <c r="F9" s="21" t="s">
        <v>53</v>
      </c>
      <c r="G9" s="21" t="s">
        <v>53</v>
      </c>
      <c r="H9" s="21" t="s">
        <v>53</v>
      </c>
      <c r="I9" s="28" t="s">
        <v>53</v>
      </c>
      <c r="J9" s="28">
        <v>116524.16</v>
      </c>
      <c r="K9" s="28">
        <v>128334.66</v>
      </c>
      <c r="L9" s="28">
        <v>138776.20000000001</v>
      </c>
      <c r="M9" s="28">
        <v>143577.03</v>
      </c>
      <c r="N9" s="28">
        <v>147521.79999999999</v>
      </c>
      <c r="O9" s="28">
        <v>152279.67999999999</v>
      </c>
    </row>
    <row r="10" spans="1:15" ht="20.149999999999999" customHeight="1" x14ac:dyDescent="0.35">
      <c r="A10" t="s">
        <v>51</v>
      </c>
      <c r="B10" s="21">
        <v>13300</v>
      </c>
      <c r="C10" s="21">
        <v>13800</v>
      </c>
      <c r="D10" s="21">
        <v>14900</v>
      </c>
      <c r="E10" s="21">
        <v>15500</v>
      </c>
      <c r="F10" s="21">
        <v>14700</v>
      </c>
      <c r="G10" s="21">
        <v>18000</v>
      </c>
      <c r="H10" s="21">
        <v>20800</v>
      </c>
      <c r="I10" s="34">
        <v>38066.67</v>
      </c>
      <c r="J10" s="34">
        <v>41430.199999999997</v>
      </c>
      <c r="K10" s="34">
        <v>45512.73</v>
      </c>
      <c r="L10" s="34">
        <v>48824.17</v>
      </c>
      <c r="M10" s="34">
        <v>49938.69</v>
      </c>
      <c r="N10" s="34">
        <v>50875.39</v>
      </c>
      <c r="O10" s="34">
        <v>52190.19</v>
      </c>
    </row>
    <row r="11" spans="1:15" ht="20.149999999999999" customHeight="1" x14ac:dyDescent="0.35">
      <c r="A11" s="22" t="s">
        <v>52</v>
      </c>
      <c r="B11" s="23">
        <v>2518100</v>
      </c>
      <c r="C11" s="23">
        <v>2501800</v>
      </c>
      <c r="D11" s="23">
        <v>2511800</v>
      </c>
      <c r="E11" s="23">
        <v>2513700</v>
      </c>
      <c r="F11" s="23">
        <v>2523200</v>
      </c>
      <c r="G11" s="23">
        <v>2650500</v>
      </c>
      <c r="H11" s="23">
        <v>2766100</v>
      </c>
      <c r="I11" s="28">
        <v>2903315.5699999994</v>
      </c>
      <c r="J11" s="28">
        <v>2989769.5300000003</v>
      </c>
      <c r="K11" s="28">
        <v>3051334.56</v>
      </c>
      <c r="L11" s="28">
        <v>3114676.86</v>
      </c>
      <c r="M11" s="28">
        <v>3165911.17</v>
      </c>
      <c r="N11" s="28">
        <v>3199117.87</v>
      </c>
      <c r="O11" s="28">
        <v>3228076.47</v>
      </c>
    </row>
    <row r="12" spans="1:15" ht="20.149999999999999" customHeight="1" x14ac:dyDescent="0.35">
      <c r="A12" t="s">
        <v>405</v>
      </c>
      <c r="B12" s="9"/>
      <c r="C12" s="9"/>
      <c r="D12" s="9"/>
      <c r="E12" s="9"/>
      <c r="F12" s="9"/>
      <c r="G12" s="9"/>
      <c r="H12" s="10"/>
    </row>
    <row r="13" spans="1:15" ht="20.149999999999999" customHeight="1" x14ac:dyDescent="0.35">
      <c r="A13" t="s">
        <v>404</v>
      </c>
      <c r="B13" s="9"/>
      <c r="C13" s="9"/>
      <c r="D13" s="9"/>
      <c r="E13" s="9"/>
      <c r="F13" s="9"/>
      <c r="G13" s="9"/>
      <c r="H13" s="10"/>
    </row>
    <row r="14" spans="1:15" ht="20.149999999999999" customHeight="1" x14ac:dyDescent="0.35">
      <c r="A14" s="18" t="s">
        <v>375</v>
      </c>
      <c r="B14"/>
    </row>
    <row r="15" spans="1:15" ht="20.149999999999999" customHeight="1" x14ac:dyDescent="0.35">
      <c r="A15" s="27" t="s">
        <v>54</v>
      </c>
      <c r="B15"/>
    </row>
    <row r="16" spans="1:15" ht="20.149999999999999" customHeight="1" x14ac:dyDescent="0.35">
      <c r="A16" s="27" t="s">
        <v>374</v>
      </c>
      <c r="B16"/>
    </row>
    <row r="17" spans="1:8" ht="20.149999999999999" customHeight="1" x14ac:dyDescent="0.35">
      <c r="A17" s="27" t="s">
        <v>56</v>
      </c>
      <c r="B17"/>
    </row>
    <row r="18" spans="1:8" ht="20.149999999999999" customHeight="1" x14ac:dyDescent="0.35">
      <c r="A18" s="27" t="s">
        <v>376</v>
      </c>
      <c r="B18"/>
    </row>
    <row r="19" spans="1:8" ht="20.149999999999999" customHeight="1" x14ac:dyDescent="0.35">
      <c r="A19" s="2" t="s">
        <v>1</v>
      </c>
      <c r="B19" s="11"/>
      <c r="C19" s="11"/>
      <c r="D19" s="11"/>
      <c r="E19" s="11"/>
      <c r="F19" s="12"/>
      <c r="G19" s="11"/>
      <c r="H19" s="11"/>
    </row>
    <row r="21" spans="1:8" ht="20.149999999999999" customHeight="1" x14ac:dyDescent="0.35">
      <c r="B21" s="13"/>
    </row>
    <row r="25" spans="1:8" ht="20.149999999999999" customHeight="1" x14ac:dyDescent="0.35">
      <c r="A25" s="6"/>
    </row>
    <row r="26" spans="1:8" ht="20.149999999999999" customHeight="1" x14ac:dyDescent="0.35">
      <c r="A26" s="7"/>
      <c r="B26" s="7"/>
      <c r="C26" s="7"/>
      <c r="D26" s="7"/>
      <c r="E26" s="7"/>
    </row>
  </sheetData>
  <hyperlinks>
    <hyperlink ref="A19" location="'Table of Contents'!A1" display="Return to Contents" xr:uid="{4A5E1E1E-BE08-496F-AD50-B57563105436}"/>
    <hyperlink ref="A14" r:id="rId1" display="HM Revenue &amp; Customs (2024) Scottish Income Tax Outturn Statistics: 2022 to 2023." xr:uid="{4DE88B55-63F6-49A6-89EF-226F122E590C}"/>
  </hyperlinks>
  <pageMargins left="0.7" right="0.7" top="0.75" bottom="0.75" header="0.3" footer="0.3"/>
  <pageSetup paperSize="9"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0E0BB-37F2-4011-875F-B1208023E0B7}">
  <dimension ref="A1:O25"/>
  <sheetViews>
    <sheetView showGridLines="0" workbookViewId="0"/>
  </sheetViews>
  <sheetFormatPr defaultColWidth="8.4609375" defaultRowHeight="20.149999999999999" customHeight="1" x14ac:dyDescent="0.35"/>
  <cols>
    <col min="1" max="1" width="34.765625" style="4" customWidth="1"/>
    <col min="2" max="8" width="9.07421875" style="4" bestFit="1" customWidth="1"/>
    <col min="9" max="15" width="7.765625" style="4" bestFit="1" customWidth="1"/>
    <col min="16" max="16384" width="8.4609375" style="4"/>
  </cols>
  <sheetData>
    <row r="1" spans="1:15" ht="20.149999999999999" customHeight="1" x14ac:dyDescent="0.35">
      <c r="A1" s="3" t="s">
        <v>439</v>
      </c>
      <c r="B1" s="5"/>
      <c r="C1" s="5"/>
      <c r="D1" s="5"/>
      <c r="E1" s="5"/>
      <c r="F1" s="5"/>
    </row>
    <row r="2" spans="1:15" ht="20.149999999999999" customHeight="1" x14ac:dyDescent="0.35">
      <c r="A2" t="s">
        <v>2</v>
      </c>
      <c r="B2" s="5"/>
      <c r="C2" s="5"/>
      <c r="D2" s="5"/>
      <c r="E2" s="5"/>
      <c r="F2" s="5"/>
    </row>
    <row r="3" spans="1:15" ht="20.149999999999999" customHeight="1" x14ac:dyDescent="0.35">
      <c r="A3" t="s">
        <v>32</v>
      </c>
      <c r="B3" s="5"/>
      <c r="C3" s="5"/>
      <c r="D3" s="5"/>
      <c r="E3" s="5"/>
      <c r="F3" s="5"/>
    </row>
    <row r="4" spans="1:15" s="8" customFormat="1" ht="31" x14ac:dyDescent="0.35">
      <c r="A4" s="20" t="s">
        <v>3</v>
      </c>
      <c r="B4" s="31" t="s">
        <v>34</v>
      </c>
      <c r="C4" s="31" t="s">
        <v>35</v>
      </c>
      <c r="D4" s="31" t="s">
        <v>36</v>
      </c>
      <c r="E4" s="31" t="s">
        <v>37</v>
      </c>
      <c r="F4" s="31" t="s">
        <v>38</v>
      </c>
      <c r="G4" s="31" t="s">
        <v>39</v>
      </c>
      <c r="H4" s="31" t="s">
        <v>40</v>
      </c>
      <c r="I4" s="29" t="s">
        <v>29</v>
      </c>
      <c r="J4" s="19" t="s">
        <v>9</v>
      </c>
      <c r="K4" s="35" t="s">
        <v>10</v>
      </c>
      <c r="L4" s="19" t="s">
        <v>11</v>
      </c>
      <c r="M4" s="19" t="s">
        <v>12</v>
      </c>
      <c r="N4" s="19" t="s">
        <v>13</v>
      </c>
      <c r="O4" s="30" t="s">
        <v>14</v>
      </c>
    </row>
    <row r="5" spans="1:15" ht="20.149999999999999" customHeight="1" x14ac:dyDescent="0.35">
      <c r="A5" t="s">
        <v>46</v>
      </c>
      <c r="B5" s="21" t="s">
        <v>53</v>
      </c>
      <c r="C5" s="21" t="s">
        <v>53</v>
      </c>
      <c r="D5" s="21">
        <v>46</v>
      </c>
      <c r="E5" s="21">
        <v>46</v>
      </c>
      <c r="F5" s="21">
        <v>46</v>
      </c>
      <c r="G5" s="21">
        <v>46</v>
      </c>
      <c r="H5" s="21">
        <v>48</v>
      </c>
      <c r="I5" s="28">
        <v>49.666899886560316</v>
      </c>
      <c r="J5" s="28">
        <v>56.003760038205385</v>
      </c>
      <c r="K5" s="28">
        <v>82.346092271909882</v>
      </c>
      <c r="L5" s="28">
        <v>84.603531175029758</v>
      </c>
      <c r="M5" s="28">
        <v>87.45026497003974</v>
      </c>
      <c r="N5" s="28">
        <v>89.280342363259194</v>
      </c>
      <c r="O5" s="28">
        <v>90.706939222186179</v>
      </c>
    </row>
    <row r="6" spans="1:15" ht="20.149999999999999" customHeight="1" x14ac:dyDescent="0.35">
      <c r="A6" t="s">
        <v>47</v>
      </c>
      <c r="B6" s="21">
        <v>4783</v>
      </c>
      <c r="C6" s="21">
        <v>4691</v>
      </c>
      <c r="D6" s="21">
        <v>1196</v>
      </c>
      <c r="E6" s="21">
        <v>1207</v>
      </c>
      <c r="F6" s="21">
        <v>1270</v>
      </c>
      <c r="G6" s="21">
        <v>1294</v>
      </c>
      <c r="H6" s="21">
        <v>1346</v>
      </c>
      <c r="I6" s="28">
        <v>1532.6038324245171</v>
      </c>
      <c r="J6" s="28">
        <v>1734.4506282258808</v>
      </c>
      <c r="K6" s="28">
        <v>1911.599903082476</v>
      </c>
      <c r="L6" s="28">
        <v>2015.626512196101</v>
      </c>
      <c r="M6" s="28">
        <v>2080.1423449020731</v>
      </c>
      <c r="N6" s="28">
        <v>2138.3978039968347</v>
      </c>
      <c r="O6" s="28">
        <v>2178.1086225174968</v>
      </c>
    </row>
    <row r="7" spans="1:15" ht="20.149999999999999" customHeight="1" x14ac:dyDescent="0.35">
      <c r="A7" t="s">
        <v>48</v>
      </c>
      <c r="B7" s="21" t="s">
        <v>53</v>
      </c>
      <c r="C7" s="21" t="s">
        <v>53</v>
      </c>
      <c r="D7" s="21">
        <v>3519</v>
      </c>
      <c r="E7" s="21">
        <v>3421</v>
      </c>
      <c r="F7" s="21">
        <v>3462</v>
      </c>
      <c r="G7" s="21">
        <v>3777</v>
      </c>
      <c r="H7" s="21">
        <v>4040</v>
      </c>
      <c r="I7" s="28">
        <v>4195.8234133074402</v>
      </c>
      <c r="J7" s="28">
        <v>4193.5181791585483</v>
      </c>
      <c r="K7" s="28">
        <v>4027.5515606595036</v>
      </c>
      <c r="L7" s="28">
        <v>4061.7298963813714</v>
      </c>
      <c r="M7" s="28">
        <v>4235.7473873781237</v>
      </c>
      <c r="N7" s="28">
        <v>4354.0841629667466</v>
      </c>
      <c r="O7" s="28">
        <v>4508.4577378232671</v>
      </c>
    </row>
    <row r="8" spans="1:15" ht="20.149999999999999" customHeight="1" x14ac:dyDescent="0.35">
      <c r="A8" t="s">
        <v>49</v>
      </c>
      <c r="B8" s="21">
        <v>4239</v>
      </c>
      <c r="C8" s="21">
        <v>4371</v>
      </c>
      <c r="D8" s="21">
        <v>4712</v>
      </c>
      <c r="E8" s="21">
        <v>5087</v>
      </c>
      <c r="F8" s="21">
        <v>5163</v>
      </c>
      <c r="G8" s="21">
        <v>6006</v>
      </c>
      <c r="H8" s="21">
        <v>7038</v>
      </c>
      <c r="I8" s="28">
        <v>7674.405497279362</v>
      </c>
      <c r="J8" s="28">
        <v>5438.5673369837268</v>
      </c>
      <c r="K8" s="28">
        <v>6044.9240276130167</v>
      </c>
      <c r="L8" s="28">
        <v>6557.0680826531125</v>
      </c>
      <c r="M8" s="28">
        <v>7039.8680102557273</v>
      </c>
      <c r="N8" s="28">
        <v>7367.3886630863199</v>
      </c>
      <c r="O8" s="28">
        <v>7700.2353552881696</v>
      </c>
    </row>
    <row r="9" spans="1:15" ht="20.149999999999999" customHeight="1" x14ac:dyDescent="0.35">
      <c r="A9" t="s">
        <v>50</v>
      </c>
      <c r="B9" s="21" t="s">
        <v>53</v>
      </c>
      <c r="C9" s="21" t="s">
        <v>53</v>
      </c>
      <c r="D9" s="21" t="s">
        <v>53</v>
      </c>
      <c r="E9" s="21" t="s">
        <v>53</v>
      </c>
      <c r="F9" s="21" t="s">
        <v>53</v>
      </c>
      <c r="G9" s="21" t="s">
        <v>53</v>
      </c>
      <c r="H9" s="21" t="s">
        <v>53</v>
      </c>
      <c r="I9" s="28" t="s">
        <v>53</v>
      </c>
      <c r="J9" s="28">
        <v>3316.3571879698711</v>
      </c>
      <c r="K9" s="28">
        <v>3662.9811989978834</v>
      </c>
      <c r="L9" s="28">
        <v>3984.4443947989566</v>
      </c>
      <c r="M9" s="28">
        <v>4243.8045225705</v>
      </c>
      <c r="N9" s="28">
        <v>4472.9769471294521</v>
      </c>
      <c r="O9" s="28">
        <v>4729.313165873773</v>
      </c>
    </row>
    <row r="10" spans="1:15" ht="20.149999999999999" customHeight="1" x14ac:dyDescent="0.35">
      <c r="A10" t="s">
        <v>57</v>
      </c>
      <c r="B10" s="21">
        <v>1633</v>
      </c>
      <c r="C10" s="21">
        <v>1782</v>
      </c>
      <c r="D10" s="21">
        <v>2004</v>
      </c>
      <c r="E10" s="21">
        <v>1988</v>
      </c>
      <c r="F10" s="21">
        <v>1918</v>
      </c>
      <c r="G10" s="21">
        <v>2484</v>
      </c>
      <c r="H10" s="21">
        <v>2696</v>
      </c>
      <c r="I10" s="34">
        <v>3862.1678908059662</v>
      </c>
      <c r="J10" s="34">
        <v>4360.4185720814785</v>
      </c>
      <c r="K10" s="34">
        <v>4747.6410415796399</v>
      </c>
      <c r="L10" s="34">
        <v>5078.6948558176655</v>
      </c>
      <c r="M10" s="34">
        <v>5293.3459947929123</v>
      </c>
      <c r="N10" s="34">
        <v>5491.0830677781469</v>
      </c>
      <c r="O10" s="34">
        <v>5723.1795575539127</v>
      </c>
    </row>
    <row r="11" spans="1:15" ht="20.149999999999999" customHeight="1" x14ac:dyDescent="0.35">
      <c r="A11" s="22" t="s">
        <v>326</v>
      </c>
      <c r="B11" s="23">
        <v>10655</v>
      </c>
      <c r="C11" s="23">
        <v>10845</v>
      </c>
      <c r="D11" s="23">
        <v>11476</v>
      </c>
      <c r="E11" s="23">
        <v>11750</v>
      </c>
      <c r="F11" s="23">
        <v>11859</v>
      </c>
      <c r="G11" s="23">
        <v>13607</v>
      </c>
      <c r="H11" s="23">
        <v>15169</v>
      </c>
      <c r="I11" s="28">
        <v>17314.667533703847</v>
      </c>
      <c r="J11" s="28">
        <v>19099.31566445771</v>
      </c>
      <c r="K11" s="28">
        <v>20477.043824204433</v>
      </c>
      <c r="L11" s="28">
        <v>21782.167273022238</v>
      </c>
      <c r="M11" s="28">
        <v>22980.358524869374</v>
      </c>
      <c r="N11" s="28">
        <v>23913.210987320759</v>
      </c>
      <c r="O11" s="28">
        <v>24930.001378278808</v>
      </c>
    </row>
    <row r="12" spans="1:15" ht="20.149999999999999" customHeight="1" x14ac:dyDescent="0.35">
      <c r="A12" t="s">
        <v>405</v>
      </c>
      <c r="B12" s="9"/>
      <c r="C12" s="9"/>
      <c r="D12" s="9"/>
      <c r="E12" s="9"/>
      <c r="F12" s="9"/>
      <c r="G12" s="9"/>
      <c r="H12" s="10"/>
    </row>
    <row r="13" spans="1:15" ht="20.149999999999999" customHeight="1" x14ac:dyDescent="0.35">
      <c r="A13" t="s">
        <v>404</v>
      </c>
      <c r="B13" s="9"/>
      <c r="C13" s="9"/>
      <c r="D13" s="9"/>
      <c r="E13" s="9"/>
      <c r="F13" s="9"/>
      <c r="G13" s="9"/>
      <c r="H13" s="10"/>
    </row>
    <row r="14" spans="1:15" ht="20.149999999999999" customHeight="1" x14ac:dyDescent="0.35">
      <c r="A14" s="18" t="s">
        <v>375</v>
      </c>
      <c r="B14"/>
    </row>
    <row r="15" spans="1:15" ht="20.149999999999999" customHeight="1" x14ac:dyDescent="0.35">
      <c r="A15" s="27" t="s">
        <v>54</v>
      </c>
      <c r="B15"/>
    </row>
    <row r="16" spans="1:15" ht="20.149999999999999" customHeight="1" x14ac:dyDescent="0.35">
      <c r="A16" s="27" t="s">
        <v>378</v>
      </c>
      <c r="B16"/>
    </row>
    <row r="17" spans="1:8" ht="20.149999999999999" customHeight="1" x14ac:dyDescent="0.35">
      <c r="A17" s="27" t="s">
        <v>377</v>
      </c>
      <c r="B17"/>
    </row>
    <row r="18" spans="1:8" ht="20.149999999999999" customHeight="1" x14ac:dyDescent="0.35">
      <c r="A18" s="2" t="s">
        <v>1</v>
      </c>
      <c r="B18" s="11"/>
      <c r="C18" s="11"/>
      <c r="D18" s="11"/>
      <c r="E18" s="11"/>
      <c r="F18" s="12"/>
      <c r="G18" s="11"/>
      <c r="H18" s="11"/>
    </row>
    <row r="20" spans="1:8" ht="20.149999999999999" customHeight="1" x14ac:dyDescent="0.35">
      <c r="B20" s="13"/>
    </row>
    <row r="24" spans="1:8" ht="20.149999999999999" customHeight="1" x14ac:dyDescent="0.35">
      <c r="A24" s="6"/>
    </row>
    <row r="25" spans="1:8" ht="20.149999999999999" customHeight="1" x14ac:dyDescent="0.35">
      <c r="A25" s="7"/>
      <c r="B25" s="7"/>
      <c r="C25" s="7"/>
      <c r="D25" s="7"/>
      <c r="E25" s="7"/>
    </row>
  </sheetData>
  <hyperlinks>
    <hyperlink ref="A18" location="'Table of Contents'!A1" display="Return to Contents" xr:uid="{60A49835-A3C2-432C-B185-1C449DE29AE5}"/>
    <hyperlink ref="A14" r:id="rId1" display="HM Revenue &amp; Customs (2024) Scottish Income Tax Outturn Statistics: 2022 to 2023." xr:uid="{8012E2F9-43FA-47E5-9B3A-0F302D3FE1C1}"/>
  </hyperlinks>
  <pageMargins left="0.7" right="0.7" top="0.75" bottom="0.75" header="0.3" footer="0.3"/>
  <pageSetup paperSize="9"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FA35B-1AD3-4B35-975C-A140BF909465}">
  <dimension ref="A1:S23"/>
  <sheetViews>
    <sheetView showGridLines="0" workbookViewId="0"/>
  </sheetViews>
  <sheetFormatPr defaultColWidth="8.4609375" defaultRowHeight="20.149999999999999" customHeight="1" x14ac:dyDescent="0.35"/>
  <cols>
    <col min="1" max="1" width="29" style="4" customWidth="1"/>
    <col min="2" max="9" width="7.765625" style="4" bestFit="1" customWidth="1"/>
    <col min="10" max="10" width="8.4609375" style="4"/>
    <col min="11" max="11" width="8.4609375" style="4" customWidth="1"/>
    <col min="12" max="16384" width="8.4609375" style="4"/>
  </cols>
  <sheetData>
    <row r="1" spans="1:19" ht="20.149999999999999" customHeight="1" x14ac:dyDescent="0.35">
      <c r="A1" s="3" t="s">
        <v>438</v>
      </c>
      <c r="B1" s="5"/>
      <c r="C1" s="5"/>
      <c r="D1" s="5"/>
      <c r="E1" s="5"/>
      <c r="F1" s="5"/>
    </row>
    <row r="2" spans="1:19" ht="20.149999999999999" customHeight="1" x14ac:dyDescent="0.35">
      <c r="A2" t="s">
        <v>2</v>
      </c>
      <c r="B2" s="5"/>
      <c r="C2" s="5"/>
      <c r="D2" s="5"/>
      <c r="E2" s="5"/>
      <c r="F2" s="5"/>
    </row>
    <row r="3" spans="1:19" ht="20.149999999999999" customHeight="1" x14ac:dyDescent="0.35">
      <c r="A3" t="s">
        <v>32</v>
      </c>
      <c r="B3" s="5"/>
      <c r="C3" s="5"/>
      <c r="D3" s="5"/>
      <c r="E3" s="5"/>
      <c r="F3" s="5"/>
    </row>
    <row r="4" spans="1:19" s="8" customFormat="1" ht="20.149999999999999" customHeight="1" x14ac:dyDescent="0.35">
      <c r="A4" s="20" t="s">
        <v>3</v>
      </c>
      <c r="B4" s="19" t="s">
        <v>28</v>
      </c>
      <c r="C4" s="19" t="s">
        <v>29</v>
      </c>
      <c r="D4" s="19" t="s">
        <v>9</v>
      </c>
      <c r="E4" s="19" t="s">
        <v>10</v>
      </c>
      <c r="F4" s="19" t="s">
        <v>11</v>
      </c>
      <c r="G4" s="19" t="s">
        <v>12</v>
      </c>
      <c r="H4" s="19" t="s">
        <v>13</v>
      </c>
      <c r="I4" s="36" t="s">
        <v>14</v>
      </c>
    </row>
    <row r="5" spans="1:19" ht="20.149999999999999" customHeight="1" x14ac:dyDescent="0.35">
      <c r="A5" t="s">
        <v>58</v>
      </c>
      <c r="B5" s="21" t="s">
        <v>53</v>
      </c>
      <c r="C5" s="21">
        <v>250.15481446999999</v>
      </c>
      <c r="D5" s="21">
        <v>275.5210404</v>
      </c>
      <c r="E5" s="21">
        <v>299.46078943999999</v>
      </c>
      <c r="F5" s="21">
        <v>320.24376393</v>
      </c>
      <c r="G5" s="21">
        <v>343.77531914999997</v>
      </c>
      <c r="H5" s="21">
        <v>367.43383475999997</v>
      </c>
      <c r="I5" s="28">
        <v>393.18574057000001</v>
      </c>
    </row>
    <row r="6" spans="1:19" ht="20.149999999999999" customHeight="1" x14ac:dyDescent="0.35">
      <c r="A6" t="s">
        <v>59</v>
      </c>
      <c r="B6" s="21">
        <v>4</v>
      </c>
      <c r="C6" s="21">
        <v>-104.59249927800001</v>
      </c>
      <c r="D6" s="21">
        <v>-109.627071</v>
      </c>
      <c r="E6" s="21">
        <v>-119.7014963</v>
      </c>
      <c r="F6" s="21">
        <v>-127.75634909999999</v>
      </c>
      <c r="G6" s="21">
        <v>-136.88275300000001</v>
      </c>
      <c r="H6" s="21">
        <v>-145.9152948</v>
      </c>
      <c r="I6" s="28">
        <v>-155.66773030000002</v>
      </c>
    </row>
    <row r="7" spans="1:19" ht="20.149999999999999" customHeight="1" x14ac:dyDescent="0.35">
      <c r="A7" s="48" t="s">
        <v>60</v>
      </c>
      <c r="B7" s="21" t="s">
        <v>53</v>
      </c>
      <c r="C7" s="21">
        <v>-100.1046944</v>
      </c>
      <c r="D7" s="21">
        <v>-109.627071</v>
      </c>
      <c r="E7" s="21">
        <v>-119.7014963</v>
      </c>
      <c r="F7" s="21">
        <v>-127.75634909999999</v>
      </c>
      <c r="G7" s="21">
        <v>-136.88275300000001</v>
      </c>
      <c r="H7" s="21">
        <v>-145.9152948</v>
      </c>
      <c r="I7" s="28">
        <v>-155.66773030000002</v>
      </c>
    </row>
    <row r="8" spans="1:19" ht="20.149999999999999" customHeight="1" x14ac:dyDescent="0.35">
      <c r="A8" s="48" t="s">
        <v>61</v>
      </c>
      <c r="B8" s="21">
        <v>4</v>
      </c>
      <c r="C8" s="21">
        <v>-4.4878048780000004</v>
      </c>
      <c r="D8" s="21">
        <v>0</v>
      </c>
      <c r="E8" s="21">
        <v>0</v>
      </c>
      <c r="F8" s="21">
        <v>0</v>
      </c>
      <c r="G8" s="21">
        <v>0</v>
      </c>
      <c r="H8" s="21">
        <v>0</v>
      </c>
      <c r="I8" s="28">
        <v>0</v>
      </c>
      <c r="L8" s="26"/>
      <c r="M8" s="26"/>
      <c r="N8" s="26"/>
      <c r="O8" s="26"/>
      <c r="P8" s="26"/>
      <c r="Q8" s="26"/>
      <c r="R8" s="26"/>
      <c r="S8" s="26"/>
    </row>
    <row r="9" spans="1:19" ht="20.149999999999999" customHeight="1" x14ac:dyDescent="0.35">
      <c r="A9" t="s">
        <v>62</v>
      </c>
      <c r="B9" s="21">
        <v>4</v>
      </c>
      <c r="C9" s="21">
        <v>145.56231519199997</v>
      </c>
      <c r="D9" s="21">
        <v>165.8939694</v>
      </c>
      <c r="E9" s="21">
        <v>179.75929313999998</v>
      </c>
      <c r="F9" s="21">
        <v>192.48741483000001</v>
      </c>
      <c r="G9" s="21">
        <v>206.89256614999996</v>
      </c>
      <c r="H9" s="21">
        <v>221.51853995999997</v>
      </c>
      <c r="I9" s="21">
        <v>237.51801026999999</v>
      </c>
    </row>
    <row r="10" spans="1:19" ht="20.149999999999999" customHeight="1" x14ac:dyDescent="0.35">
      <c r="A10" s="22" t="s">
        <v>63</v>
      </c>
      <c r="B10" s="23" t="s">
        <v>53</v>
      </c>
      <c r="C10" s="23">
        <v>5.5220715230770452</v>
      </c>
      <c r="D10" s="23">
        <v>-1.9051119810126238</v>
      </c>
      <c r="E10" s="23">
        <v>-2.0643397832550079</v>
      </c>
      <c r="F10" s="23">
        <v>-2.2105080863812248</v>
      </c>
      <c r="G10" s="23">
        <v>-2.3759352072089541</v>
      </c>
      <c r="H10" s="23">
        <v>-2.5438982284186693</v>
      </c>
      <c r="I10" s="23">
        <v>-2.7276343273569239</v>
      </c>
      <c r="M10" s="26"/>
      <c r="N10" s="26"/>
      <c r="O10" s="26"/>
      <c r="P10" s="26"/>
      <c r="Q10" s="26"/>
      <c r="R10" s="26"/>
      <c r="S10" s="26"/>
    </row>
    <row r="11" spans="1:19" ht="20.149999999999999" customHeight="1" x14ac:dyDescent="0.35">
      <c r="A11" t="s">
        <v>64</v>
      </c>
      <c r="B11" s="21">
        <v>4</v>
      </c>
      <c r="C11" s="21">
        <v>151.08438671507702</v>
      </c>
      <c r="D11" s="21">
        <v>163.98885741898738</v>
      </c>
      <c r="E11" s="21">
        <v>177.69495335674497</v>
      </c>
      <c r="F11" s="21">
        <v>190.27690674361878</v>
      </c>
      <c r="G11" s="21">
        <v>204.51663094279101</v>
      </c>
      <c r="H11" s="21">
        <v>218.9746417315813</v>
      </c>
      <c r="I11" s="21">
        <v>234.79037594264307</v>
      </c>
    </row>
    <row r="12" spans="1:19" ht="20.149999999999999" customHeight="1" x14ac:dyDescent="0.35">
      <c r="A12" t="s">
        <v>31</v>
      </c>
      <c r="B12" s="9"/>
      <c r="C12" s="9"/>
      <c r="D12" s="9"/>
      <c r="E12" s="9"/>
      <c r="F12" s="9"/>
      <c r="G12" s="9"/>
      <c r="H12" s="10"/>
    </row>
    <row r="13" spans="1:19" ht="20.149999999999999" customHeight="1" x14ac:dyDescent="0.35">
      <c r="A13" s="27" t="s">
        <v>65</v>
      </c>
      <c r="B13"/>
    </row>
    <row r="14" spans="1:19" ht="20.149999999999999" customHeight="1" x14ac:dyDescent="0.35">
      <c r="A14" s="27" t="s">
        <v>66</v>
      </c>
      <c r="B14"/>
    </row>
    <row r="15" spans="1:19" ht="20.149999999999999" customHeight="1" x14ac:dyDescent="0.35">
      <c r="A15" s="27" t="s">
        <v>67</v>
      </c>
      <c r="B15"/>
    </row>
    <row r="16" spans="1:19" ht="20.149999999999999" customHeight="1" x14ac:dyDescent="0.35">
      <c r="A16" s="2" t="s">
        <v>1</v>
      </c>
      <c r="B16" s="11"/>
      <c r="C16" s="11"/>
      <c r="D16" s="11"/>
      <c r="E16" s="11"/>
      <c r="F16" s="12"/>
      <c r="G16" s="11"/>
      <c r="H16" s="11"/>
    </row>
    <row r="18" spans="1:5" ht="20.149999999999999" customHeight="1" x14ac:dyDescent="0.35">
      <c r="B18" s="13"/>
    </row>
    <row r="22" spans="1:5" ht="20.149999999999999" customHeight="1" x14ac:dyDescent="0.35">
      <c r="A22" s="6"/>
    </row>
    <row r="23" spans="1:5" ht="20.149999999999999" customHeight="1" x14ac:dyDescent="0.35">
      <c r="A23" s="7"/>
      <c r="B23" s="7"/>
      <c r="C23" s="7"/>
      <c r="D23" s="7"/>
      <c r="E23" s="7"/>
    </row>
  </sheetData>
  <hyperlinks>
    <hyperlink ref="A16" location="'Table of Contents'!A1" display="Return to Contents" xr:uid="{E20211F0-81A3-48FA-A0FC-9BBB857ACB3E}"/>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2.xml><?xml version="1.0" encoding="utf-8"?>
<metadata xmlns="http://www.objective.com/ecm/document/metadata/53D26341A57B383EE0540010E0463CCA" version="1.0.0">
  <systemFields>
    <field name="Objective-Id">
      <value order="0">A51319370</value>
    </field>
    <field name="Objective-Title">
      <value order="0">LBTT - Scottish Budget 25-26 / December 2024 - Chapter 4 - Tax - Supplementary Figures [FIGURE S4.20A VERSION]</value>
    </field>
    <field name="Objective-Description">
      <value order="0"/>
    </field>
    <field name="Objective-CreationStamp">
      <value order="0">2024-12-19T11:34:40Z</value>
    </field>
    <field name="Objective-IsApproved">
      <value order="0">false</value>
    </field>
    <field name="Objective-IsPublished">
      <value order="0">false</value>
    </field>
    <field name="Objective-DatePublished">
      <value order="0"/>
    </field>
    <field name="Objective-ModificationStamp">
      <value order="0">2024-12-20T11:31:05Z</value>
    </field>
    <field name="Objective-Owner">
      <value order="0">McGrath, Callum (U451698)</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Being Drafted</value>
    </field>
    <field name="Objective-VersionId">
      <value order="0">vA77303941</value>
    </field>
    <field name="Objective-Version">
      <value order="0">0.2</value>
    </field>
    <field name="Objective-VersionNumber">
      <value order="0">2</value>
    </field>
    <field name="Objective-VersionComment">
      <value order="0"/>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06C117-6890-4EE2-8E89-A5241204BC50}">
  <ds:schemaRefs>
    <ds:schemaRef ds:uri="96d0022d-0bc1-46ef-ad33-c01cb030b1f7"/>
    <ds:schemaRef ds:uri="http://www.w3.org/XML/1998/namespace"/>
    <ds:schemaRef ds:uri="http://schemas.microsoft.com/office/2006/documentManagement/types"/>
    <ds:schemaRef ds:uri="http://purl.org/dc/elements/1.1/"/>
    <ds:schemaRef ds:uri="http://purl.org/dc/dcmitype/"/>
    <ds:schemaRef ds:uri="http://schemas.microsoft.com/office/infopath/2007/PartnerControls"/>
    <ds:schemaRef ds:uri="http://purl.org/dc/terms/"/>
    <ds:schemaRef ds:uri="http://schemas.microsoft.com/office/2006/metadata/properties"/>
    <ds:schemaRef ds:uri="http://schemas.openxmlformats.org/package/2006/metadata/core-properties"/>
    <ds:schemaRef ds:uri="b17732f7-493e-486b-96da-852f641667d4"/>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4.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39</vt:i4>
      </vt:variant>
    </vt:vector>
  </HeadingPairs>
  <TitlesOfParts>
    <vt:vector size="39" baseType="lpstr">
      <vt:lpstr>Table of Contents</vt:lpstr>
      <vt:lpstr>NSND-IT</vt:lpstr>
      <vt:lpstr>Figure S4.1</vt:lpstr>
      <vt:lpstr>Figure S4.2</vt:lpstr>
      <vt:lpstr>Figure S4.3</vt:lpstr>
      <vt:lpstr>Figure S4.4</vt:lpstr>
      <vt:lpstr>Figure S4.5</vt:lpstr>
      <vt:lpstr>Figure S4.6</vt:lpstr>
      <vt:lpstr>Figure S4.7</vt:lpstr>
      <vt:lpstr>Figure S4.8</vt:lpstr>
      <vt:lpstr>Figure S4.9</vt:lpstr>
      <vt:lpstr>Figure S4.10</vt:lpstr>
      <vt:lpstr>Figure S4.11</vt:lpstr>
      <vt:lpstr>Figure S4.12</vt:lpstr>
      <vt:lpstr>NDR</vt:lpstr>
      <vt:lpstr>Figure S4.13</vt:lpstr>
      <vt:lpstr>Figure S4.14</vt:lpstr>
      <vt:lpstr>Figure S4.15</vt:lpstr>
      <vt:lpstr>LBTT</vt:lpstr>
      <vt:lpstr>Figure S4.16</vt:lpstr>
      <vt:lpstr>Figure S4.17</vt:lpstr>
      <vt:lpstr>Figure S4.18</vt:lpstr>
      <vt:lpstr>Figure S4.19</vt:lpstr>
      <vt:lpstr>Figure S4.20</vt:lpstr>
      <vt:lpstr>Figure S4.20A</vt:lpstr>
      <vt:lpstr>SLfT</vt:lpstr>
      <vt:lpstr>Figure S4.21</vt:lpstr>
      <vt:lpstr>APD</vt:lpstr>
      <vt:lpstr>Figure S4.22</vt:lpstr>
      <vt:lpstr>Figure S4.23</vt:lpstr>
      <vt:lpstr>VAT</vt:lpstr>
      <vt:lpstr>Figure S4.24</vt:lpstr>
      <vt:lpstr>Figure S4.25</vt:lpstr>
      <vt:lpstr>AGL</vt:lpstr>
      <vt:lpstr>Figure S4.26</vt:lpstr>
      <vt:lpstr>Figure S4.27</vt:lpstr>
      <vt:lpstr>Policy recostings</vt:lpstr>
      <vt:lpstr>Figure S4.28</vt:lpstr>
      <vt:lpstr>Figure S4.29</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4 - Tax - Supplementary figures</dc:title>
  <dc:subject/>
  <dc:creator>U445289</dc:creator>
  <cp:keywords/>
  <dc:description/>
  <cp:lastModifiedBy>Zsófia Lakatos</cp:lastModifiedBy>
  <cp:revision/>
  <dcterms:created xsi:type="dcterms:W3CDTF">2020-04-02T13:20:57Z</dcterms:created>
  <dcterms:modified xsi:type="dcterms:W3CDTF">2024-12-20T11:39:15Z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A51319370</vt:lpwstr>
  </property>
  <property fmtid="{D5CDD505-2E9C-101B-9397-08002B2CF9AE}" pid="4" name="Objective-Title">
    <vt:lpwstr>LBTT - Scottish Budget 25-26 / December 2024 - Chapter 4 - Tax - Supplementary Figures [FIGURE S4.20A VERSION]</vt:lpwstr>
  </property>
  <property fmtid="{D5CDD505-2E9C-101B-9397-08002B2CF9AE}" pid="5" name="Objective-Description">
    <vt:lpwstr/>
  </property>
  <property fmtid="{D5CDD505-2E9C-101B-9397-08002B2CF9AE}" pid="6" name="Objective-CreationStamp">
    <vt:filetime>2024-12-19T11:34:40Z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2024-12-20T11:31:05Z</vt:filetime>
  </property>
  <property fmtid="{D5CDD505-2E9C-101B-9397-08002B2CF9AE}" pid="11" name="Objective-Owner">
    <vt:lpwstr>McGrath, Callum (U451698)</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Being Drafted</vt:lpwstr>
  </property>
  <property fmtid="{D5CDD505-2E9C-101B-9397-08002B2CF9AE}" pid="15" name="Objective-VersionId">
    <vt:lpwstr>vA77303941</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