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SEFF Backup\2024 December\SEFF revisions 12.12.2024\"/>
    </mc:Choice>
  </mc:AlternateContent>
  <xr:revisionPtr revIDLastSave="0" documentId="8_{A988AD4B-034E-4812-B650-E49BBDEA47B6}" xr6:coauthVersionLast="47" xr6:coauthVersionMax="47" xr10:uidLastSave="{00000000-0000-0000-0000-000000000000}"/>
  <bookViews>
    <workbookView xWindow="-110" yWindow="-110" windowWidth="18020" windowHeight="12220" tabRatio="895" xr2:uid="{00000000-000D-0000-FFFF-FFFF00000000}"/>
  </bookViews>
  <sheets>
    <sheet name="Table of Contents" sheetId="2" r:id="rId1"/>
    <sheet name="Figure S2.1" sheetId="37" r:id="rId2"/>
    <sheet name="Figure S2.2" sheetId="82" r:id="rId3"/>
    <sheet name="Figure S2.3" sheetId="65" r:id="rId4"/>
    <sheet name="Figure S2.4" sheetId="69" r:id="rId5"/>
    <sheet name="Figure S2.5" sheetId="70" r:id="rId6"/>
    <sheet name="Figure S2.6" sheetId="76" r:id="rId7"/>
    <sheet name="Figure S2.7" sheetId="79" r:id="rId8"/>
    <sheet name="Figure S2.8" sheetId="73" r:id="rId9"/>
    <sheet name="Figure S2.9" sheetId="83" r:id="rId10"/>
    <sheet name="Figure S2.10" sheetId="84" r:id="rId11"/>
    <sheet name="Figure S2.11" sheetId="85" r:id="rId12"/>
    <sheet name="Figure S2.12" sheetId="86" r:id="rId13"/>
    <sheet name="Figure S2.13" sheetId="87"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84" l="1"/>
</calcChain>
</file>

<file path=xl/sharedStrings.xml><?xml version="1.0" encoding="utf-8"?>
<sst xmlns="http://schemas.openxmlformats.org/spreadsheetml/2006/main" count="491" uniqueCount="171">
  <si>
    <t>Table of Contents</t>
  </si>
  <si>
    <t>Return to Contents</t>
  </si>
  <si>
    <t>This worksheet contains one table.</t>
  </si>
  <si>
    <t>£ million</t>
  </si>
  <si>
    <t>Source:</t>
  </si>
  <si>
    <t>Units</t>
  </si>
  <si>
    <t>Figure S2.1: Funding levels before and after IFRS16</t>
  </si>
  <si>
    <t xml:space="preserve">Resource </t>
  </si>
  <si>
    <t>IFRS16 funding adjustment</t>
  </si>
  <si>
    <t>Capital</t>
  </si>
  <si>
    <t>Total</t>
  </si>
  <si>
    <t>2022-23</t>
  </si>
  <si>
    <t>2023-24</t>
  </si>
  <si>
    <t>2024-25</t>
  </si>
  <si>
    <t>2025-26</t>
  </si>
  <si>
    <t>blank</t>
  </si>
  <si>
    <t xml:space="preserve">The table begins in cell A4. Notes are located below the table and begin in cell A17. </t>
  </si>
  <si>
    <t>Opening balance</t>
  </si>
  <si>
    <t>Drawdowns</t>
  </si>
  <si>
    <t>Closing balance</t>
  </si>
  <si>
    <t>Financial transactions</t>
  </si>
  <si>
    <t>Additions [1]</t>
  </si>
  <si>
    <t>[1] Current plans are to use all available funding in 2024-25 in-year, which would mean no additions to the Scotland Reserve then and it proijected to be empty for 2025-26.  This is consistent with the 2025-26 Scottish Budget being set with no reserve drawdown assumptions. In practice, however, additions in 2024-25 will be made from unplanned underspends as accounts for this year are compiled after the financial year ends.</t>
  </si>
  <si>
    <t>2026-27</t>
  </si>
  <si>
    <t>2027-28</t>
  </si>
  <si>
    <t>2028-29</t>
  </si>
  <si>
    <t>2029-30</t>
  </si>
  <si>
    <t>Borrowing</t>
  </si>
  <si>
    <t>Repayment period (years)</t>
  </si>
  <si>
    <t>Repayment [1]</t>
  </si>
  <si>
    <t>£ million, unless specified</t>
  </si>
  <si>
    <t>Debt stock</t>
  </si>
  <si>
    <t>Share of debt cap (per cent)</t>
  </si>
  <si>
    <t>Interest rate (per cent)</t>
  </si>
  <si>
    <t>Health</t>
  </si>
  <si>
    <t>General public services</t>
  </si>
  <si>
    <t>Social protection</t>
  </si>
  <si>
    <t>Education</t>
  </si>
  <si>
    <t>Public order and safety</t>
  </si>
  <si>
    <t>Transport</t>
  </si>
  <si>
    <t>Others</t>
  </si>
  <si>
    <t>Total adjustments</t>
  </si>
  <si>
    <t>Classification of function of government (£ million)</t>
  </si>
  <si>
    <t>Scottish Fiscal Commission,</t>
  </si>
  <si>
    <t>[1] Repayments differ slightly from those projected by the Scottish Government. We use the latest forward interest rates 
implied by the Bank of England’s yield curves and do not apply the discretionary premium to our interest rate assumptions 
which Scottish Government uses.</t>
  </si>
  <si>
    <t xml:space="preserve">The table begins in cell A4. Notes are located below the table and begin in cell A11. </t>
  </si>
  <si>
    <t>Source of funding (£ million)</t>
  </si>
  <si>
    <t>Block Grant</t>
  </si>
  <si>
    <t>Barnett baseline [1]</t>
  </si>
  <si>
    <t>Barnett consequentials</t>
  </si>
  <si>
    <t>Non-Barnett funding [2]</t>
  </si>
  <si>
    <t>Fiscal framework funding</t>
  </si>
  <si>
    <t>Forecast devolved revenues [3]</t>
  </si>
  <si>
    <t>Tax and non-tax BGAs</t>
  </si>
  <si>
    <t>Social security BGAs</t>
  </si>
  <si>
    <t>Adjustment for forecast error, of which:</t>
  </si>
  <si>
    <t>Reconciliations</t>
  </si>
  <si>
    <t>Scotland Reserve drawdown</t>
  </si>
  <si>
    <t>Other sources</t>
  </si>
  <si>
    <t>Other funding, of which:</t>
  </si>
  <si>
    <t>Assumed</t>
  </si>
  <si>
    <t>Non-Domestic Rates (NDR) distributable amount</t>
  </si>
  <si>
    <t>Less: resource borrowing costs</t>
  </si>
  <si>
    <t>Less: capital borrowing costs</t>
  </si>
  <si>
    <t>Resource funding available for discretionary spend</t>
  </si>
  <si>
    <t xml:space="preserve">Source: </t>
  </si>
  <si>
    <t>Capital (excluding FTs)</t>
  </si>
  <si>
    <t>Capital borrowing</t>
  </si>
  <si>
    <t>Other funding</t>
  </si>
  <si>
    <t>Total capital funding (excluding FTs)</t>
  </si>
  <si>
    <t>Financial transactions (FTs)</t>
  </si>
  <si>
    <t>Barnett baseline</t>
  </si>
  <si>
    <t>Total FTs</t>
  </si>
  <si>
    <t>Total capital funding</t>
  </si>
  <si>
    <t>Source of funding</t>
  </si>
  <si>
    <t>Scottish Government.</t>
  </si>
  <si>
    <t>Non-Barnett funding [1]</t>
  </si>
  <si>
    <t>[1] £670 million of capital grant funding for Network Rail agreed between the UK and Scottish Governments at the Spending Review 2021.</t>
  </si>
  <si>
    <t>Confirmed</t>
  </si>
  <si>
    <t xml:space="preserve">The table begins in cell A4. Notes are located below the table and begin in cell A25. </t>
  </si>
  <si>
    <t xml:space="preserve">The table begins in cell A4. Notes are located below the table and begin in cell A24. </t>
  </si>
  <si>
    <t>Figure S2.2: Presentational adjustments due to baselining of internal transfers</t>
  </si>
  <si>
    <t>Figure S2.3: Scotland Reserve balances</t>
  </si>
  <si>
    <t>Figure S2.4: Capital borrowing plans, 2023-24 to 2029-30</t>
  </si>
  <si>
    <t>Figure S2.5: Detailed resource funding outlook, 2024-25 to 2029-30</t>
  </si>
  <si>
    <t>Figure S2.6: Detailed capital funding outlook, 2024-25 to 2029-30</t>
  </si>
  <si>
    <t>Position at ABR</t>
  </si>
  <si>
    <t>Latest position</t>
  </si>
  <si>
    <t>[1]  As set in the Spending Review 2021.</t>
  </si>
  <si>
    <t xml:space="preserve">(D = B - A) In-year adjustment </t>
  </si>
  <si>
    <t>(F = D + E) Total adjustment</t>
  </si>
  <si>
    <t>[1] As set by the Scottish Government.</t>
  </si>
  <si>
    <t xml:space="preserve">[2] For 2024-25, this line shows the provisional contributable amount as reported by councils at the start of the financial year. This number is not expected to change. For 2025-26 onwards, this line shows our forecast of the contributable amount of NDR.
 </t>
  </si>
  <si>
    <t xml:space="preserve">[3] This line shows our forecast of the contributable amount of NDR. For 2024-25, this is based on but not identical to the mid-year estimate of this amount as reported by councils.
</t>
  </si>
  <si>
    <t>(E = prior year's C - prior year's B) Prior year adjustment</t>
  </si>
  <si>
    <t>(G = prior year's G + F) Cumulative balance</t>
  </si>
  <si>
    <t>(A) Distributable amount [1]</t>
  </si>
  <si>
    <t>(B) Provisional contributable amount [2]</t>
  </si>
  <si>
    <t>(C) Forecast contributable amount [3]</t>
  </si>
  <si>
    <t xml:space="preserve">This worksheet contains one table. </t>
  </si>
  <si>
    <t>The table begins in cell A4. Notes are located below the table and begin in cell A12.</t>
  </si>
  <si>
    <t>Barnett consequentials [2]</t>
  </si>
  <si>
    <t>Non-Barnett funding [3]</t>
  </si>
  <si>
    <t>[3] £670 million of capital grant funding for Network Rail agreed between the UK and Scottish Governments at the Spending Review 2021.</t>
  </si>
  <si>
    <t>Forecast devolved revenues [4]</t>
  </si>
  <si>
    <t>Confirmed [5]</t>
  </si>
  <si>
    <t>£ million</t>
  </si>
  <si>
    <t>Total resource funding available for discretionary spend</t>
  </si>
  <si>
    <t>Other funding [3]</t>
  </si>
  <si>
    <t xml:space="preserve">Other fiscal framework powers [1] </t>
  </si>
  <si>
    <t>[1] Other fiscal framework powers include use of the capital Reserve and capital borrowing. No drawdown assumptions have been made for 2025-26, so the totality is planned borrowing.</t>
  </si>
  <si>
    <t xml:space="preserve">The table begins in cell A4. Notes are located below the table and begin in cell A16. </t>
  </si>
  <si>
    <t>Revenue net position [1]</t>
  </si>
  <si>
    <t>Other fiscal framework powers [2]</t>
  </si>
  <si>
    <t>[1] Revenue net position includes tax revenues, Proceeds of Crime (POC), and Fines, Forfeitures, and Fixed Penalties (FFFPs).</t>
  </si>
  <si>
    <t>Figure S2.9: 2024-25 Budget - resource funding position over time</t>
  </si>
  <si>
    <t>Figure S2.10: 2024-25 Budget - capital funding position over time</t>
  </si>
  <si>
    <t>Figure S2.11: Non-Domestic Rates pool</t>
  </si>
  <si>
    <t>[3] Funding agreed between the UK and Scottish governments at the Spending Review 2021 not based on the use of the 
Barnett formula. It comprises £609 million of replacement EU farming and fisheries funding, £80 million for a Network Rail 
resource grant and £26 million of funding for the Bew Review.</t>
  </si>
  <si>
    <t>[4] Forecast devolved revenues include an estimated £25 million from Fines, Forfeitures and Fixed Penalties (FFFPs). The 
Scottish Government forecasts these.</t>
  </si>
  <si>
    <t>[2] Position in Dec 23 includes £233 million of IFRS16 funding which has been baselined into Barnett funding from 2025-26.</t>
  </si>
  <si>
    <t>The table begins in cell A4. Notes are located below the table and begin in cell A14.</t>
  </si>
  <si>
    <t xml:space="preserve">The table begins in cell A4. Notes are located below the table and begin in cell A20. </t>
  </si>
  <si>
    <t>The table begins in cell A4. Notes are located below the table and begin in cell A25.</t>
  </si>
  <si>
    <t>The table begins in cell A4. Notes are located below the table and begin in cell A24.</t>
  </si>
  <si>
    <t xml:space="preserve">The table begins in cell A4. Notes are located below the table and begin in cell A12. </t>
  </si>
  <si>
    <t>Discretionary funding (excluding IFRS16)</t>
  </si>
  <si>
    <t>Economic affairs excluding transport</t>
  </si>
  <si>
    <t>Capital (excluding financial transactions)</t>
  </si>
  <si>
    <t>2024-25
latest position</t>
  </si>
  <si>
    <t>Discretionary funding (including IFRS16)</t>
  </si>
  <si>
    <t>Scotland's Economic and Fiscal Forecasts - Decemberember 2024 - Chapter 2 - Fiscal overview - Supplementary figures</t>
  </si>
  <si>
    <t>[2] Position in December 23 includes -£203 million of IFRS16 funding which has been baselined into Barnett funding from 2025-26.</t>
  </si>
  <si>
    <t>Position in December 2023</t>
  </si>
  <si>
    <t>Changes up to December 2024</t>
  </si>
  <si>
    <t>Changes
up to ABR</t>
  </si>
  <si>
    <t>[2] 'Other fiscal framework powers' consist of resource borrowing and drawdowns from resource reserve.</t>
  </si>
  <si>
    <t>[3] 'Other funding' includes the NDR distributable amount and ‘other’ sources such as income from the migrant Surcharge, ScotWind etc. It also removes the cost of capital and resource borrowing repayments from available funding.</t>
  </si>
  <si>
    <t>December 2023</t>
  </si>
  <si>
    <t>December 2024</t>
  </si>
  <si>
    <t>Other funding [2]</t>
  </si>
  <si>
    <t>Figure S2.12: Change in 2025-26 resource funding position from December 2023</t>
  </si>
  <si>
    <t>Figure S2.13: Change in 2025-26 capital funding position from December 2023</t>
  </si>
  <si>
    <t xml:space="preserve">[1] For 2024-25, as set in the Spending Review 2021. For 2025-26, as set as phase 1 of the Spending Review 2025 done as part of the UK Autumn Budget 2024. For 2026-27 onwards, Scottish Government assumption that the Block Grant will grow in line with the OBR's October 2024 forecasts of growth in resource departmental expenditure limits. </t>
  </si>
  <si>
    <t>[2] Funding agreed between the UK and Scottish governments at the Spending Review 2021 not based on the use of the Barnett formula. It comprises £609 million of replacement EU farming and fisheries funding, £80 million for a Network Rail resource grant and £26 million of funding for the Bew Review.</t>
  </si>
  <si>
    <t>[3] Forecast devolved revenues include an estimated £25 million from Fines, Forfeitures and Fixed Penalties (FFFPs). The Scottish Government forecasts these.</t>
  </si>
  <si>
    <t>Figure S2.7: Presentational adjustments due to Verity House Agreement, 2022-23 and 2023-24</t>
  </si>
  <si>
    <t>[2] Other capital funding in December 2023 was all from City Deals. In December 2024 it is £122 million of City Deals and £326 million of ScotWind proceeds supporting capital budgets.</t>
  </si>
  <si>
    <t>Figure S2.8: Presentational adjustments due to COFOG baseline changes</t>
  </si>
  <si>
    <t>Figure S2.5: Detailed resource funding outlook, 2024-25 to 2029-30 [1]</t>
  </si>
  <si>
    <t>Figure S2.6: Detailed capital funding outlook, 2024-25 to 2029-30 [1]</t>
  </si>
  <si>
    <t>Figure S2.9: 2024-25 Budget - resource funding position over time [1]</t>
  </si>
  <si>
    <t>Figure S2.10: 2024-25 Budget - capital funding position over time [1]</t>
  </si>
  <si>
    <t>[4] £210 million is assumed to come from the Scottish share of the UK-levied Migrant Surcharge. The Home Office transfers part of the income from the Migrant Surcharge to the Scottish Government over the course of the year.</t>
  </si>
  <si>
    <t>[5] The latest position comprises £160 million of ScotWind proceeds, £5 million for KLTR.</t>
  </si>
  <si>
    <t>[5] The latest position comprises  of £15 million of deferred Barnett Consequentials from 2023-24.</t>
  </si>
  <si>
    <t>[4] Latest position comprises of £119 million for city deals and £5million of Budget cover transfers.</t>
  </si>
  <si>
    <t>Assumed [4] [5]</t>
  </si>
  <si>
    <t>[5] Correction on 12/12/2024: Figures classified as assumed and confirmed other funding has been corrected as the rows were interchanged.</t>
  </si>
  <si>
    <t>[2] Correction on 12/12/2024: Figures classified as assumed and confirmed other funding has been corrected as the rows were interchanged.</t>
  </si>
  <si>
    <t>Assumed [2]</t>
  </si>
  <si>
    <t>Confirmed [2]</t>
  </si>
  <si>
    <t>Assumed [6]</t>
  </si>
  <si>
    <t>Confirmed [5] [6]</t>
  </si>
  <si>
    <t>[6] Correction on 12/12/2024: Figures classified as assumed and confirmed other funding has been corrected as the rows were interchanged.</t>
  </si>
  <si>
    <t>Assumed [4] [6]</t>
  </si>
  <si>
    <t>An explanation of what Verity House Agreement adjustments are can be found in Annex A of Spending trends in the 2024-25 Scottish Budget - January 2024.</t>
  </si>
  <si>
    <t>An explanation of what COFOG baseline adjustments are can be found in Annex A of Spending trends in the 2024-25 Scottish Budget - January 2024.</t>
  </si>
  <si>
    <t>[1] Correction on 12/12/2024: These figures have had some numbers amended. See the tab of each figure for more details.</t>
  </si>
  <si>
    <t>An explanation of what IFRS16 adjustments are can be found in Box 2.1 of Scotland's Economic and Fiscal Forecasts - Dec 2024.</t>
  </si>
  <si>
    <t>An explanation of what baselining of internal transfers are can be found in Box 2.1 of Scotland's Economic and Fiscal Forecasts - Dec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</si>
</sst>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
    <numFmt numFmtId="173" formatCode="\+#,##0;\-#,##0;0"/>
  </numFmts>
  <fonts count="46"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sz val="12"/>
      <name val="Helvetica"/>
      <family val="2"/>
      <scheme val="minor"/>
    </font>
    <font>
      <sz val="12"/>
      <name val="Helvetica"/>
      <scheme val="major"/>
    </font>
    <font>
      <sz val="12"/>
      <color theme="1"/>
      <name val="Helvetica"/>
      <scheme val="major"/>
    </font>
    <font>
      <sz val="12"/>
      <name val="Arial"/>
      <family val="2"/>
    </font>
    <font>
      <sz val="12"/>
      <name val="Helvetica"/>
      <scheme val="minor"/>
    </font>
    <font>
      <sz val="11"/>
      <name val="Helvetica"/>
    </font>
    <font>
      <b/>
      <sz val="12"/>
      <color rgb="FFFFFFFF"/>
      <name val="Helvetica"/>
    </font>
    <font>
      <b/>
      <sz val="12"/>
      <color rgb="FFFFFFFF"/>
      <name val="Helvetica"/>
      <family val="2"/>
    </font>
    <font>
      <sz val="12"/>
      <name val="Helvetica"/>
      <family val="2"/>
    </font>
    <font>
      <sz val="12"/>
      <color theme="1"/>
      <name val="Helvetica"/>
      <family val="2"/>
    </font>
  </fonts>
  <fills count="40">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7E77"/>
        <bgColor indexed="64"/>
      </patternFill>
    </fill>
    <fill>
      <patternFill patternType="solid">
        <fgColor rgb="FFEDF7F6"/>
        <bgColor indexed="64"/>
      </patternFill>
    </fill>
    <fill>
      <patternFill patternType="solid">
        <fgColor rgb="FFBAD7E9"/>
        <bgColor indexed="64"/>
      </patternFill>
    </fill>
    <fill>
      <patternFill patternType="solid">
        <fgColor rgb="FFB9DEDA"/>
        <bgColor rgb="FFB9DEDA"/>
      </patternFill>
    </fill>
    <fill>
      <patternFill patternType="solid">
        <fgColor rgb="FF3B8079"/>
        <bgColor indexed="64"/>
      </patternFill>
    </fill>
  </fills>
  <borders count="22">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style="thick">
        <color rgb="FFFFFFFF"/>
      </left>
      <right style="thick">
        <color rgb="FFFFFFFF"/>
      </right>
      <top/>
      <bottom/>
      <diagonal/>
    </border>
    <border>
      <left/>
      <right/>
      <top/>
      <bottom style="thin">
        <color rgb="FF397E77"/>
      </bottom>
      <diagonal/>
    </border>
    <border>
      <left/>
      <right/>
      <top style="thin">
        <color rgb="FF397E77"/>
      </top>
      <bottom style="thin">
        <color rgb="FF397E77"/>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right style="thin">
        <color theme="0" tint="-0.24994659260841701"/>
      </right>
      <top/>
      <bottom style="thin">
        <color rgb="FF397E77"/>
      </bottom>
      <diagonal/>
    </border>
    <border>
      <left style="thin">
        <color theme="0" tint="-0.24994659260841701"/>
      </left>
      <right style="thin">
        <color theme="0" tint="-0.24994659260841701"/>
      </right>
      <top/>
      <bottom style="thin">
        <color rgb="FF397E77"/>
      </bottom>
      <diagonal/>
    </border>
    <border>
      <left/>
      <right style="thin">
        <color theme="0" tint="-0.24994659260841701"/>
      </right>
      <top style="thin">
        <color rgb="FF397E77"/>
      </top>
      <bottom/>
      <diagonal/>
    </border>
    <border>
      <left style="thin">
        <color theme="0" tint="-0.24994659260841701"/>
      </left>
      <right style="thin">
        <color theme="0" tint="-0.24994659260841701"/>
      </right>
      <top style="thin">
        <color rgb="FF397E77"/>
      </top>
      <bottom/>
      <diagonal/>
    </border>
    <border>
      <left/>
      <right style="thin">
        <color theme="0" tint="-0.24994659260841701"/>
      </right>
      <top style="thin">
        <color rgb="FF397E77"/>
      </top>
      <bottom style="thin">
        <color rgb="FF397E77"/>
      </bottom>
      <diagonal/>
    </border>
    <border>
      <left style="thin">
        <color theme="0" tint="-0.24994659260841701"/>
      </left>
      <right style="thin">
        <color theme="0" tint="-0.24994659260841701"/>
      </right>
      <top style="thin">
        <color rgb="FF397E77"/>
      </top>
      <bottom style="thin">
        <color rgb="FF397E77"/>
      </bottom>
      <diagonal/>
    </border>
    <border>
      <left/>
      <right/>
      <top style="thin">
        <color theme="6" tint="-0.24994659260841701"/>
      </top>
      <bottom/>
      <diagonal/>
    </border>
  </borders>
  <cellStyleXfs count="52">
    <xf numFmtId="0" fontId="0" fillId="0" borderId="0">
      <alignment horizontal="left" vertical="center"/>
    </xf>
    <xf numFmtId="3" fontId="36" fillId="0" borderId="0" applyFill="0" applyBorder="0" applyProtection="0">
      <alignment horizontal="right"/>
    </xf>
    <xf numFmtId="0" fontId="33" fillId="0" borderId="0" applyNumberFormat="0" applyFill="0" applyBorder="0" applyProtection="0">
      <alignment horizontal="left" vertical="center"/>
    </xf>
    <xf numFmtId="3" fontId="35" fillId="0" borderId="0" applyFill="0" applyBorder="0" applyAlignment="0" applyProtection="0"/>
    <xf numFmtId="0" fontId="34" fillId="0" borderId="0" applyNumberFormat="0" applyFill="0" applyProtection="0">
      <alignment horizontal="left" vertical="center"/>
    </xf>
    <xf numFmtId="0" fontId="12" fillId="0" borderId="0" applyNumberFormat="0" applyFill="0" applyProtection="0">
      <alignment horizontal="left" vertical="center"/>
    </xf>
    <xf numFmtId="0" fontId="11" fillId="0" borderId="2" applyNumberFormat="0" applyFill="0" applyAlignment="0" applyProtection="0"/>
    <xf numFmtId="0" fontId="13" fillId="0" borderId="1" applyNumberFormat="0" applyFill="0" applyAlignment="0" applyProtection="0"/>
    <xf numFmtId="0" fontId="17" fillId="2" borderId="4" applyNumberFormat="0" applyAlignment="0" applyProtection="0"/>
    <xf numFmtId="0" fontId="18" fillId="0" borderId="0" applyNumberFormat="0" applyFill="0" applyBorder="0" applyAlignment="0" applyProtection="0">
      <alignment horizontal="left" vertical="center"/>
    </xf>
    <xf numFmtId="165"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5" applyNumberFormat="0" applyAlignment="0" applyProtection="0"/>
    <xf numFmtId="0" fontId="25" fillId="2" borderId="5" applyNumberFormat="0" applyAlignment="0" applyProtection="0"/>
    <xf numFmtId="0" fontId="26" fillId="0" borderId="6" applyNumberFormat="0" applyFill="0" applyAlignment="0" applyProtection="0"/>
    <xf numFmtId="0" fontId="27" fillId="9" borderId="7" applyNumberFormat="0" applyAlignment="0" applyProtection="0"/>
    <xf numFmtId="0" fontId="28" fillId="0" borderId="0" applyNumberFormat="0" applyFill="0" applyBorder="0" applyAlignment="0" applyProtection="0"/>
    <xf numFmtId="0" fontId="13" fillId="10" borderId="8" applyNumberFormat="0" applyFont="0" applyAlignment="0" applyProtection="0"/>
    <xf numFmtId="0" fontId="29" fillId="0" borderId="0" applyNumberFormat="0" applyFill="0" applyBorder="0" applyAlignment="0" applyProtection="0"/>
    <xf numFmtId="0" fontId="30"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0"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0"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30"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0"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30"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2" fillId="4" borderId="0">
      <alignment horizontal="left" vertical="center"/>
    </xf>
    <xf numFmtId="0" fontId="12" fillId="3" borderId="0">
      <alignment horizontal="left" vertical="center"/>
    </xf>
    <xf numFmtId="0" fontId="12" fillId="37" borderId="0">
      <alignment horizontal="left" vertical="center"/>
    </xf>
  </cellStyleXfs>
  <cellXfs count="220">
    <xf numFmtId="0" fontId="0" fillId="0" borderId="0" xfId="0">
      <alignment horizontal="left" vertical="center"/>
    </xf>
    <xf numFmtId="0" fontId="33" fillId="0" borderId="0" xfId="2" applyFill="1">
      <alignment horizontal="left" vertical="center"/>
    </xf>
    <xf numFmtId="170" fontId="0" fillId="0" borderId="0" xfId="0" applyNumberFormat="1" applyAlignment="1" applyProtection="1">
      <alignment horizontal="center" vertical="center" wrapText="1"/>
      <protection locked="0"/>
    </xf>
    <xf numFmtId="0" fontId="34" fillId="0" borderId="0" xfId="4" applyFill="1">
      <alignment horizontal="left" vertical="center"/>
    </xf>
    <xf numFmtId="0" fontId="3" fillId="0" borderId="0" xfId="0" applyFont="1">
      <alignment horizontal="left" vertical="center"/>
    </xf>
    <xf numFmtId="0" fontId="7" fillId="0" borderId="0" xfId="0" applyFont="1">
      <alignment horizontal="left" vertical="center"/>
    </xf>
    <xf numFmtId="0" fontId="5" fillId="0" borderId="0" xfId="0" applyFont="1">
      <alignment horizontal="left" vertical="center"/>
    </xf>
    <xf numFmtId="0" fontId="4" fillId="0" borderId="0" xfId="0" applyFont="1">
      <alignment horizontal="left" vertical="center"/>
    </xf>
    <xf numFmtId="0" fontId="14" fillId="0" borderId="0" xfId="0" applyFont="1">
      <alignment horizontal="left" vertical="center"/>
    </xf>
    <xf numFmtId="167" fontId="7" fillId="0" borderId="0" xfId="1" applyNumberFormat="1" applyFont="1" applyFill="1" applyBorder="1" applyAlignment="1">
      <alignment horizontal="right" vertical="center"/>
    </xf>
    <xf numFmtId="166" fontId="7" fillId="0" borderId="0" xfId="1" applyNumberFormat="1" applyFont="1" applyFill="1" applyBorder="1" applyAlignment="1">
      <alignment horizontal="right" vertical="center"/>
    </xf>
    <xf numFmtId="0" fontId="6" fillId="0" borderId="0" xfId="0" applyFont="1" applyAlignment="1">
      <alignment vertical="top" wrapText="1"/>
    </xf>
    <xf numFmtId="168" fontId="6" fillId="0" borderId="0" xfId="0" applyNumberFormat="1" applyFont="1" applyAlignment="1">
      <alignment vertical="top" wrapText="1"/>
    </xf>
    <xf numFmtId="167" fontId="3" fillId="0" borderId="0" xfId="0" applyNumberFormat="1" applyFont="1">
      <alignment horizontal="left" vertical="center"/>
    </xf>
    <xf numFmtId="0" fontId="3" fillId="0" borderId="0" xfId="0" applyFont="1" applyAlignment="1"/>
    <xf numFmtId="0" fontId="9" fillId="0" borderId="0" xfId="0" applyFont="1">
      <alignment horizontal="left" vertical="center"/>
    </xf>
    <xf numFmtId="0" fontId="9" fillId="0" borderId="0" xfId="0" applyFont="1" applyAlignment="1"/>
    <xf numFmtId="17" fontId="10" fillId="0" borderId="0" xfId="0" applyNumberFormat="1" applyFont="1" applyAlignment="1">
      <alignment horizontal="center" vertical="center"/>
    </xf>
    <xf numFmtId="17" fontId="10" fillId="0" borderId="0" xfId="0" applyNumberFormat="1" applyFont="1" applyAlignment="1">
      <alignment horizontal="center" vertical="center" wrapText="1"/>
    </xf>
    <xf numFmtId="0" fontId="0" fillId="0" borderId="0" xfId="0" applyProtection="1">
      <alignment horizontal="left" vertical="center"/>
      <protection locked="0"/>
    </xf>
    <xf numFmtId="0" fontId="0" fillId="0" borderId="0" xfId="0" applyAlignment="1" applyProtection="1">
      <protection locked="0"/>
    </xf>
    <xf numFmtId="170" fontId="0" fillId="0" borderId="3" xfId="0" applyNumberFormat="1" applyBorder="1" applyProtection="1">
      <alignment horizontal="left" vertical="center"/>
      <protection locked="0"/>
    </xf>
    <xf numFmtId="170" fontId="0" fillId="0" borderId="0" xfId="0" applyNumberFormat="1" applyProtection="1">
      <alignment horizontal="left" vertical="center"/>
      <protection locked="0"/>
    </xf>
    <xf numFmtId="0" fontId="0" fillId="0" borderId="0" xfId="0" applyAlignment="1"/>
    <xf numFmtId="0" fontId="16" fillId="0" borderId="0" xfId="0" applyFont="1">
      <alignment horizontal="left" vertical="center"/>
    </xf>
    <xf numFmtId="0" fontId="12" fillId="3" borderId="0" xfId="50">
      <alignment horizontal="left" vertical="center"/>
    </xf>
    <xf numFmtId="0" fontId="33" fillId="0" borderId="0" xfId="2" quotePrefix="1" applyFill="1" applyBorder="1">
      <alignment horizontal="left" vertical="center"/>
    </xf>
    <xf numFmtId="0" fontId="33" fillId="0" borderId="0" xfId="2">
      <alignment horizontal="left" vertical="center"/>
    </xf>
    <xf numFmtId="0" fontId="32" fillId="0" borderId="0" xfId="0" applyFont="1">
      <alignment horizontal="left" vertical="center"/>
    </xf>
    <xf numFmtId="0" fontId="11" fillId="0" borderId="0" xfId="0" applyFont="1" applyAlignment="1">
      <alignment vertical="center"/>
    </xf>
    <xf numFmtId="17" fontId="37" fillId="0" borderId="0" xfId="0" applyNumberFormat="1" applyFont="1" applyAlignment="1">
      <alignment horizontal="center" vertical="center"/>
    </xf>
    <xf numFmtId="17" fontId="37" fillId="0" borderId="0" xfId="0" applyNumberFormat="1" applyFont="1" applyAlignment="1">
      <alignment horizontal="center" vertical="center" wrapText="1"/>
    </xf>
    <xf numFmtId="3" fontId="36" fillId="0" borderId="0" xfId="1" applyFill="1" applyBorder="1" applyAlignment="1">
      <alignment horizontal="right" vertical="center"/>
    </xf>
    <xf numFmtId="170" fontId="0" fillId="0" borderId="0" xfId="0" applyNumberFormat="1">
      <alignment horizontal="left" vertical="center"/>
    </xf>
    <xf numFmtId="171" fontId="36" fillId="0" borderId="0" xfId="1" applyNumberFormat="1" applyFill="1" applyBorder="1" applyAlignment="1">
      <alignment horizontal="right" vertical="center"/>
    </xf>
    <xf numFmtId="10" fontId="2" fillId="0" borderId="0" xfId="0" applyNumberFormat="1" applyFont="1" applyAlignment="1" applyProtection="1">
      <protection locked="0"/>
    </xf>
    <xf numFmtId="10" fontId="2" fillId="0" borderId="0" xfId="0" applyNumberFormat="1" applyFont="1" applyProtection="1">
      <alignment horizontal="left" vertical="center"/>
      <protection locked="0"/>
    </xf>
    <xf numFmtId="0" fontId="2" fillId="0" borderId="0" xfId="0" applyFont="1" applyAlignment="1" applyProtection="1">
      <protection locked="0"/>
    </xf>
    <xf numFmtId="0" fontId="2" fillId="0" borderId="0" xfId="0" applyFont="1" applyProtection="1">
      <alignment horizontal="left" vertical="center"/>
      <protection locked="0"/>
    </xf>
    <xf numFmtId="169" fontId="2" fillId="0" borderId="0" xfId="0" applyNumberFormat="1" applyFont="1" applyAlignment="1" applyProtection="1">
      <protection locked="0"/>
    </xf>
    <xf numFmtId="169" fontId="2" fillId="0" borderId="0" xfId="0" applyNumberFormat="1" applyFont="1" applyProtection="1">
      <alignment horizontal="left" vertical="center"/>
      <protection locked="0"/>
    </xf>
    <xf numFmtId="0" fontId="33" fillId="0" borderId="0" xfId="2" quotePrefix="1" applyFill="1">
      <alignment horizontal="left" vertical="center"/>
    </xf>
    <xf numFmtId="0" fontId="14" fillId="0" borderId="0" xfId="0" applyFont="1" applyAlignment="1">
      <alignment horizontal="left" vertical="top"/>
    </xf>
    <xf numFmtId="0" fontId="11" fillId="0" borderId="0" xfId="0" applyFont="1" applyAlignment="1">
      <alignment horizontal="center" vertical="center"/>
    </xf>
    <xf numFmtId="0" fontId="0" fillId="0" borderId="0" xfId="0" applyAlignment="1">
      <alignment horizontal="left" vertical="top"/>
    </xf>
    <xf numFmtId="0" fontId="7" fillId="0" borderId="0" xfId="0" applyFont="1" applyAlignment="1">
      <alignment horizontal="left" vertical="top"/>
    </xf>
    <xf numFmtId="0" fontId="3" fillId="0" borderId="0" xfId="0" applyFont="1" applyAlignment="1">
      <alignment horizontal="left" vertical="top"/>
    </xf>
    <xf numFmtId="0" fontId="40" fillId="0" borderId="0" xfId="0" applyFont="1">
      <alignment horizontal="left" vertical="center"/>
    </xf>
    <xf numFmtId="0" fontId="41" fillId="0" borderId="0" xfId="0" applyFont="1">
      <alignment horizontal="left" vertical="center"/>
    </xf>
    <xf numFmtId="0" fontId="33" fillId="0" borderId="0" xfId="2" applyFill="1" applyAlignment="1">
      <alignment horizontal="left"/>
    </xf>
    <xf numFmtId="0" fontId="6" fillId="0" borderId="0" xfId="0" applyFont="1" applyAlignment="1">
      <alignment wrapText="1"/>
    </xf>
    <xf numFmtId="168" fontId="6" fillId="0" borderId="0" xfId="0" applyNumberFormat="1" applyFont="1" applyAlignment="1">
      <alignment wrapText="1"/>
    </xf>
    <xf numFmtId="0" fontId="3" fillId="0" borderId="0" xfId="0" applyFont="1" applyAlignment="1">
      <alignment horizontal="left"/>
    </xf>
    <xf numFmtId="171" fontId="0" fillId="0" borderId="0" xfId="1" applyNumberFormat="1" applyFont="1" applyAlignment="1">
      <alignment horizontal="right" vertical="center"/>
    </xf>
    <xf numFmtId="0" fontId="0" fillId="0" borderId="0" xfId="0" applyAlignment="1">
      <alignment horizontal="center" vertical="center"/>
    </xf>
    <xf numFmtId="0" fontId="0" fillId="0" borderId="0" xfId="0" applyAlignment="1">
      <alignment horizontal="left" vertical="center" wrapText="1"/>
    </xf>
    <xf numFmtId="0" fontId="0" fillId="0" borderId="9" xfId="0" applyBorder="1">
      <alignment horizontal="left" vertical="center"/>
    </xf>
    <xf numFmtId="172" fontId="0" fillId="0" borderId="0" xfId="0" applyNumberFormat="1" applyAlignment="1">
      <alignment horizontal="right" vertical="center"/>
    </xf>
    <xf numFmtId="172" fontId="0" fillId="0" borderId="9" xfId="0" applyNumberFormat="1" applyBorder="1" applyAlignment="1">
      <alignment horizontal="right" vertical="center"/>
    </xf>
    <xf numFmtId="3" fontId="36" fillId="0" borderId="0" xfId="1" applyFill="1" applyBorder="1" applyAlignment="1">
      <alignment vertical="center"/>
    </xf>
    <xf numFmtId="0" fontId="3" fillId="0" borderId="0" xfId="0" applyFont="1" applyAlignment="1">
      <alignment vertical="top"/>
    </xf>
    <xf numFmtId="10" fontId="13" fillId="0" borderId="0" xfId="0" applyNumberFormat="1" applyFont="1" applyAlignment="1" applyProtection="1">
      <protection locked="0"/>
    </xf>
    <xf numFmtId="0" fontId="14" fillId="0" borderId="0" xfId="0" applyFont="1" applyAlignment="1">
      <alignment horizontal="left" vertical="center" indent="1"/>
    </xf>
    <xf numFmtId="0" fontId="13" fillId="0" borderId="0" xfId="0" applyFont="1" applyAlignment="1" applyProtection="1">
      <protection locked="0"/>
    </xf>
    <xf numFmtId="0" fontId="43" fillId="0" borderId="0" xfId="0" applyFont="1" applyAlignment="1">
      <alignment horizontal="center" vertical="center"/>
    </xf>
    <xf numFmtId="0" fontId="31" fillId="0" borderId="0" xfId="0" applyFont="1" applyAlignment="1">
      <alignment horizontal="left" vertical="center" indent="1"/>
    </xf>
    <xf numFmtId="3" fontId="31" fillId="0" borderId="0" xfId="1" applyFont="1" applyFill="1" applyAlignment="1">
      <alignment horizontal="right" vertical="center"/>
    </xf>
    <xf numFmtId="0" fontId="33" fillId="0" borderId="0" xfId="2" applyAlignment="1">
      <alignment horizontal="left"/>
    </xf>
    <xf numFmtId="0" fontId="34" fillId="0" borderId="0" xfId="4">
      <alignment horizontal="left" vertical="center"/>
    </xf>
    <xf numFmtId="0" fontId="31" fillId="0" borderId="9" xfId="0" applyFont="1" applyBorder="1">
      <alignment horizontal="left" vertical="center"/>
    </xf>
    <xf numFmtId="3" fontId="31" fillId="0" borderId="9" xfId="1" applyFont="1" applyFill="1" applyBorder="1" applyAlignment="1">
      <alignment horizontal="right" vertical="center"/>
    </xf>
    <xf numFmtId="0" fontId="33" fillId="0" borderId="0" xfId="2" applyFill="1" applyBorder="1">
      <alignment horizontal="left" vertical="center"/>
    </xf>
    <xf numFmtId="0" fontId="31" fillId="0" borderId="11" xfId="0" applyFont="1" applyBorder="1">
      <alignment horizontal="left" vertical="center"/>
    </xf>
    <xf numFmtId="3" fontId="31" fillId="0" borderId="11" xfId="1" applyFont="1" applyFill="1" applyBorder="1" applyAlignment="1">
      <alignment horizontal="right" vertical="center"/>
    </xf>
    <xf numFmtId="0" fontId="0" fillId="0" borderId="0" xfId="0" applyAlignment="1">
      <alignment horizontal="center" vertical="center" wrapText="1"/>
    </xf>
    <xf numFmtId="167" fontId="7" fillId="0" borderId="0" xfId="1" applyNumberFormat="1" applyFont="1" applyAlignment="1">
      <alignment horizontal="right" vertical="center"/>
    </xf>
    <xf numFmtId="0" fontId="3" fillId="0" borderId="0" xfId="0" applyFont="1" applyAlignment="1">
      <alignment horizontal="left" vertical="center" wrapText="1"/>
    </xf>
    <xf numFmtId="166" fontId="7" fillId="0" borderId="0" xfId="1" applyNumberFormat="1" applyFont="1" applyFill="1" applyBorder="1" applyAlignment="1">
      <alignment horizontal="right" vertical="center" wrapText="1"/>
    </xf>
    <xf numFmtId="0" fontId="42" fillId="39" borderId="0" xfId="0" applyFont="1" applyFill="1">
      <alignment horizontal="left" vertical="center"/>
    </xf>
    <xf numFmtId="0" fontId="31" fillId="36" borderId="0" xfId="0" applyFont="1" applyFill="1" applyAlignment="1">
      <alignment horizontal="left" vertical="center" indent="1"/>
    </xf>
    <xf numFmtId="0" fontId="42" fillId="39" borderId="10" xfId="0" applyFont="1" applyFill="1" applyBorder="1" applyAlignment="1">
      <alignment horizontal="center" vertical="center"/>
    </xf>
    <xf numFmtId="0" fontId="31" fillId="36" borderId="12" xfId="0" applyFont="1" applyFill="1" applyBorder="1">
      <alignment horizontal="left" vertical="center"/>
    </xf>
    <xf numFmtId="0" fontId="31" fillId="0" borderId="12" xfId="0" applyFont="1" applyBorder="1">
      <alignment horizontal="left" vertical="center"/>
    </xf>
    <xf numFmtId="0" fontId="42" fillId="0" borderId="0" xfId="0" applyFont="1" applyAlignment="1">
      <alignment horizontal="left" vertical="center" wrapText="1"/>
    </xf>
    <xf numFmtId="0" fontId="43" fillId="0" borderId="0" xfId="0" applyFont="1" applyAlignment="1">
      <alignment horizontal="center" vertical="center" wrapText="1"/>
    </xf>
    <xf numFmtId="0" fontId="43" fillId="0" borderId="10" xfId="0" applyFont="1" applyBorder="1" applyAlignment="1">
      <alignment horizontal="center" vertical="center" wrapText="1"/>
    </xf>
    <xf numFmtId="0" fontId="9" fillId="0" borderId="0" xfId="0" applyFont="1" applyAlignment="1">
      <alignment wrapText="1"/>
    </xf>
    <xf numFmtId="0" fontId="32" fillId="0" borderId="0" xfId="0" applyFont="1" applyAlignment="1">
      <alignment horizontal="left" vertical="center" wrapText="1"/>
    </xf>
    <xf numFmtId="0" fontId="14" fillId="0" borderId="0" xfId="0" applyFont="1" applyAlignment="1">
      <alignment horizontal="left" vertical="center" wrapText="1"/>
    </xf>
    <xf numFmtId="17" fontId="39" fillId="0" borderId="0" xfId="0" applyNumberFormat="1" applyFont="1" applyAlignment="1">
      <alignment horizontal="center" vertical="center" wrapText="1"/>
    </xf>
    <xf numFmtId="0" fontId="0" fillId="0" borderId="0" xfId="0" applyAlignment="1" applyProtection="1">
      <alignment horizontal="left" vertical="center" wrapText="1"/>
      <protection locked="0"/>
    </xf>
    <xf numFmtId="3" fontId="40" fillId="36" borderId="0" xfId="1" applyFont="1" applyFill="1" applyAlignment="1">
      <alignment horizontal="right" vertical="center"/>
    </xf>
    <xf numFmtId="3" fontId="40" fillId="0" borderId="0" xfId="1" applyFont="1" applyFill="1" applyBorder="1" applyAlignment="1" applyProtection="1">
      <alignment horizontal="right" vertical="center"/>
      <protection locked="0"/>
    </xf>
    <xf numFmtId="3" fontId="40" fillId="0" borderId="0" xfId="1" applyFont="1" applyAlignment="1">
      <alignment horizontal="right" vertical="center"/>
    </xf>
    <xf numFmtId="3" fontId="40" fillId="36" borderId="0" xfId="1" applyFont="1" applyFill="1" applyBorder="1" applyAlignment="1">
      <alignment horizontal="right" vertical="center"/>
    </xf>
    <xf numFmtId="3" fontId="40" fillId="0" borderId="9" xfId="1" applyFont="1" applyBorder="1" applyAlignment="1">
      <alignment horizontal="right" vertical="center"/>
    </xf>
    <xf numFmtId="3" fontId="40" fillId="0" borderId="9" xfId="1" applyFont="1" applyFill="1" applyBorder="1" applyAlignment="1" applyProtection="1">
      <alignment horizontal="right" vertical="center"/>
      <protection locked="0"/>
    </xf>
    <xf numFmtId="3" fontId="40" fillId="36" borderId="11" xfId="1" applyFont="1" applyFill="1" applyBorder="1" applyAlignment="1">
      <alignment horizontal="right" vertical="center"/>
    </xf>
    <xf numFmtId="3" fontId="40" fillId="0" borderId="11" xfId="1" applyFont="1" applyFill="1" applyBorder="1" applyAlignment="1" applyProtection="1">
      <alignment horizontal="right" vertical="center"/>
      <protection locked="0"/>
    </xf>
    <xf numFmtId="3" fontId="40" fillId="36" borderId="12" xfId="1" applyFont="1" applyFill="1" applyBorder="1" applyAlignment="1">
      <alignment horizontal="right" vertical="center"/>
    </xf>
    <xf numFmtId="3" fontId="40" fillId="0" borderId="0" xfId="1" applyFont="1" applyBorder="1" applyAlignment="1">
      <alignment horizontal="right" vertical="center"/>
    </xf>
    <xf numFmtId="3" fontId="40" fillId="0" borderId="0" xfId="1" applyFont="1" applyFill="1" applyBorder="1" applyAlignment="1">
      <alignment horizontal="right" vertical="center"/>
    </xf>
    <xf numFmtId="3" fontId="40" fillId="0" borderId="12" xfId="1" applyFont="1" applyBorder="1" applyAlignment="1">
      <alignment horizontal="right" vertical="center"/>
    </xf>
    <xf numFmtId="3" fontId="0" fillId="0" borderId="0" xfId="0" applyNumberFormat="1">
      <alignment horizontal="left" vertical="center"/>
    </xf>
    <xf numFmtId="0" fontId="43" fillId="35" borderId="3" xfId="0" applyFont="1" applyFill="1" applyBorder="1" applyAlignment="1">
      <alignment horizontal="left" vertical="center" wrapText="1"/>
    </xf>
    <xf numFmtId="0" fontId="43" fillId="35" borderId="2" xfId="0" applyFont="1" applyFill="1" applyBorder="1" applyAlignment="1">
      <alignment horizontal="center" vertical="center" wrapText="1"/>
    </xf>
    <xf numFmtId="0" fontId="44" fillId="36" borderId="13" xfId="0" applyFont="1" applyFill="1" applyBorder="1">
      <alignment horizontal="left" vertical="center"/>
    </xf>
    <xf numFmtId="0" fontId="44" fillId="36" borderId="13" xfId="0" applyFont="1" applyFill="1" applyBorder="1" applyAlignment="1">
      <alignment horizontal="left" vertical="center" indent="1"/>
    </xf>
    <xf numFmtId="0" fontId="44" fillId="0" borderId="13" xfId="0" applyFont="1" applyBorder="1" applyAlignment="1">
      <alignment horizontal="left" vertical="center" indent="1"/>
    </xf>
    <xf numFmtId="0" fontId="44" fillId="36" borderId="17" xfId="0" applyFont="1" applyFill="1" applyBorder="1">
      <alignment horizontal="left" vertical="center"/>
    </xf>
    <xf numFmtId="0" fontId="44" fillId="0" borderId="15" xfId="0" applyFont="1" applyBorder="1">
      <alignment horizontal="left" vertical="center"/>
    </xf>
    <xf numFmtId="173" fontId="0" fillId="0" borderId="0" xfId="0" applyNumberFormat="1">
      <alignment horizontal="left" vertical="center"/>
    </xf>
    <xf numFmtId="0" fontId="43" fillId="39" borderId="3" xfId="0" applyFont="1" applyFill="1" applyBorder="1">
      <alignment horizontal="left" vertical="center"/>
    </xf>
    <xf numFmtId="0" fontId="43" fillId="35" borderId="2" xfId="0" applyFont="1" applyFill="1" applyBorder="1" applyAlignment="1">
      <alignment horizontal="center" vertical="center"/>
    </xf>
    <xf numFmtId="0" fontId="44" fillId="36" borderId="14" xfId="0" applyFont="1" applyFill="1" applyBorder="1">
      <alignment horizontal="left" vertical="center"/>
    </xf>
    <xf numFmtId="0" fontId="44" fillId="0" borderId="14" xfId="0" applyFont="1" applyBorder="1">
      <alignment horizontal="left" vertical="center"/>
    </xf>
    <xf numFmtId="0" fontId="44" fillId="0" borderId="17" xfId="0" applyFont="1" applyBorder="1">
      <alignment horizontal="left" vertical="center"/>
    </xf>
    <xf numFmtId="0" fontId="44" fillId="0" borderId="18" xfId="0" applyFont="1" applyBorder="1">
      <alignment horizontal="left" vertical="center"/>
    </xf>
    <xf numFmtId="0" fontId="44" fillId="36" borderId="16" xfId="0" applyFont="1" applyFill="1" applyBorder="1">
      <alignment horizontal="left" vertical="center"/>
    </xf>
    <xf numFmtId="0" fontId="44" fillId="36" borderId="14" xfId="0" applyFont="1" applyFill="1" applyBorder="1" applyAlignment="1">
      <alignment horizontal="left" vertical="center" indent="1"/>
    </xf>
    <xf numFmtId="0" fontId="44" fillId="0" borderId="14" xfId="0" applyFont="1" applyBorder="1" applyAlignment="1">
      <alignment horizontal="left" vertical="center" indent="1"/>
    </xf>
    <xf numFmtId="0" fontId="44" fillId="36" borderId="19" xfId="0" applyFont="1" applyFill="1" applyBorder="1">
      <alignment horizontal="left" vertical="center"/>
    </xf>
    <xf numFmtId="0" fontId="44" fillId="36" borderId="20" xfId="0" applyFont="1" applyFill="1" applyBorder="1">
      <alignment horizontal="left" vertical="center"/>
    </xf>
    <xf numFmtId="0" fontId="0" fillId="0" borderId="0" xfId="0" applyAlignment="1">
      <alignment horizontal="left"/>
    </xf>
    <xf numFmtId="3" fontId="0" fillId="0" borderId="0" xfId="1" applyFont="1" applyFill="1" applyBorder="1" applyAlignment="1">
      <alignment horizontal="right" vertical="center"/>
    </xf>
    <xf numFmtId="3" fontId="0" fillId="0" borderId="9" xfId="1" applyFont="1" applyFill="1" applyBorder="1" applyAlignment="1">
      <alignment horizontal="right" vertical="center"/>
    </xf>
    <xf numFmtId="0" fontId="0" fillId="0" borderId="11" xfId="0" applyBorder="1">
      <alignment horizontal="left" vertical="center"/>
    </xf>
    <xf numFmtId="3" fontId="0" fillId="0" borderId="11" xfId="1" applyFont="1" applyFill="1" applyBorder="1" applyAlignment="1">
      <alignment horizontal="right" vertical="center"/>
    </xf>
    <xf numFmtId="2" fontId="7" fillId="0" borderId="0" xfId="1" applyNumberFormat="1" applyFont="1" applyFill="1" applyBorder="1" applyAlignment="1">
      <alignment horizontal="right" vertical="center"/>
    </xf>
    <xf numFmtId="3" fontId="36" fillId="0" borderId="0" xfId="1" applyFill="1" applyBorder="1">
      <alignment horizontal="right"/>
    </xf>
    <xf numFmtId="3" fontId="36" fillId="0" borderId="0" xfId="1">
      <alignment horizontal="right"/>
    </xf>
    <xf numFmtId="3" fontId="36" fillId="0" borderId="0" xfId="1" applyFill="1" applyProtection="1">
      <alignment horizontal="right"/>
      <protection locked="0"/>
    </xf>
    <xf numFmtId="172" fontId="36" fillId="0" borderId="0" xfId="1" applyNumberFormat="1" applyFill="1" applyBorder="1" applyAlignment="1">
      <alignment vertical="center"/>
    </xf>
    <xf numFmtId="172" fontId="36" fillId="0" borderId="0" xfId="1" applyNumberFormat="1">
      <alignment horizontal="right"/>
    </xf>
    <xf numFmtId="3" fontId="2" fillId="0" borderId="0" xfId="0" applyNumberFormat="1" applyFont="1" applyAlignment="1" applyProtection="1">
      <protection locked="0"/>
    </xf>
    <xf numFmtId="2" fontId="2" fillId="0" borderId="0" xfId="0" applyNumberFormat="1" applyFont="1" applyAlignment="1" applyProtection="1">
      <protection locked="0"/>
    </xf>
    <xf numFmtId="3" fontId="40" fillId="0" borderId="12" xfId="1" applyFont="1" applyFill="1" applyBorder="1" applyAlignment="1">
      <alignment horizontal="right" vertical="center"/>
    </xf>
    <xf numFmtId="0" fontId="40" fillId="0" borderId="0" xfId="4" applyFont="1" applyFill="1">
      <alignment horizontal="left" vertical="center"/>
    </xf>
    <xf numFmtId="0" fontId="40" fillId="3" borderId="0" xfId="50" applyFont="1" applyAlignment="1">
      <alignment horizontal="right" vertical="center"/>
    </xf>
    <xf numFmtId="3" fontId="36" fillId="3" borderId="0" xfId="1" applyFill="1" applyAlignment="1">
      <alignment horizontal="right" vertical="center"/>
    </xf>
    <xf numFmtId="0" fontId="15" fillId="3" borderId="0" xfId="50" applyFont="1">
      <alignment horizontal="left" vertical="center"/>
    </xf>
    <xf numFmtId="0" fontId="31" fillId="0" borderId="9" xfId="0" applyFont="1" applyBorder="1" applyAlignment="1">
      <alignment horizontal="left" vertical="center" indent="1"/>
    </xf>
    <xf numFmtId="0" fontId="31" fillId="36" borderId="11" xfId="0" applyFont="1" applyFill="1" applyBorder="1" applyAlignment="1">
      <alignment horizontal="left" vertical="center" indent="1"/>
    </xf>
    <xf numFmtId="0" fontId="31" fillId="36" borderId="12" xfId="0" applyFont="1" applyFill="1" applyBorder="1" applyAlignment="1">
      <alignment horizontal="left" vertical="center" indent="1"/>
    </xf>
    <xf numFmtId="0" fontId="31" fillId="3" borderId="0" xfId="0" applyFont="1" applyFill="1" applyAlignment="1">
      <alignment horizontal="right" vertical="center"/>
    </xf>
    <xf numFmtId="0" fontId="12" fillId="38" borderId="0" xfId="5" applyFill="1">
      <alignment horizontal="left" vertical="center"/>
    </xf>
    <xf numFmtId="3" fontId="36" fillId="38" borderId="14" xfId="1" applyFill="1" applyBorder="1">
      <alignment horizontal="right"/>
    </xf>
    <xf numFmtId="0" fontId="44" fillId="38" borderId="14" xfId="0" applyFont="1" applyFill="1" applyBorder="1">
      <alignment horizontal="left" vertical="center"/>
    </xf>
    <xf numFmtId="3" fontId="36" fillId="36" borderId="14" xfId="1" applyFill="1" applyBorder="1" applyAlignment="1">
      <alignment horizontal="right" vertical="center"/>
    </xf>
    <xf numFmtId="173" fontId="36" fillId="36" borderId="14" xfId="1" applyNumberFormat="1" applyFill="1" applyBorder="1" applyAlignment="1">
      <alignment horizontal="right" vertical="center"/>
    </xf>
    <xf numFmtId="3" fontId="36" fillId="0" borderId="14" xfId="1" applyBorder="1" applyAlignment="1">
      <alignment horizontal="right" vertical="center"/>
    </xf>
    <xf numFmtId="173" fontId="36" fillId="0" borderId="14" xfId="1" applyNumberFormat="1" applyBorder="1" applyAlignment="1">
      <alignment horizontal="right" vertical="center"/>
    </xf>
    <xf numFmtId="3" fontId="36" fillId="0" borderId="18" xfId="1" applyBorder="1" applyAlignment="1">
      <alignment horizontal="right" vertical="center"/>
    </xf>
    <xf numFmtId="173" fontId="36" fillId="0" borderId="18" xfId="1" applyNumberFormat="1" applyBorder="1" applyAlignment="1">
      <alignment horizontal="right" vertical="center"/>
    </xf>
    <xf numFmtId="3" fontId="36" fillId="36" borderId="16" xfId="1" applyFill="1" applyBorder="1" applyAlignment="1">
      <alignment horizontal="right" vertical="center"/>
    </xf>
    <xf numFmtId="173" fontId="36" fillId="36" borderId="16" xfId="1" applyNumberFormat="1" applyFill="1" applyBorder="1" applyAlignment="1">
      <alignment horizontal="right" vertical="center"/>
    </xf>
    <xf numFmtId="3" fontId="36" fillId="36" borderId="20" xfId="1" applyFill="1" applyBorder="1" applyAlignment="1">
      <alignment horizontal="right" vertical="center"/>
    </xf>
    <xf numFmtId="0" fontId="44" fillId="3" borderId="14" xfId="0" applyFont="1" applyFill="1" applyBorder="1">
      <alignment horizontal="left" vertical="center"/>
    </xf>
    <xf numFmtId="3" fontId="36" fillId="3" borderId="14" xfId="1" applyFill="1" applyBorder="1" applyAlignment="1">
      <alignment horizontal="right" vertical="center"/>
    </xf>
    <xf numFmtId="173" fontId="36" fillId="3" borderId="14" xfId="1" applyNumberFormat="1" applyFill="1" applyBorder="1" applyAlignment="1">
      <alignment horizontal="right" vertical="center"/>
    </xf>
    <xf numFmtId="173" fontId="36" fillId="36" borderId="20" xfId="1" applyNumberFormat="1" applyFill="1" applyBorder="1" applyAlignment="1">
      <alignment horizontal="right" vertical="center"/>
    </xf>
    <xf numFmtId="0" fontId="44" fillId="0" borderId="17" xfId="0" applyFont="1" applyBorder="1" applyAlignment="1">
      <alignment horizontal="left" vertical="center" indent="1"/>
    </xf>
    <xf numFmtId="0" fontId="44" fillId="36" borderId="15" xfId="0" applyFont="1" applyFill="1" applyBorder="1" applyAlignment="1">
      <alignment horizontal="left" vertical="center" indent="1"/>
    </xf>
    <xf numFmtId="0" fontId="44" fillId="36" borderId="19" xfId="0" applyFont="1" applyFill="1" applyBorder="1" applyAlignment="1">
      <alignment horizontal="left" vertical="center" indent="1"/>
    </xf>
    <xf numFmtId="3" fontId="40" fillId="3" borderId="0" xfId="1" applyFont="1" applyFill="1" applyBorder="1" applyAlignment="1">
      <alignment horizontal="right" vertical="center"/>
    </xf>
    <xf numFmtId="3" fontId="40" fillId="0" borderId="0" xfId="1" applyFont="1" applyFill="1" applyAlignment="1">
      <alignment horizontal="right" vertical="center"/>
    </xf>
    <xf numFmtId="3" fontId="36" fillId="0" borderId="0" xfId="1" applyFill="1" applyAlignment="1">
      <alignment horizontal="right" vertical="center"/>
    </xf>
    <xf numFmtId="0" fontId="0" fillId="0" borderId="0" xfId="0" applyAlignment="1">
      <alignment horizontal="left" vertical="center" indent="1"/>
    </xf>
    <xf numFmtId="0" fontId="40" fillId="0" borderId="0" xfId="50" applyFont="1" applyFill="1" applyAlignment="1">
      <alignment horizontal="left" vertical="center" indent="1"/>
    </xf>
    <xf numFmtId="0" fontId="31" fillId="0" borderId="0" xfId="0" applyFont="1" applyAlignment="1">
      <alignment horizontal="left" vertical="center" indent="2"/>
    </xf>
    <xf numFmtId="173" fontId="36" fillId="0" borderId="0" xfId="1" applyNumberFormat="1" applyFill="1" applyAlignment="1">
      <alignment horizontal="right" vertical="center"/>
    </xf>
    <xf numFmtId="3" fontId="36" fillId="0" borderId="9" xfId="1" applyFill="1" applyBorder="1" applyAlignment="1">
      <alignment horizontal="right" vertical="center"/>
    </xf>
    <xf numFmtId="173" fontId="36" fillId="0" borderId="9" xfId="1" applyNumberFormat="1" applyFill="1" applyBorder="1" applyAlignment="1">
      <alignment horizontal="right" vertical="center"/>
    </xf>
    <xf numFmtId="3" fontId="36" fillId="0" borderId="11" xfId="1" applyFill="1" applyBorder="1" applyAlignment="1">
      <alignment horizontal="right" vertical="center"/>
    </xf>
    <xf numFmtId="173" fontId="36" fillId="0" borderId="11" xfId="1" applyNumberFormat="1" applyFill="1" applyBorder="1" applyAlignment="1">
      <alignment horizontal="right" vertical="center"/>
    </xf>
    <xf numFmtId="0" fontId="3" fillId="0" borderId="0" xfId="0" applyFont="1" applyAlignment="1">
      <alignment vertical="center"/>
    </xf>
    <xf numFmtId="0" fontId="31" fillId="38" borderId="0" xfId="0" applyFont="1" applyFill="1">
      <alignment horizontal="left" vertical="center"/>
    </xf>
    <xf numFmtId="3" fontId="40" fillId="38" borderId="0" xfId="1" applyFont="1" applyFill="1" applyAlignment="1">
      <alignment horizontal="right" vertical="center"/>
    </xf>
    <xf numFmtId="10" fontId="38" fillId="0" borderId="0" xfId="0" applyNumberFormat="1" applyFont="1" applyAlignment="1" applyProtection="1">
      <alignment vertical="center"/>
      <protection locked="0"/>
    </xf>
    <xf numFmtId="10" fontId="38" fillId="0" borderId="0" xfId="0" applyNumberFormat="1" applyFont="1" applyProtection="1">
      <alignment horizontal="left" vertical="center"/>
      <protection locked="0"/>
    </xf>
    <xf numFmtId="10" fontId="1" fillId="0" borderId="0" xfId="0" applyNumberFormat="1" applyFont="1" applyProtection="1">
      <alignment horizontal="left" vertical="center"/>
      <protection locked="0"/>
    </xf>
    <xf numFmtId="0" fontId="31" fillId="36" borderId="0" xfId="0" applyFont="1" applyFill="1">
      <alignment horizontal="left" vertical="center"/>
    </xf>
    <xf numFmtId="0" fontId="38" fillId="0" borderId="0" xfId="0" applyFont="1" applyAlignment="1" applyProtection="1">
      <alignment vertical="center"/>
      <protection locked="0"/>
    </xf>
    <xf numFmtId="0" fontId="38" fillId="0" borderId="0" xfId="0" applyFont="1" applyProtection="1">
      <alignment horizontal="left" vertical="center"/>
      <protection locked="0"/>
    </xf>
    <xf numFmtId="0" fontId="1" fillId="0" borderId="0" xfId="0" applyFont="1" applyProtection="1">
      <alignment horizontal="left" vertical="center"/>
      <protection locked="0"/>
    </xf>
    <xf numFmtId="0" fontId="31" fillId="0" borderId="0" xfId="0" applyFont="1">
      <alignment horizontal="left" vertical="center"/>
    </xf>
    <xf numFmtId="0" fontId="31" fillId="36" borderId="11" xfId="0" applyFont="1" applyFill="1" applyBorder="1">
      <alignment horizontal="left" vertical="center"/>
    </xf>
    <xf numFmtId="169" fontId="38" fillId="0" borderId="0" xfId="0" applyNumberFormat="1" applyFont="1" applyAlignment="1" applyProtection="1">
      <alignment vertical="center"/>
      <protection locked="0"/>
    </xf>
    <xf numFmtId="169" fontId="38" fillId="0" borderId="0" xfId="0" applyNumberFormat="1" applyFont="1" applyProtection="1">
      <alignment horizontal="left" vertical="center"/>
      <protection locked="0"/>
    </xf>
    <xf numFmtId="169" fontId="1" fillId="0" borderId="0" xfId="0" applyNumberFormat="1" applyFont="1" applyProtection="1">
      <alignment horizontal="left" vertical="center"/>
      <protection locked="0"/>
    </xf>
    <xf numFmtId="0" fontId="31" fillId="3" borderId="0" xfId="0" applyFont="1" applyFill="1">
      <alignment horizontal="left" vertical="center"/>
    </xf>
    <xf numFmtId="0" fontId="0" fillId="0" borderId="0" xfId="0" applyAlignment="1" applyProtection="1">
      <alignment vertical="center"/>
      <protection locked="0"/>
    </xf>
    <xf numFmtId="0" fontId="0" fillId="0" borderId="0" xfId="0" applyAlignment="1">
      <alignment vertical="center"/>
    </xf>
    <xf numFmtId="10" fontId="0" fillId="0" borderId="0" xfId="0" applyNumberFormat="1">
      <alignment horizontal="left" vertical="center"/>
    </xf>
    <xf numFmtId="0" fontId="6" fillId="0" borderId="0" xfId="0" applyFont="1" applyAlignment="1">
      <alignment vertical="center" wrapText="1"/>
    </xf>
    <xf numFmtId="168" fontId="6" fillId="0" borderId="0" xfId="0" applyNumberFormat="1" applyFont="1" applyAlignment="1">
      <alignment vertical="center" wrapText="1"/>
    </xf>
    <xf numFmtId="3" fontId="36" fillId="0" borderId="0" xfId="1" applyAlignment="1">
      <alignment horizontal="right" vertical="center"/>
    </xf>
    <xf numFmtId="1" fontId="36" fillId="36" borderId="14" xfId="1" applyNumberFormat="1" applyFill="1" applyBorder="1" applyAlignment="1">
      <alignment horizontal="right" vertical="center"/>
    </xf>
    <xf numFmtId="3" fontId="36" fillId="38" borderId="14" xfId="1" applyFill="1" applyBorder="1" applyAlignment="1">
      <alignment horizontal="right" vertical="center"/>
    </xf>
    <xf numFmtId="173" fontId="36" fillId="38" borderId="14" xfId="1" applyNumberFormat="1" applyFill="1" applyBorder="1" applyAlignment="1">
      <alignment horizontal="right" vertical="center"/>
    </xf>
    <xf numFmtId="3" fontId="36" fillId="36" borderId="18" xfId="1" applyFill="1" applyBorder="1" applyAlignment="1">
      <alignment horizontal="right" vertical="center"/>
    </xf>
    <xf numFmtId="173" fontId="36" fillId="36" borderId="18" xfId="1" applyNumberFormat="1" applyFill="1" applyBorder="1" applyAlignment="1">
      <alignment horizontal="right" vertical="center"/>
    </xf>
    <xf numFmtId="3" fontId="36" fillId="0" borderId="16" xfId="1" applyBorder="1" applyAlignment="1">
      <alignment horizontal="right" vertical="center"/>
    </xf>
    <xf numFmtId="173" fontId="36" fillId="0" borderId="16" xfId="1" applyNumberFormat="1" applyBorder="1" applyAlignment="1">
      <alignment horizontal="right" vertical="center"/>
    </xf>
    <xf numFmtId="0" fontId="44" fillId="0" borderId="13" xfId="0" applyFont="1" applyBorder="1" applyAlignment="1">
      <alignment horizontal="left" vertical="center" indent="2"/>
    </xf>
    <xf numFmtId="0" fontId="44" fillId="36" borderId="13" xfId="0" applyFont="1" applyFill="1" applyBorder="1" applyAlignment="1">
      <alignment horizontal="left" vertical="center" indent="2"/>
    </xf>
    <xf numFmtId="3" fontId="0" fillId="38" borderId="0" xfId="1" applyFont="1" applyFill="1" applyAlignment="1">
      <alignment horizontal="right" vertical="center"/>
    </xf>
    <xf numFmtId="49" fontId="43" fillId="0" borderId="0" xfId="0" applyNumberFormat="1" applyFont="1" applyAlignment="1">
      <alignment horizontal="center" vertical="center" wrapText="1"/>
    </xf>
    <xf numFmtId="49" fontId="43" fillId="0" borderId="0" xfId="0" applyNumberFormat="1" applyFont="1" applyAlignment="1">
      <alignment horizontal="center" vertical="center"/>
    </xf>
    <xf numFmtId="0" fontId="44" fillId="0" borderId="0" xfId="0" applyFont="1" applyAlignment="1">
      <alignment horizontal="left" vertical="center" indent="1"/>
    </xf>
    <xf numFmtId="0" fontId="0" fillId="0" borderId="21" xfId="0" applyBorder="1">
      <alignment horizontal="left" vertical="center"/>
    </xf>
    <xf numFmtId="3" fontId="36" fillId="0" borderId="21" xfId="1" applyBorder="1" applyAlignment="1">
      <alignment horizontal="right" vertical="center"/>
    </xf>
    <xf numFmtId="4" fontId="0" fillId="0" borderId="0" xfId="0" applyNumberFormat="1">
      <alignment horizontal="left" vertical="center"/>
    </xf>
    <xf numFmtId="173" fontId="36" fillId="0" borderId="14" xfId="1" applyNumberFormat="1" applyFill="1" applyBorder="1" applyAlignment="1">
      <alignment horizontal="right" vertical="center"/>
    </xf>
    <xf numFmtId="0" fontId="44" fillId="36" borderId="11" xfId="0" applyFont="1" applyFill="1" applyBorder="1" applyAlignment="1">
      <alignment horizontal="left" vertical="center" indent="1"/>
    </xf>
    <xf numFmtId="0" fontId="44" fillId="0" borderId="0" xfId="0" applyFont="1" applyAlignment="1">
      <alignment horizontal="left" vertical="center" indent="2"/>
    </xf>
    <xf numFmtId="0" fontId="44" fillId="36" borderId="0" xfId="0" applyFont="1" applyFill="1">
      <alignment horizontal="left" vertical="center"/>
    </xf>
    <xf numFmtId="0" fontId="44" fillId="0" borderId="0" xfId="0" applyFont="1">
      <alignment horizontal="left" vertical="center"/>
    </xf>
    <xf numFmtId="3" fontId="36" fillId="0" borderId="14" xfId="1" applyFill="1" applyBorder="1" applyAlignment="1">
      <alignment horizontal="right" vertical="center"/>
    </xf>
    <xf numFmtId="0" fontId="45" fillId="0" borderId="0" xfId="0" applyFont="1">
      <alignment horizontal="left" vertical="center"/>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86">
    <dxf>
      <font>
        <b val="0"/>
        <i val="0"/>
        <strike val="0"/>
        <condense val="0"/>
        <extend val="0"/>
        <outline val="0"/>
        <shadow val="0"/>
        <u val="none"/>
        <vertAlign val="baseline"/>
        <sz val="12"/>
        <color auto="1"/>
        <name val="Helvetica"/>
        <scheme val="minor"/>
      </font>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font>
    </dxf>
    <dxf>
      <font>
        <strike val="0"/>
        <outline val="0"/>
        <shadow val="0"/>
        <u val="none"/>
        <vertAlign val="baseline"/>
        <sz val="12"/>
        <color auto="1"/>
        <name val="Helvetica"/>
      </font>
    </dxf>
    <dxf>
      <alignment horizontal="right" vertical="center" textRotation="0" wrapText="0" indent="0" justifyLastLine="0" shrinkToFit="0" readingOrder="0"/>
    </dxf>
    <dxf>
      <alignment horizontal="right" vertical="center" textRotation="0" wrapText="0" indent="0" justifyLastLine="0" shrinkToFit="0" readingOrder="0"/>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border outline="0">
        <bottom style="thin">
          <color rgb="FF397E77"/>
        </bottom>
      </border>
    </dxf>
    <dxf>
      <font>
        <strike val="0"/>
        <outline val="0"/>
        <shadow val="0"/>
        <u val="none"/>
        <vertAlign val="baseline"/>
        <sz val="12"/>
        <color auto="1"/>
        <name val="Helvetica"/>
        <family val="2"/>
      </font>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right style="thin">
          <color theme="0" tint="-0.24994659260841701"/>
        </right>
      </border>
    </dxf>
    <dxf>
      <font>
        <strike val="0"/>
        <outline val="0"/>
        <shadow val="0"/>
        <u val="none"/>
        <vertAlign val="baseline"/>
        <sz val="12"/>
        <color auto="1"/>
        <name val="Helvetica"/>
        <family val="2"/>
      </font>
      <border outline="0">
        <right style="thin">
          <color theme="0" tint="-0.24994659260841701"/>
        </right>
      </border>
    </dxf>
    <dxf>
      <border outline="0">
        <bottom style="medium">
          <color rgb="FF397E77"/>
        </bottom>
      </border>
    </dxf>
    <dxf>
      <font>
        <strike val="0"/>
        <outline val="0"/>
        <shadow val="0"/>
        <u val="none"/>
        <vertAlign val="baseline"/>
        <sz val="12"/>
        <color auto="1"/>
        <name val="Helvetica"/>
        <family val="2"/>
      </font>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border diagonalUp="0" diagonalDown="0" outline="0">
        <left/>
        <right/>
        <top/>
        <bottom style="medium">
          <color rgb="FF4FACA2"/>
        </bottom>
      </border>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scheme val="none"/>
      </font>
      <alignment horizontal="left" vertical="center" textRotation="0" wrapText="0" indent="0" justifyLastLine="0" shrinkToFit="0" readingOrder="0"/>
    </dxf>
    <dxf>
      <font>
        <strike val="0"/>
        <outline val="0"/>
        <shadow val="0"/>
        <u val="none"/>
        <vertAlign val="baseline"/>
        <sz val="12"/>
        <color auto="1"/>
        <name val="Helvetica"/>
        <scheme val="none"/>
      </font>
      <alignment horizontal="left" vertical="center" textRotation="0" wrapText="0" indent="0" justifyLastLine="0" shrinkToFit="0" readingOrder="0"/>
    </dxf>
    <dxf>
      <font>
        <strike val="0"/>
        <outline val="0"/>
        <shadow val="0"/>
        <u val="none"/>
        <vertAlign val="baseline"/>
        <sz val="12"/>
        <color auto="1"/>
        <name val="Helvetica"/>
        <scheme val="none"/>
      </font>
      <alignment vertical="center" textRotation="0" wrapText="0" indent="0" justifyLastLine="0" shrinkToFit="0" readingOrder="0"/>
    </dxf>
    <dxf>
      <font>
        <b/>
        <i val="0"/>
        <strike val="0"/>
        <condense val="0"/>
        <extend val="0"/>
        <outline val="0"/>
        <shadow val="0"/>
        <u val="none"/>
        <vertAlign val="baseline"/>
        <sz val="12"/>
        <color rgb="FFFFFFFF"/>
        <name val="Helvetica"/>
        <scheme val="none"/>
      </font>
      <fill>
        <patternFill patternType="solid">
          <fgColor indexed="64"/>
          <bgColor rgb="FF3B8079"/>
        </patternFill>
      </fill>
      <alignment horizontal="center" vertical="center" textRotation="0" wrapText="0" indent="0" justifyLastLine="0" shrinkToFit="0" readingOrder="0"/>
      <border diagonalUp="0" diagonalDown="0" outline="0">
        <left style="thick">
          <color rgb="FFFFFFFF"/>
        </left>
        <right style="thick">
          <color rgb="FFFFFFFF"/>
        </right>
        <top/>
        <bottom/>
      </border>
    </dxf>
    <dxf>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indexed="64"/>
          <bgColor auto="1"/>
        </patternFill>
      </fill>
    </dxf>
    <dxf>
      <numFmt numFmtId="173" formatCode="\+#,##0;\-#,##0;0"/>
      <fill>
        <patternFill patternType="none">
          <fgColor indexed="64"/>
          <bgColor auto="1"/>
        </patternFill>
      </fill>
    </dxf>
    <dxf>
      <fill>
        <patternFill patternType="none">
          <fgColor indexed="64"/>
          <bgColor auto="1"/>
        </patternFill>
      </fill>
    </dxf>
    <dxf>
      <numFmt numFmtId="173" formatCode="\+#,##0;\-#,##0;0"/>
      <fill>
        <patternFill patternType="none">
          <fgColor indexed="64"/>
          <bgColor auto="1"/>
        </patternFill>
      </fill>
    </dxf>
    <dxf>
      <fill>
        <patternFill patternType="none">
          <fgColor indexed="64"/>
          <bgColor auto="1"/>
        </patternFill>
      </fill>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border outline="0">
        <bottom style="medium">
          <color rgb="FF397E77"/>
        </bottom>
      </border>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rgb="FFFFFFFF"/>
        <name val="Helvetica"/>
        <scheme val="none"/>
      </font>
      <fill>
        <patternFill patternType="none">
          <fgColor indexed="64"/>
          <bgColor auto="1"/>
        </patternFill>
      </fill>
      <alignment horizontal="center" vertical="center" textRotation="0" wrapText="1" indent="0" justifyLastLine="0" shrinkToFit="0" readingOrder="0"/>
      <border diagonalUp="0" diagonalDown="0" outline="0">
        <left style="thick">
          <color rgb="FFFFFFFF"/>
        </left>
        <right style="thick">
          <color rgb="FFFFFFFF"/>
        </right>
        <top/>
        <bottom/>
      </border>
    </dxf>
    <dxf>
      <fill>
        <patternFill patternType="none">
          <fgColor rgb="FF000000"/>
          <bgColor auto="1"/>
        </patternFill>
      </fill>
    </dxf>
    <dxf>
      <numFmt numFmtId="171" formatCode="#,##0.0"/>
      <fill>
        <patternFill patternType="none">
          <fgColor indexed="64"/>
          <bgColor auto="1"/>
        </patternFill>
      </fill>
      <alignment horizontal="general" vertical="center" textRotation="0" wrapText="0" indent="0" justifyLastLine="0" shrinkToFit="0" readingOrder="0"/>
    </dxf>
    <dxf>
      <numFmt numFmtId="171" formatCode="#,##0.0"/>
      <fill>
        <patternFill patternType="none">
          <fgColor indexed="64"/>
          <bgColor auto="1"/>
        </patternFill>
      </fill>
      <alignment horizontal="general" vertical="center" textRotation="0" wrapText="0" indent="0" justifyLastLine="0" shrinkToFit="0" readingOrder="0"/>
    </dxf>
    <dxf>
      <numFmt numFmtId="171" formatCode="#,##0.0"/>
      <fill>
        <patternFill patternType="none">
          <fgColor indexed="64"/>
          <bgColor auto="1"/>
        </patternFill>
      </fill>
      <alignment horizontal="general" vertical="center" textRotation="0" wrapText="0" indent="0" justifyLastLine="0" shrinkToFit="0" readingOrder="0"/>
    </dxf>
    <dxf>
      <numFmt numFmtId="171" formatCode="#,##0.0"/>
      <fill>
        <patternFill patternType="none">
          <fgColor indexed="64"/>
          <bgColor auto="1"/>
        </patternFill>
      </fill>
      <alignment horizontal="general" vertical="center" textRotation="0" wrapText="0" indent="0" justifyLastLine="0" shrinkToFit="0" readingOrder="0"/>
    </dxf>
    <dxf>
      <numFmt numFmtId="171" formatCode="#,##0.0"/>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85"/>
      <tableStyleElement type="headerRow" dxfId="84"/>
      <tableStyleElement type="secondRowStripe" dxfId="83"/>
    </tableStyle>
    <tableStyle name="SFC - Occasional paper (purple - purple) no horiz borders" pivot="0" count="3" xr9:uid="{C80EF4EA-48C4-4F3E-B8A1-B2999417CED6}">
      <tableStyleElement type="wholeTable" dxfId="82"/>
      <tableStyleElement type="headerRow" dxfId="81"/>
      <tableStyleElement type="secondRowStripe" dxfId="80"/>
    </tableStyle>
    <tableStyle name="SFC - SEFF (teal - teal) no horiz borders" pivot="0" count="3" xr9:uid="{E62E5E58-7CF0-41F1-83EC-F0D21D7BD2BD}">
      <tableStyleElement type="wholeTable" dxfId="79"/>
      <tableStyleElement type="headerRow" dxfId="78"/>
      <tableStyleElement type="secondRowStripe" dxfId="77"/>
    </tableStyle>
  </tableStyles>
  <colors>
    <mruColors>
      <color rgb="FF397E77"/>
      <color rgb="FFB9DEDA"/>
      <color rgb="FFF5FAF9"/>
      <color rgb="FF12436D"/>
      <color rgb="FFBFBFBF"/>
      <color rgb="FF000000"/>
      <color rgb="FFFFFFFF"/>
      <color rgb="FF39A095"/>
      <color rgb="FFB17DD6"/>
      <color rgb="FF8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5" totalsRowShown="0" headerRowDxfId="76">
  <autoFilter ref="A2:A15"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8188EBD-A7A2-422C-884E-41C28AD2F75F}" name="Figure_S2point9" displayName="Figure_S2point9" ref="A4:F24" totalsRowShown="0" headerRowDxfId="24" dataDxfId="23" tableBorderDxfId="22">
  <autoFilter ref="A4:F24" xr:uid="{38188EBD-A7A2-422C-884E-41C28AD2F75F}">
    <filterColumn colId="0" hiddenButton="1"/>
    <filterColumn colId="1" hiddenButton="1"/>
    <filterColumn colId="2" hiddenButton="1"/>
    <filterColumn colId="3" hiddenButton="1"/>
    <filterColumn colId="4" hiddenButton="1"/>
    <filterColumn colId="5" hiddenButton="1"/>
  </autoFilter>
  <tableColumns count="6">
    <tableColumn id="1" xr3:uid="{AD97D080-75D3-49CD-970E-D921A67193DF}" name="Source of funding (£ million)" dataDxfId="21"/>
    <tableColumn id="2" xr3:uid="{F276E23B-7E8B-43E0-9D02-6DD3E0C762EF}" name="Position in December 2023" dataDxfId="20"/>
    <tableColumn id="3" xr3:uid="{54F152B2-AEDE-4D03-A3A2-50F586D97E91}" name="Changes_x000a_up to ABR" dataDxfId="19"/>
    <tableColumn id="4" xr3:uid="{CE9CAAD6-2A99-4172-BE3C-2FC43E8F917C}" name="Position at ABR" dataDxfId="18"/>
    <tableColumn id="5" xr3:uid="{EA37F5E2-4822-47A0-AC14-0B5747906F82}" name="Changes up to December 2024" dataDxfId="17"/>
    <tableColumn id="6" xr3:uid="{111C5E73-726F-4E5F-885A-F0B62FA7C642}" name="Latest position" dataDxfId="16"/>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8B615BE-BC9A-4B5D-847B-C18E9B2F8522}" name="Figure_S2point10" displayName="Figure_S2point10" ref="A4:G23" totalsRowShown="0" headerRowDxfId="15" dataDxfId="14" tableBorderDxfId="13">
  <autoFilter ref="A4:G23" xr:uid="{B8B615BE-BC9A-4B5D-847B-C18E9B2F852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3BADA66-43F8-4A03-AD0D-F7E28F3F5C68}" name="£ million" dataDxfId="12"/>
    <tableColumn id="2" xr3:uid="{59049B7F-6044-4196-95E8-59F1B88B40A4}" name="Source of funding" dataDxfId="11"/>
    <tableColumn id="3" xr3:uid="{D3BF6E76-4F24-4186-B1B6-F28F9DE1C336}" name="Position in December 2023" dataDxfId="10"/>
    <tableColumn id="4" xr3:uid="{865FB25D-28EF-4265-BACE-0DDB7DE19E69}" name="Changes_x000a_up to ABR" dataDxfId="9"/>
    <tableColumn id="5" xr3:uid="{C13A3F22-EBE0-452E-9948-2FFE4A5D89BA}" name="Position at ABR" dataDxfId="8"/>
    <tableColumn id="6" xr3:uid="{C0A1627F-E5AC-4854-86BF-CE24784C66FC}" name="Changes up to December 2024" dataDxfId="7"/>
    <tableColumn id="7" xr3:uid="{F6CC897D-7F50-469A-ADB5-6C922A576E2D}" name="Latest position" dataDxfId="6"/>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CA22E69-6745-4C65-861E-FDB32707DF6D}" name="Figure_S2point11" displayName="Figure_S2point11" ref="A4:G11" totalsRowShown="0">
  <autoFilter ref="A4:G11" xr:uid="{38188EBD-A7A2-422C-884E-41C28AD2F75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06D1F03-3016-4D7F-B956-11EA020F799D}" name="£ million"/>
    <tableColumn id="2" xr3:uid="{CE97D45E-FA28-41D5-9960-15D54F419856}" name="2024-25"/>
    <tableColumn id="3" xr3:uid="{E401B284-5DF2-4C60-8847-42A3A6859D67}" name="2025-26"/>
    <tableColumn id="4" xr3:uid="{21A2AC53-F9DA-4227-ADA7-76DC58DF25EA}" name="2026-27"/>
    <tableColumn id="5" xr3:uid="{ACF017C4-41AC-495F-882B-F4DB9C46E875}" name="2027-28"/>
    <tableColumn id="6" xr3:uid="{05E2DF3F-DAFE-4907-8CF3-9B4387DC5F7C}" name="2028-29"/>
    <tableColumn id="7" xr3:uid="{6D62993B-5DCB-46D5-A050-8CE304EC0ECC}" name="2029-30"/>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0657061-7778-4AA2-B37B-A32ECB102420}" name="Figure_S2point12" displayName="Figure_S2point12" ref="A4:C11" totalsRowShown="0">
  <autoFilter ref="A4:C11" xr:uid="{B0657061-7778-4AA2-B37B-A32ECB102420}">
    <filterColumn colId="0" hiddenButton="1"/>
    <filterColumn colId="1" hiddenButton="1"/>
    <filterColumn colId="2" hiddenButton="1"/>
  </autoFilter>
  <tableColumns count="3">
    <tableColumn id="1" xr3:uid="{D843973D-7253-4E4E-9C70-D41EB234CAC6}" name="£ million"/>
    <tableColumn id="2" xr3:uid="{42EF0CED-6EEF-4FB4-9024-D07F4BCE295D}" name="December 2023" dataDxfId="5" dataCellStyle="Comma"/>
    <tableColumn id="3" xr3:uid="{31885B9C-6269-463A-8508-7D55EA6B134A}" name="December 2024" dataDxfId="4" dataCellStyle="Comma"/>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ADE763E-C2AF-4818-AB70-D19CA2C531F4}" name="Figure_S2point13" displayName="Figure_S2point13" ref="A4:C15" totalsRowShown="0" dataDxfId="3">
  <autoFilter ref="A4:C15" xr:uid="{7ADE763E-C2AF-4818-AB70-D19CA2C531F4}">
    <filterColumn colId="0" hiddenButton="1"/>
    <filterColumn colId="1" hiddenButton="1"/>
    <filterColumn colId="2" hiddenButton="1"/>
  </autoFilter>
  <tableColumns count="3">
    <tableColumn id="1" xr3:uid="{4C5DE51B-16FD-4A60-B10F-D2BA952A43BD}" name="£ million" dataDxfId="2"/>
    <tableColumn id="3" xr3:uid="{58B9A47D-B240-447D-877B-9386863220FE}" name="December 2023" dataDxfId="1" dataCellStyle="Comma"/>
    <tableColumn id="6" xr3:uid="{F6B6F832-84A3-402E-95D1-6F691CFE6DC8}" name="December 2024" dataDxfId="0"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094B04-1952-427E-8DB4-F8D12FA22334}" name="Figure_S2point1" displayName="Figure_S2point1" ref="A4:E16" totalsRowShown="0" headerRowDxfId="75" dataDxfId="74">
  <autoFilter ref="A4:E16" xr:uid="{1F094B04-1952-427E-8DB4-F8D12FA22334}">
    <filterColumn colId="0" hiddenButton="1"/>
    <filterColumn colId="1" hiddenButton="1"/>
    <filterColumn colId="2" hiddenButton="1"/>
    <filterColumn colId="3" hiddenButton="1"/>
    <filterColumn colId="4" hiddenButton="1"/>
  </autoFilter>
  <tableColumns count="5">
    <tableColumn id="1" xr3:uid="{8AF57B17-3C09-48C5-B560-3F02C4F58632}" name="£ million" dataDxfId="73"/>
    <tableColumn id="3" xr3:uid="{2A1562AF-D156-4302-B64A-08D028E6FA0B}" name="2022-23" dataDxfId="72" dataCellStyle="Comma"/>
    <tableColumn id="4" xr3:uid="{734991AC-7566-4E8C-BAF5-0AC3B69E5C88}" name="2023-24" dataDxfId="71" dataCellStyle="Comma"/>
    <tableColumn id="5" xr3:uid="{308E5DEC-DEC9-41CA-AC83-87F23CE8A86C}" name="2024-25" dataDxfId="70" dataCellStyle="Comma"/>
    <tableColumn id="6" xr3:uid="{257BBA18-7485-4DC2-AE47-FB6823B4B3EA}" name="2025-26" dataDxfId="69"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AED258-F5DA-4EEC-96D7-7C768E0D4B5E}" name="Figure_S2point2" displayName="Figure_S2point2" ref="A4:D13" totalsRowShown="0">
  <autoFilter ref="A4:D13" xr:uid="{5400B432-B718-486E-8707-2DCAB7ACA16F}">
    <filterColumn colId="0" hiddenButton="1"/>
    <filterColumn colId="1" hiddenButton="1"/>
    <filterColumn colId="2" hiddenButton="1"/>
    <filterColumn colId="3" hiddenButton="1"/>
  </autoFilter>
  <tableColumns count="4">
    <tableColumn id="1" xr3:uid="{B68573FE-7624-4AED-B395-3F5D9D89F9B6}" name="Classification of function of government (£ million)"/>
    <tableColumn id="2" xr3:uid="{AB67341E-1BE1-4E93-BDA7-3F9C18B30CF9}" name="2022-23" dataDxfId="68"/>
    <tableColumn id="3" xr3:uid="{F9E02AF0-C952-4A90-B872-ACE4131E33C9}" name="2023-24" dataDxfId="67"/>
    <tableColumn id="4" xr3:uid="{EA36B7E0-8D99-4CE2-9AC1-BD5461502A8A}" name="2024-25" dataDxfId="66"/>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23D9E66-076D-43E3-AAF3-83C601B7FBB4}" name="Figure_S2point3" displayName="Figure_S2point3" ref="A4:D19" totalsRowShown="0" headerRowDxfId="65" dataDxfId="64" dataCellStyle="Normal">
  <autoFilter ref="A4:D19" xr:uid="{EB9EF5FA-18BE-4FEF-874C-1B03A28751D5}">
    <filterColumn colId="0" hiddenButton="1"/>
    <filterColumn colId="1" hiddenButton="1"/>
    <filterColumn colId="2" hiddenButton="1"/>
    <filterColumn colId="3" hiddenButton="1"/>
  </autoFilter>
  <tableColumns count="4">
    <tableColumn id="1" xr3:uid="{2A22306B-9B4F-450F-BDAB-21F2892EB39C}" name="Units" dataDxfId="63" dataCellStyle="Normal"/>
    <tableColumn id="2" xr3:uid="{275A5F5D-6025-43DF-8BC1-2230107C4ACC}" name="2023-24" dataDxfId="62" dataCellStyle="Comma"/>
    <tableColumn id="3" xr3:uid="{88EE726E-FE91-46C7-BAF9-78C699F47379}" name="2024-25" dataDxfId="61" dataCellStyle="Comma"/>
    <tableColumn id="4" xr3:uid="{2270E72F-00C3-4EDD-9CD9-BCB4015B5A2A}" name="2025-26" dataDxfId="60"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FC17A6-8509-4288-B77B-DA2DC1207F6B}" name="Figure_S2point4" displayName="Figure_S2point4" ref="A4:G10" totalsRowShown="0" headerRowDxfId="59" dataDxfId="58" dataCellStyle="Normal">
  <autoFilter ref="A4:G10" xr:uid="{EB9EF5FA-18BE-4FEF-874C-1B03A28751D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3689D90-BD2F-4E82-A417-1C585D28AF3D}" name="£ million, unless specified" dataDxfId="57" dataCellStyle="Normal"/>
    <tableColumn id="2" xr3:uid="{67095383-3838-4204-91CF-3256EC2A8B42}" name="2024-25" dataDxfId="56" dataCellStyle="Comma"/>
    <tableColumn id="3" xr3:uid="{886230BE-089D-42CC-A127-592FC77CBC21}" name="2025-26" dataDxfId="55" dataCellStyle="Comma"/>
    <tableColumn id="4" xr3:uid="{3B90F2DF-FED2-4BAC-B9FA-2F66059726B5}" name="2026-27" dataDxfId="54" dataCellStyle="Comma"/>
    <tableColumn id="5" xr3:uid="{773C4066-B223-48D2-9A37-B1846B0B607F}" name="2027-28" dataDxfId="53" dataCellStyle="Comma"/>
    <tableColumn id="6" xr3:uid="{5F6F4999-E75F-40C4-A8D9-7A8293D5396C}" name="2028-29" dataDxfId="52" dataCellStyle="Comma"/>
    <tableColumn id="7" xr3:uid="{56E59534-C1C0-455B-95EA-ACCF50B6D548}" name="2029-30" dataDxfId="51"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EA1F92-A66F-43E8-AA1E-8573859CC550}" name="Figure_S2point5" displayName="Figure_S2point5" ref="A4:G24" headerRowDxfId="50" dataDxfId="49" totalsRowDxfId="47" tableBorderDxfId="48">
  <autoFilter ref="A4:G24" xr:uid="{68EA1F92-A66F-43E8-AA1E-8573859CC55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389349A-F5C8-42E8-95FC-6C03D03EB6C0}" name="Source of funding (£ million)" totalsRowLabel="Total" dataDxfId="46"/>
    <tableColumn id="2" xr3:uid="{50FBE579-D864-452C-928C-B4141686C205}" name="2024-25_x000a_latest position" dataDxfId="45" dataCellStyle="Comma"/>
    <tableColumn id="3" xr3:uid="{9F795301-DEA1-4AF7-B72B-7EAF328415AB}" name="2025-26" dataDxfId="44" dataCellStyle="Comma"/>
    <tableColumn id="4" xr3:uid="{16BAA1AB-BF58-4305-99C5-89FF30F92449}" name="2026-27" dataDxfId="43" dataCellStyle="Comma"/>
    <tableColumn id="5" xr3:uid="{F4463D88-1AE6-4591-A308-623E29BAB7D5}" name="2027-28" dataDxfId="42" dataCellStyle="Comma"/>
    <tableColumn id="6" xr3:uid="{57664213-90E7-4BA3-863D-DFE40347FE4E}" name="2028-29" totalsRowFunction="count" dataDxfId="41" dataCellStyle="Comma"/>
    <tableColumn id="7" xr3:uid="{FE8765C2-D56D-4C46-A064-345368DF5F83}" name="2029-30" dataDxfId="40" totalsRowDxfId="39"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FD61FA0-9A21-48C2-A750-A77BE2040936}" name="Figure_S2point6" displayName="Figure_S2point6" ref="A4:H23" totalsRowShown="0" headerRowDxfId="38" dataDxfId="37">
  <autoFilter ref="A4:H23" xr:uid="{2FD61FA0-9A21-48C2-A750-A77BE204093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EE10E9A-4DE3-491A-A136-278A342BAB1B}" name="£ million" dataDxfId="36"/>
    <tableColumn id="2" xr3:uid="{FE4B5DED-57FE-4D98-8CCE-A16C7C75A56C}" name="Source of funding" dataDxfId="35"/>
    <tableColumn id="3" xr3:uid="{970C5DDC-7720-4C76-865C-EC6CF3F8CFEF}" name="2024-25_x000a_latest position" dataDxfId="34" dataCellStyle="Comma"/>
    <tableColumn id="4" xr3:uid="{1806B1FA-28AA-4CFB-852D-B7B44174CCF6}" name="2025-26" dataDxfId="33" dataCellStyle="Comma"/>
    <tableColumn id="5" xr3:uid="{39B429B1-902F-42C0-93CC-238CD382BFFC}" name="2026-27" dataDxfId="32" dataCellStyle="Comma"/>
    <tableColumn id="6" xr3:uid="{F398FDDC-2F96-43DE-A968-167110BCDCB1}" name="2027-28" dataDxfId="31" dataCellStyle="Comma"/>
    <tableColumn id="7" xr3:uid="{A2D4BB59-D21D-40E7-BCAF-1DA748124367}" name="2028-29" dataDxfId="30" dataCellStyle="Comma"/>
    <tableColumn id="8" xr3:uid="{AB531F6D-0812-4D98-A368-A22B5D88D992}" name="2029-30" dataDxfId="29"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1785009-0F77-4477-B44C-62B226D91C86}" name="Figure_S2point7" displayName="Figure_S2point7" ref="A4:C13" totalsRowShown="0">
  <autoFilter ref="A4:C13" xr:uid="{C1785009-0F77-4477-B44C-62B226D91C86}">
    <filterColumn colId="0" hiddenButton="1"/>
    <filterColumn colId="1" hiddenButton="1"/>
    <filterColumn colId="2" hiddenButton="1"/>
  </autoFilter>
  <tableColumns count="3">
    <tableColumn id="1" xr3:uid="{1BD64A79-10F1-4A25-BD71-1639E5B78A74}" name="Classification of function of government (£ million)"/>
    <tableColumn id="2" xr3:uid="{3B7740E5-4CE0-4537-B580-9F4BD320D3F5}" name="2022-23" dataDxfId="28"/>
    <tableColumn id="3" xr3:uid="{3E845872-FBAB-435E-A9D0-CCC785BBBF29}" name="2023-24" dataDxfId="27"/>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400B432-B718-486E-8707-2DCAB7ACA16F}" name="Figure_S2point8" displayName="Figure_S2point8" ref="A4:C13" totalsRowShown="0">
  <autoFilter ref="A4:C13" xr:uid="{5400B432-B718-486E-8707-2DCAB7ACA16F}">
    <filterColumn colId="0" hiddenButton="1"/>
    <filterColumn colId="1" hiddenButton="1"/>
    <filterColumn colId="2" hiddenButton="1"/>
  </autoFilter>
  <tableColumns count="3">
    <tableColumn id="1" xr3:uid="{062B005E-7C61-484A-889E-BFBBE9FB4928}" name="Classification of function of government (£ million)"/>
    <tableColumn id="2" xr3:uid="{2AD83C9A-D359-42F0-BE43-B980C341E7C2}" name="2022-23" dataDxfId="26"/>
    <tableColumn id="3" xr3:uid="{1773E217-78C6-4507-86E7-A5397CFBF633}" name="2023-24" dataDxfId="25"/>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fiscalcommission.scot/publications/scotlands-economic-and-fiscal-forecasts-december-2024/"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fiscalcommission.scot/publications/scotlands-economic-and-fiscal-forecasts-december-2024/"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8.bin"/><Relationship Id="rId1" Type="http://schemas.openxmlformats.org/officeDocument/2006/relationships/hyperlink" Target="https://fiscalcommission.scot/publications/spending-trends-in-the-2024-25-scottish-budget/"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9.bin"/><Relationship Id="rId1" Type="http://schemas.openxmlformats.org/officeDocument/2006/relationships/hyperlink" Target="file://C:\Users\U457112\Objective\Director\Cache\erdm.scotland.gov.uk%20uA33102\A51161160\An%20explanation%20of%20what%20%5bVerity%20House%20Agreement%20adjustments%20\%20COFOG%20baseline%20adjustments%5d%20are%20can%20be%20found%20in%20Annex%20A%20of%20Spending%20trends%20in%20the%202024-25%20Scottish%20Budget%20-%20January%20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97E77"/>
  </sheetPr>
  <dimension ref="A1:C16"/>
  <sheetViews>
    <sheetView showGridLines="0" tabSelected="1" workbookViewId="0"/>
  </sheetViews>
  <sheetFormatPr defaultColWidth="8.4609375" defaultRowHeight="20" customHeight="1" x14ac:dyDescent="0.35"/>
  <cols>
    <col min="1" max="1" width="122.15234375" style="8" customWidth="1"/>
    <col min="2" max="16384" width="8.4609375" style="8"/>
  </cols>
  <sheetData>
    <row r="1" spans="1:3" ht="20" customHeight="1" x14ac:dyDescent="0.35">
      <c r="A1" s="3" t="s">
        <v>131</v>
      </c>
      <c r="C1" s="24"/>
    </row>
    <row r="2" spans="1:3" ht="20" customHeight="1" x14ac:dyDescent="0.35">
      <c r="A2" t="s">
        <v>0</v>
      </c>
      <c r="C2" s="24"/>
    </row>
    <row r="3" spans="1:3" ht="20" customHeight="1" x14ac:dyDescent="0.35">
      <c r="A3" s="41" t="s">
        <v>6</v>
      </c>
    </row>
    <row r="4" spans="1:3" ht="20" customHeight="1" x14ac:dyDescent="0.35">
      <c r="A4" s="27" t="s">
        <v>81</v>
      </c>
    </row>
    <row r="5" spans="1:3" ht="20" customHeight="1" x14ac:dyDescent="0.35">
      <c r="A5" s="26" t="s">
        <v>82</v>
      </c>
    </row>
    <row r="6" spans="1:3" ht="20" customHeight="1" x14ac:dyDescent="0.35">
      <c r="A6" s="26" t="s">
        <v>83</v>
      </c>
    </row>
    <row r="7" spans="1:3" ht="20" customHeight="1" x14ac:dyDescent="0.35">
      <c r="A7" s="26" t="s">
        <v>149</v>
      </c>
    </row>
    <row r="8" spans="1:3" ht="20" customHeight="1" x14ac:dyDescent="0.35">
      <c r="A8" s="26" t="s">
        <v>150</v>
      </c>
    </row>
    <row r="9" spans="1:3" ht="20" customHeight="1" x14ac:dyDescent="0.35">
      <c r="A9" s="71" t="s">
        <v>146</v>
      </c>
    </row>
    <row r="10" spans="1:3" s="42" customFormat="1" ht="20" customHeight="1" x14ac:dyDescent="0.35">
      <c r="A10" s="71" t="s">
        <v>148</v>
      </c>
    </row>
    <row r="11" spans="1:3" s="42" customFormat="1" ht="20" customHeight="1" x14ac:dyDescent="0.35">
      <c r="A11" s="27" t="s">
        <v>151</v>
      </c>
    </row>
    <row r="12" spans="1:3" s="42" customFormat="1" ht="20" customHeight="1" x14ac:dyDescent="0.35">
      <c r="A12" s="27" t="s">
        <v>152</v>
      </c>
    </row>
    <row r="13" spans="1:3" s="42" customFormat="1" ht="20" customHeight="1" x14ac:dyDescent="0.35">
      <c r="A13" s="27" t="s">
        <v>117</v>
      </c>
    </row>
    <row r="14" spans="1:3" ht="20" customHeight="1" x14ac:dyDescent="0.35">
      <c r="A14" s="27" t="s">
        <v>141</v>
      </c>
    </row>
    <row r="15" spans="1:3" ht="20" customHeight="1" x14ac:dyDescent="0.35">
      <c r="A15" s="27" t="s">
        <v>142</v>
      </c>
    </row>
    <row r="16" spans="1:3" ht="20" customHeight="1" x14ac:dyDescent="0.35">
      <c r="A16" s="219" t="s">
        <v>168</v>
      </c>
    </row>
  </sheetData>
  <hyperlinks>
    <hyperlink ref="A5" location="'Figure S2.3'!A1" display="'Figure S2.3'!A1" xr:uid="{AD6B9F6A-B15B-44C8-A763-ED5923B10933}"/>
    <hyperlink ref="A15" location="'Figure S2.13'!A1" display="'Figure S2.13'!A1" xr:uid="{4C81F0D9-8568-4E7D-9EA8-1CCC09DF0815}"/>
    <hyperlink ref="A6" location="'Figure S2.4'!A1" display="'Figure S2.4'!A1" xr:uid="{AC55F2E7-9552-4860-B63A-D4F7A5DA38BF}"/>
    <hyperlink ref="A7" location="'Figure S2.5'!A1" display="'Figure S2.5'!A1" xr:uid="{B59D154E-7D86-4EE0-AA23-1DC2E7C08562}"/>
    <hyperlink ref="A8" location="'Figure S2.6'!A1" display="'Figure S2.6'!A1" xr:uid="{12A89DAD-D9C7-4018-8376-91E96986427D}"/>
    <hyperlink ref="A3" location="'Figure S2.1'!A1" display="'Figure S2.1'!A1" xr:uid="{C96204C2-7EF8-4C60-9A28-DEC6CAD149E2}"/>
    <hyperlink ref="A9" location="'Figure S2.7'!A1" display="'Figure S2.7'!A1" xr:uid="{5A8B7F4B-CEBE-496B-8E0F-EA6D6A896976}"/>
    <hyperlink ref="A14" location="'Figure S2.12'!A1" display="'Figure S2.12'!A1" xr:uid="{CB753789-B0E6-42AE-8B40-1BDA678F1858}"/>
    <hyperlink ref="A4" location="'Figure S2.2'!A1" display="'Figure S2.2'!A1" xr:uid="{175CB08A-09DB-404D-81A6-81B40AF9AE48}"/>
    <hyperlink ref="A10" location="'Figure S2.8'!A1" display="'Figure S2.8'!A1" xr:uid="{4C20472E-05BE-475C-B688-52819C3BF94A}"/>
    <hyperlink ref="A11" location="'Figure S2.9'!A1" display="'Figure S2.9'!A1" xr:uid="{6C3A4606-9D7C-42E6-8ECD-F2574CA8D6E5}"/>
    <hyperlink ref="A12" location="'Figure S2.10'!A1" display="'Figure S2.10'!A1" xr:uid="{5A9BE14F-F7A0-4683-B191-14D29FD82F8A}"/>
    <hyperlink ref="A13" location="'Figure S2.11'!A1" display="'Figure S2.11'!A1" xr:uid="{1DB0923C-040E-4F46-A6BA-9A18C270E14F}"/>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282FE-D1E5-4CEA-8A98-E15796DCEF25}">
  <dimension ref="A1:H34"/>
  <sheetViews>
    <sheetView showGridLines="0" zoomScaleNormal="100" workbookViewId="0"/>
  </sheetViews>
  <sheetFormatPr defaultRowHeight="20" customHeight="1" x14ac:dyDescent="0.35"/>
  <cols>
    <col min="1" max="1" width="42.53515625" customWidth="1"/>
    <col min="2" max="6" width="14.61328125" customWidth="1"/>
  </cols>
  <sheetData>
    <row r="1" spans="1:7" ht="20" customHeight="1" x14ac:dyDescent="0.35">
      <c r="A1" s="3" t="s">
        <v>115</v>
      </c>
    </row>
    <row r="2" spans="1:7" ht="20" customHeight="1" x14ac:dyDescent="0.35">
      <c r="A2" t="s">
        <v>99</v>
      </c>
    </row>
    <row r="3" spans="1:7" ht="20" customHeight="1" x14ac:dyDescent="0.35">
      <c r="A3" t="s">
        <v>123</v>
      </c>
    </row>
    <row r="4" spans="1:7" ht="31" x14ac:dyDescent="0.35">
      <c r="A4" s="104" t="s">
        <v>46</v>
      </c>
      <c r="B4" s="105" t="s">
        <v>133</v>
      </c>
      <c r="C4" s="105" t="s">
        <v>135</v>
      </c>
      <c r="D4" s="105" t="s">
        <v>86</v>
      </c>
      <c r="E4" s="105" t="s">
        <v>134</v>
      </c>
      <c r="F4" s="105" t="s">
        <v>87</v>
      </c>
    </row>
    <row r="5" spans="1:7" ht="20" customHeight="1" x14ac:dyDescent="0.35">
      <c r="A5" s="25" t="s">
        <v>47</v>
      </c>
      <c r="B5" s="158" t="s">
        <v>15</v>
      </c>
      <c r="C5" s="159" t="s">
        <v>15</v>
      </c>
      <c r="D5" s="159" t="s">
        <v>15</v>
      </c>
      <c r="E5" s="158" t="s">
        <v>15</v>
      </c>
      <c r="F5" s="158" t="s">
        <v>15</v>
      </c>
    </row>
    <row r="6" spans="1:7" ht="20" customHeight="1" x14ac:dyDescent="0.35">
      <c r="A6" s="107" t="s">
        <v>48</v>
      </c>
      <c r="B6" s="148">
        <v>35575.864000000001</v>
      </c>
      <c r="C6" s="149">
        <v>0</v>
      </c>
      <c r="D6" s="148">
        <v>35575.864000000001</v>
      </c>
      <c r="E6" s="149">
        <v>0</v>
      </c>
      <c r="F6" s="148">
        <v>35575.864000000001</v>
      </c>
    </row>
    <row r="7" spans="1:7" ht="20" customHeight="1" x14ac:dyDescent="0.35">
      <c r="A7" s="108" t="s">
        <v>101</v>
      </c>
      <c r="B7" s="150">
        <v>1180.7490000000003</v>
      </c>
      <c r="C7" s="151">
        <v>730.64099999999996</v>
      </c>
      <c r="D7" s="150">
        <v>1911.3900000000003</v>
      </c>
      <c r="E7" s="151">
        <v>1432.989</v>
      </c>
      <c r="F7" s="150">
        <v>3344.3790000000004</v>
      </c>
    </row>
    <row r="8" spans="1:7" ht="20" customHeight="1" x14ac:dyDescent="0.35">
      <c r="A8" s="107" t="s">
        <v>102</v>
      </c>
      <c r="B8" s="148">
        <v>714.78</v>
      </c>
      <c r="C8" s="149">
        <v>0</v>
      </c>
      <c r="D8" s="150">
        <v>714.78</v>
      </c>
      <c r="E8" s="149">
        <v>0</v>
      </c>
      <c r="F8" s="197">
        <v>714.78</v>
      </c>
    </row>
    <row r="9" spans="1:7" ht="20" customHeight="1" x14ac:dyDescent="0.35">
      <c r="A9" s="145" t="s">
        <v>51</v>
      </c>
      <c r="B9" s="198" t="s">
        <v>15</v>
      </c>
      <c r="C9" s="199" t="s">
        <v>15</v>
      </c>
      <c r="D9" s="198" t="s">
        <v>15</v>
      </c>
      <c r="E9" s="199" t="s">
        <v>15</v>
      </c>
      <c r="F9" s="198" t="s">
        <v>15</v>
      </c>
    </row>
    <row r="10" spans="1:7" ht="20" customHeight="1" x14ac:dyDescent="0.35">
      <c r="A10" s="107" t="s">
        <v>104</v>
      </c>
      <c r="B10" s="148">
        <v>19657.796092124408</v>
      </c>
      <c r="C10" s="149">
        <v>0</v>
      </c>
      <c r="D10" s="148">
        <v>19657.796092124408</v>
      </c>
      <c r="E10" s="149">
        <v>176.41681441149021</v>
      </c>
      <c r="F10" s="148">
        <v>19834.2129065359</v>
      </c>
    </row>
    <row r="11" spans="1:7" ht="20" customHeight="1" x14ac:dyDescent="0.35">
      <c r="A11" s="108" t="s">
        <v>53</v>
      </c>
      <c r="B11" s="150">
        <v>-18065.936204899692</v>
      </c>
      <c r="C11" s="151">
        <v>0</v>
      </c>
      <c r="D11" s="150">
        <v>-18065.936204899692</v>
      </c>
      <c r="E11" s="151">
        <v>-44.338369620465059</v>
      </c>
      <c r="F11" s="150">
        <v>-18110.278369620464</v>
      </c>
    </row>
    <row r="12" spans="1:7" ht="20" customHeight="1" x14ac:dyDescent="0.35">
      <c r="A12" s="107" t="s">
        <v>54</v>
      </c>
      <c r="B12" s="148">
        <v>5191.47</v>
      </c>
      <c r="C12" s="149">
        <v>-145.83483671274462</v>
      </c>
      <c r="D12" s="148">
        <v>5045.8219750664803</v>
      </c>
      <c r="E12" s="149">
        <v>136.41300567026337</v>
      </c>
      <c r="F12" s="148">
        <v>5182.2349807367436</v>
      </c>
      <c r="G12" s="103"/>
    </row>
    <row r="13" spans="1:7" ht="20" customHeight="1" x14ac:dyDescent="0.35">
      <c r="A13" s="108" t="s">
        <v>55</v>
      </c>
      <c r="B13" s="150">
        <v>0</v>
      </c>
      <c r="C13" s="151">
        <v>0</v>
      </c>
      <c r="D13" s="150">
        <v>0</v>
      </c>
      <c r="E13" s="151">
        <v>-151</v>
      </c>
      <c r="F13" s="150">
        <v>-151</v>
      </c>
    </row>
    <row r="14" spans="1:7" ht="20" customHeight="1" x14ac:dyDescent="0.35">
      <c r="A14" s="205" t="s">
        <v>56</v>
      </c>
      <c r="B14" s="148">
        <v>-338.00667352374927</v>
      </c>
      <c r="C14" s="149">
        <v>0</v>
      </c>
      <c r="D14" s="148">
        <v>-338.00667352374927</v>
      </c>
      <c r="E14" s="149">
        <v>0</v>
      </c>
      <c r="F14" s="148">
        <v>-338.00667352374927</v>
      </c>
    </row>
    <row r="15" spans="1:7" ht="20" customHeight="1" x14ac:dyDescent="0.35">
      <c r="A15" s="204" t="s">
        <v>27</v>
      </c>
      <c r="B15" s="150">
        <v>338.00667352374927</v>
      </c>
      <c r="C15" s="151">
        <v>0</v>
      </c>
      <c r="D15" s="150">
        <v>338.00667352374927</v>
      </c>
      <c r="E15" s="151">
        <v>-151</v>
      </c>
      <c r="F15" s="150">
        <v>187</v>
      </c>
    </row>
    <row r="16" spans="1:7" ht="20" customHeight="1" x14ac:dyDescent="0.35">
      <c r="A16" s="107" t="s">
        <v>57</v>
      </c>
      <c r="B16" s="148">
        <v>0</v>
      </c>
      <c r="C16" s="149">
        <v>161.97800000000001</v>
      </c>
      <c r="D16" s="148">
        <v>161.97800000000001</v>
      </c>
      <c r="E16" s="149">
        <v>0</v>
      </c>
      <c r="F16" s="148">
        <v>161.97800000000001</v>
      </c>
    </row>
    <row r="17" spans="1:7" ht="20" customHeight="1" x14ac:dyDescent="0.35">
      <c r="A17" s="25" t="s">
        <v>58</v>
      </c>
      <c r="B17" s="158" t="s">
        <v>15</v>
      </c>
      <c r="C17" s="159" t="s">
        <v>15</v>
      </c>
      <c r="D17" s="158" t="s">
        <v>15</v>
      </c>
      <c r="E17" s="159" t="s">
        <v>15</v>
      </c>
      <c r="F17" s="158" t="s">
        <v>15</v>
      </c>
    </row>
    <row r="18" spans="1:7" ht="20" customHeight="1" x14ac:dyDescent="0.35">
      <c r="A18" s="107" t="s">
        <v>59</v>
      </c>
      <c r="B18" s="148">
        <v>334.15</v>
      </c>
      <c r="C18" s="149">
        <v>331.07299999999998</v>
      </c>
      <c r="D18" s="148">
        <v>665.12</v>
      </c>
      <c r="E18" s="149">
        <v>-206.14</v>
      </c>
      <c r="F18" s="148">
        <v>458.98</v>
      </c>
      <c r="G18" s="103"/>
    </row>
    <row r="19" spans="1:7" ht="20" customHeight="1" x14ac:dyDescent="0.35">
      <c r="A19" s="204" t="s">
        <v>162</v>
      </c>
      <c r="B19" s="150">
        <v>218.05</v>
      </c>
      <c r="C19" s="213">
        <v>18.07</v>
      </c>
      <c r="D19" s="218">
        <v>236.12</v>
      </c>
      <c r="E19" s="213">
        <v>57.86</v>
      </c>
      <c r="F19" s="218">
        <v>293.98</v>
      </c>
    </row>
    <row r="20" spans="1:7" ht="20" customHeight="1" x14ac:dyDescent="0.35">
      <c r="A20" s="205" t="s">
        <v>163</v>
      </c>
      <c r="B20" s="148">
        <v>116.1</v>
      </c>
      <c r="C20" s="213">
        <v>312.89999999999998</v>
      </c>
      <c r="D20" s="218">
        <v>429</v>
      </c>
      <c r="E20" s="213">
        <v>-264</v>
      </c>
      <c r="F20" s="218">
        <v>165</v>
      </c>
      <c r="G20" s="111"/>
    </row>
    <row r="21" spans="1:7" ht="20" customHeight="1" x14ac:dyDescent="0.35">
      <c r="A21" s="108" t="s">
        <v>61</v>
      </c>
      <c r="B21" s="150">
        <v>3068</v>
      </c>
      <c r="C21" s="151">
        <v>0</v>
      </c>
      <c r="D21" s="150">
        <v>3068</v>
      </c>
      <c r="E21" s="151">
        <v>0</v>
      </c>
      <c r="F21" s="150">
        <v>3068</v>
      </c>
    </row>
    <row r="22" spans="1:7" ht="20" customHeight="1" x14ac:dyDescent="0.35">
      <c r="A22" s="109" t="s">
        <v>62</v>
      </c>
      <c r="B22" s="200">
        <v>-124</v>
      </c>
      <c r="C22" s="201">
        <v>-7.699794526455662</v>
      </c>
      <c r="D22" s="200">
        <v>-131.69979452645566</v>
      </c>
      <c r="E22" s="201">
        <v>0</v>
      </c>
      <c r="F22" s="200">
        <v>-131.69979452645566</v>
      </c>
    </row>
    <row r="23" spans="1:7" ht="20" customHeight="1" x14ac:dyDescent="0.35">
      <c r="A23" s="110" t="s">
        <v>63</v>
      </c>
      <c r="B23" s="202">
        <v>-140.9</v>
      </c>
      <c r="C23" s="203">
        <v>6.3115041038315383</v>
      </c>
      <c r="D23" s="202">
        <v>-134.58849589616847</v>
      </c>
      <c r="E23" s="203">
        <v>0</v>
      </c>
      <c r="F23" s="202">
        <v>-134.58849589616847</v>
      </c>
    </row>
    <row r="24" spans="1:7" ht="20" customHeight="1" x14ac:dyDescent="0.35">
      <c r="A24" s="106" t="s">
        <v>64</v>
      </c>
      <c r="B24" s="148">
        <v>47391.969092124418</v>
      </c>
      <c r="C24" s="148">
        <v>1076.5526846438559</v>
      </c>
      <c r="D24" s="148">
        <v>48468.521776768262</v>
      </c>
      <c r="E24" s="148">
        <v>1344.3404504612884</v>
      </c>
      <c r="F24" s="148">
        <v>49812.862227229562</v>
      </c>
    </row>
    <row r="25" spans="1:7" ht="20" customHeight="1" x14ac:dyDescent="0.35">
      <c r="A25" t="s">
        <v>65</v>
      </c>
    </row>
    <row r="26" spans="1:7" ht="20" customHeight="1" x14ac:dyDescent="0.35">
      <c r="A26" t="s">
        <v>43</v>
      </c>
    </row>
    <row r="27" spans="1:7" ht="20" customHeight="1" x14ac:dyDescent="0.35">
      <c r="A27" t="s">
        <v>75</v>
      </c>
    </row>
    <row r="28" spans="1:7" ht="20" customHeight="1" x14ac:dyDescent="0.35">
      <c r="A28" t="s">
        <v>88</v>
      </c>
    </row>
    <row r="29" spans="1:7" ht="20" customHeight="1" x14ac:dyDescent="0.35">
      <c r="A29" t="s">
        <v>132</v>
      </c>
    </row>
    <row r="30" spans="1:7" ht="20" customHeight="1" x14ac:dyDescent="0.35">
      <c r="A30" t="s">
        <v>118</v>
      </c>
    </row>
    <row r="31" spans="1:7" ht="20" customHeight="1" x14ac:dyDescent="0.35">
      <c r="A31" t="s">
        <v>119</v>
      </c>
    </row>
    <row r="32" spans="1:7" ht="20" customHeight="1" x14ac:dyDescent="0.35">
      <c r="A32" t="s">
        <v>154</v>
      </c>
    </row>
    <row r="33" spans="1:8" s="76" customFormat="1" ht="20" customHeight="1" x14ac:dyDescent="0.35">
      <c r="A33" t="s">
        <v>164</v>
      </c>
      <c r="E33" s="77"/>
      <c r="F33" s="77"/>
      <c r="G33" s="77"/>
      <c r="H33" s="77"/>
    </row>
    <row r="34" spans="1:8" ht="20" customHeight="1" x14ac:dyDescent="0.35">
      <c r="A34" s="1" t="s">
        <v>1</v>
      </c>
    </row>
  </sheetData>
  <phoneticPr fontId="8" type="noConversion"/>
  <hyperlinks>
    <hyperlink ref="A34" location="'Table of Contents'!A1" display="Return to Contents" xr:uid="{12EA00C6-C692-4039-B9F6-7DF583C6CD45}"/>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F65C8-E43C-486B-9437-5426009D32EE}">
  <dimension ref="A1:H33"/>
  <sheetViews>
    <sheetView showGridLines="0" zoomScaleNormal="100" workbookViewId="0"/>
  </sheetViews>
  <sheetFormatPr defaultRowHeight="20" customHeight="1" x14ac:dyDescent="0.35"/>
  <cols>
    <col min="1" max="1" width="32" customWidth="1"/>
    <col min="2" max="2" width="24" bestFit="1" customWidth="1"/>
    <col min="3" max="7" width="14.61328125" customWidth="1"/>
  </cols>
  <sheetData>
    <row r="1" spans="1:7" ht="20" customHeight="1" x14ac:dyDescent="0.35">
      <c r="A1" s="3" t="s">
        <v>116</v>
      </c>
      <c r="B1" s="4"/>
      <c r="C1" s="4"/>
    </row>
    <row r="2" spans="1:7" ht="20" customHeight="1" x14ac:dyDescent="0.35">
      <c r="A2" t="s">
        <v>99</v>
      </c>
      <c r="B2" s="4"/>
      <c r="C2" s="4"/>
    </row>
    <row r="3" spans="1:7" ht="20" customHeight="1" x14ac:dyDescent="0.35">
      <c r="A3" t="s">
        <v>124</v>
      </c>
      <c r="B3" s="4"/>
      <c r="C3" s="4"/>
    </row>
    <row r="4" spans="1:7" ht="32" customHeight="1" x14ac:dyDescent="0.35">
      <c r="A4" s="112" t="s">
        <v>3</v>
      </c>
      <c r="B4" s="113" t="s">
        <v>74</v>
      </c>
      <c r="C4" s="105" t="s">
        <v>133</v>
      </c>
      <c r="D4" s="105" t="s">
        <v>135</v>
      </c>
      <c r="E4" s="113" t="s">
        <v>86</v>
      </c>
      <c r="F4" s="105" t="s">
        <v>134</v>
      </c>
      <c r="G4" s="113" t="s">
        <v>87</v>
      </c>
    </row>
    <row r="5" spans="1:7" ht="20" customHeight="1" x14ac:dyDescent="0.35">
      <c r="A5" s="25" t="s">
        <v>66</v>
      </c>
      <c r="B5" s="147" t="s">
        <v>15</v>
      </c>
      <c r="C5" s="146" t="s">
        <v>15</v>
      </c>
      <c r="D5" s="146" t="s">
        <v>15</v>
      </c>
      <c r="E5" s="146" t="s">
        <v>15</v>
      </c>
      <c r="F5" s="146" t="s">
        <v>15</v>
      </c>
      <c r="G5" s="146" t="s">
        <v>15</v>
      </c>
    </row>
    <row r="6" spans="1:7" ht="20" customHeight="1" x14ac:dyDescent="0.35">
      <c r="A6" s="107" t="s">
        <v>47</v>
      </c>
      <c r="B6" s="114" t="s">
        <v>48</v>
      </c>
      <c r="C6" s="148">
        <v>4689.93</v>
      </c>
      <c r="D6" s="149">
        <v>0</v>
      </c>
      <c r="E6" s="148">
        <v>4689.93</v>
      </c>
      <c r="F6" s="149">
        <v>0</v>
      </c>
      <c r="G6" s="148">
        <v>4689.93</v>
      </c>
    </row>
    <row r="7" spans="1:7" ht="20" customHeight="1" x14ac:dyDescent="0.35">
      <c r="A7" s="108" t="s">
        <v>47</v>
      </c>
      <c r="B7" s="115" t="s">
        <v>101</v>
      </c>
      <c r="C7" s="150">
        <v>243.90448342901098</v>
      </c>
      <c r="D7" s="151">
        <v>-1.286</v>
      </c>
      <c r="E7" s="150">
        <v>242.616483429011</v>
      </c>
      <c r="F7" s="213">
        <v>106.127</v>
      </c>
      <c r="G7" s="150">
        <v>348.74348342901101</v>
      </c>
    </row>
    <row r="8" spans="1:7" ht="20" customHeight="1" x14ac:dyDescent="0.35">
      <c r="A8" s="107" t="s">
        <v>47</v>
      </c>
      <c r="B8" s="114" t="s">
        <v>102</v>
      </c>
      <c r="C8" s="148">
        <v>670</v>
      </c>
      <c r="D8" s="149">
        <v>0</v>
      </c>
      <c r="E8" s="150">
        <v>670</v>
      </c>
      <c r="F8" s="149">
        <v>0</v>
      </c>
      <c r="G8" s="150">
        <f>Figure_S2point10[[#This Row],[Changes up to December 2024]]+Figure_S2point10[[#This Row],[Position at ABR]]</f>
        <v>670</v>
      </c>
    </row>
    <row r="9" spans="1:7" ht="20" customHeight="1" x14ac:dyDescent="0.35">
      <c r="A9" s="161" t="s">
        <v>51</v>
      </c>
      <c r="B9" s="117" t="s">
        <v>67</v>
      </c>
      <c r="C9" s="152">
        <v>457.5</v>
      </c>
      <c r="D9" s="153">
        <v>0</v>
      </c>
      <c r="E9" s="152">
        <v>457.5</v>
      </c>
      <c r="F9" s="153">
        <v>-157.5</v>
      </c>
      <c r="G9" s="152">
        <v>300</v>
      </c>
    </row>
    <row r="10" spans="1:7" ht="20" customHeight="1" x14ac:dyDescent="0.35">
      <c r="A10" s="162" t="s">
        <v>51</v>
      </c>
      <c r="B10" s="118" t="s">
        <v>57</v>
      </c>
      <c r="C10" s="154">
        <v>0</v>
      </c>
      <c r="D10" s="155">
        <v>130.4</v>
      </c>
      <c r="E10" s="154">
        <v>130.4</v>
      </c>
      <c r="F10" s="155">
        <v>0</v>
      </c>
      <c r="G10" s="154">
        <v>130.4</v>
      </c>
    </row>
    <row r="11" spans="1:7" ht="20" customHeight="1" x14ac:dyDescent="0.35">
      <c r="A11" s="108" t="s">
        <v>68</v>
      </c>
      <c r="B11" s="115" t="s">
        <v>59</v>
      </c>
      <c r="C11" s="150">
        <v>188.9</v>
      </c>
      <c r="D11" s="151">
        <v>-69.242000000000004</v>
      </c>
      <c r="E11" s="150">
        <v>119.76</v>
      </c>
      <c r="F11" s="151">
        <v>19.239999999999998</v>
      </c>
      <c r="G11" s="150">
        <v>139</v>
      </c>
    </row>
    <row r="12" spans="1:7" ht="20" customHeight="1" x14ac:dyDescent="0.35">
      <c r="A12" s="107" t="s">
        <v>68</v>
      </c>
      <c r="B12" s="119" t="s">
        <v>165</v>
      </c>
      <c r="C12" s="218">
        <v>100</v>
      </c>
      <c r="D12" s="213">
        <v>5</v>
      </c>
      <c r="E12" s="218">
        <v>105</v>
      </c>
      <c r="F12" s="213">
        <v>19.239999999999998</v>
      </c>
      <c r="G12" s="218">
        <v>124.24</v>
      </c>
    </row>
    <row r="13" spans="1:7" ht="20" customHeight="1" x14ac:dyDescent="0.35">
      <c r="A13" s="108" t="s">
        <v>68</v>
      </c>
      <c r="B13" s="120" t="s">
        <v>163</v>
      </c>
      <c r="C13" s="218">
        <v>88.9</v>
      </c>
      <c r="D13" s="213">
        <v>-74.14</v>
      </c>
      <c r="E13" s="218">
        <v>14.76</v>
      </c>
      <c r="F13" s="213">
        <v>0</v>
      </c>
      <c r="G13" s="218">
        <v>14.76</v>
      </c>
    </row>
    <row r="14" spans="1:7" ht="20" customHeight="1" x14ac:dyDescent="0.35">
      <c r="A14" s="121" t="s">
        <v>69</v>
      </c>
      <c r="B14" s="122" t="s">
        <v>15</v>
      </c>
      <c r="C14" s="156">
        <v>6250.23148342901</v>
      </c>
      <c r="D14" s="156">
        <v>59.872</v>
      </c>
      <c r="E14" s="156">
        <v>6310.2034834290107</v>
      </c>
      <c r="F14" s="156">
        <v>-32.13300000000001</v>
      </c>
      <c r="G14" s="156">
        <v>6278.07048342901</v>
      </c>
    </row>
    <row r="15" spans="1:7" ht="20" customHeight="1" x14ac:dyDescent="0.35">
      <c r="A15" s="25" t="s">
        <v>70</v>
      </c>
      <c r="B15" s="157" t="s">
        <v>15</v>
      </c>
      <c r="C15" s="158" t="s">
        <v>15</v>
      </c>
      <c r="D15" s="159" t="s">
        <v>15</v>
      </c>
      <c r="E15" s="158" t="s">
        <v>15</v>
      </c>
      <c r="F15" s="159" t="s">
        <v>15</v>
      </c>
      <c r="G15" s="158" t="s">
        <v>15</v>
      </c>
    </row>
    <row r="16" spans="1:7" ht="20" customHeight="1" x14ac:dyDescent="0.35">
      <c r="A16" s="107" t="s">
        <v>47</v>
      </c>
      <c r="B16" s="114" t="s">
        <v>71</v>
      </c>
      <c r="C16" s="148">
        <v>176.03624389417237</v>
      </c>
      <c r="D16" s="149">
        <v>0</v>
      </c>
      <c r="E16" s="148">
        <v>176.03624389417237</v>
      </c>
      <c r="F16" s="149">
        <v>0</v>
      </c>
      <c r="G16" s="148">
        <v>176.04</v>
      </c>
    </row>
    <row r="17" spans="1:8" ht="20" customHeight="1" x14ac:dyDescent="0.35">
      <c r="A17" s="108" t="s">
        <v>47</v>
      </c>
      <c r="B17" s="115" t="s">
        <v>49</v>
      </c>
      <c r="C17" s="150">
        <v>0</v>
      </c>
      <c r="D17" s="151">
        <v>-52.838000000000001</v>
      </c>
      <c r="E17" s="150">
        <v>-52.838000000000001</v>
      </c>
      <c r="F17" s="151">
        <v>0</v>
      </c>
      <c r="G17" s="150">
        <v>-52.838000000000001</v>
      </c>
    </row>
    <row r="18" spans="1:8" ht="20" customHeight="1" x14ac:dyDescent="0.35">
      <c r="A18" s="163" t="s">
        <v>51</v>
      </c>
      <c r="B18" s="122" t="s">
        <v>57</v>
      </c>
      <c r="C18" s="156">
        <v>0</v>
      </c>
      <c r="D18" s="160">
        <v>0.67600000000000005</v>
      </c>
      <c r="E18" s="156">
        <v>0.67600000000000005</v>
      </c>
      <c r="F18" s="160">
        <v>0</v>
      </c>
      <c r="G18" s="156">
        <v>0.67600000000000005</v>
      </c>
    </row>
    <row r="19" spans="1:8" ht="20" customHeight="1" x14ac:dyDescent="0.35">
      <c r="A19" s="108" t="s">
        <v>68</v>
      </c>
      <c r="B19" s="115" t="s">
        <v>59</v>
      </c>
      <c r="C19" s="150">
        <v>0</v>
      </c>
      <c r="D19" s="151">
        <v>0</v>
      </c>
      <c r="E19" s="150">
        <v>0</v>
      </c>
      <c r="F19" s="151">
        <v>0</v>
      </c>
      <c r="G19" s="150">
        <v>0</v>
      </c>
    </row>
    <row r="20" spans="1:8" ht="20" customHeight="1" x14ac:dyDescent="0.35">
      <c r="A20" s="107" t="s">
        <v>68</v>
      </c>
      <c r="B20" s="119" t="s">
        <v>60</v>
      </c>
      <c r="C20" s="148">
        <v>0</v>
      </c>
      <c r="D20" s="149">
        <v>0</v>
      </c>
      <c r="E20" s="148">
        <v>0</v>
      </c>
      <c r="F20" s="149">
        <v>0</v>
      </c>
      <c r="G20" s="148">
        <v>0</v>
      </c>
    </row>
    <row r="21" spans="1:8" ht="20" customHeight="1" x14ac:dyDescent="0.35">
      <c r="A21" s="108" t="s">
        <v>68</v>
      </c>
      <c r="B21" s="120" t="s">
        <v>78</v>
      </c>
      <c r="C21" s="150">
        <v>0</v>
      </c>
      <c r="D21" s="151">
        <v>0</v>
      </c>
      <c r="E21" s="150">
        <v>0</v>
      </c>
      <c r="F21" s="151">
        <v>0</v>
      </c>
      <c r="G21" s="150">
        <v>0</v>
      </c>
    </row>
    <row r="22" spans="1:8" ht="20" customHeight="1" x14ac:dyDescent="0.35">
      <c r="A22" s="121" t="s">
        <v>72</v>
      </c>
      <c r="B22" s="122" t="s">
        <v>15</v>
      </c>
      <c r="C22" s="156">
        <v>176.04</v>
      </c>
      <c r="D22" s="156">
        <v>-52.161999999999999</v>
      </c>
      <c r="E22" s="156">
        <v>123.87424389417238</v>
      </c>
      <c r="F22" s="156">
        <v>0</v>
      </c>
      <c r="G22" s="156">
        <v>123.878</v>
      </c>
    </row>
    <row r="23" spans="1:8" ht="20" customHeight="1" x14ac:dyDescent="0.35">
      <c r="A23" s="116" t="s">
        <v>73</v>
      </c>
      <c r="B23" s="117" t="s">
        <v>15</v>
      </c>
      <c r="C23" s="152">
        <v>6426.267727323182</v>
      </c>
      <c r="D23" s="153">
        <v>7.7100000000000009</v>
      </c>
      <c r="E23" s="152">
        <v>6434.0777273231834</v>
      </c>
      <c r="F23" s="152">
        <v>-32.13300000000001</v>
      </c>
      <c r="G23" s="152">
        <v>6401.9447273231863</v>
      </c>
    </row>
    <row r="24" spans="1:8" ht="20" customHeight="1" x14ac:dyDescent="0.35">
      <c r="A24" t="s">
        <v>65</v>
      </c>
    </row>
    <row r="25" spans="1:8" ht="20" customHeight="1" x14ac:dyDescent="0.35">
      <c r="A25" t="s">
        <v>43</v>
      </c>
    </row>
    <row r="26" spans="1:8" ht="20" customHeight="1" x14ac:dyDescent="0.35">
      <c r="A26" t="s">
        <v>75</v>
      </c>
    </row>
    <row r="27" spans="1:8" ht="20" customHeight="1" x14ac:dyDescent="0.35">
      <c r="A27" t="s">
        <v>88</v>
      </c>
      <c r="F27" s="111"/>
    </row>
    <row r="28" spans="1:8" ht="20" customHeight="1" x14ac:dyDescent="0.35">
      <c r="A28" t="s">
        <v>120</v>
      </c>
      <c r="F28" s="111"/>
    </row>
    <row r="29" spans="1:8" ht="20" customHeight="1" x14ac:dyDescent="0.35">
      <c r="A29" t="s">
        <v>103</v>
      </c>
    </row>
    <row r="30" spans="1:8" ht="20" customHeight="1" x14ac:dyDescent="0.35">
      <c r="A30" t="s">
        <v>156</v>
      </c>
    </row>
    <row r="31" spans="1:8" ht="20" customHeight="1" x14ac:dyDescent="0.35">
      <c r="A31" t="s">
        <v>155</v>
      </c>
    </row>
    <row r="32" spans="1:8" s="76" customFormat="1" ht="20" customHeight="1" x14ac:dyDescent="0.35">
      <c r="A32" t="s">
        <v>164</v>
      </c>
      <c r="E32" s="77"/>
      <c r="F32" s="77"/>
      <c r="G32" s="77"/>
      <c r="H32" s="77"/>
    </row>
    <row r="33" spans="1:1" ht="20" customHeight="1" x14ac:dyDescent="0.35">
      <c r="A33" s="1" t="s">
        <v>1</v>
      </c>
    </row>
  </sheetData>
  <hyperlinks>
    <hyperlink ref="A33" location="'Table of Contents'!A1" display="Return to Contents" xr:uid="{A7375BF6-F27E-49F7-9397-06C4CD6E7F92}"/>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6F96-CE15-461C-8B65-AE3334CA8F05}">
  <dimension ref="A1:H18"/>
  <sheetViews>
    <sheetView showGridLines="0" zoomScaleNormal="100" workbookViewId="0"/>
  </sheetViews>
  <sheetFormatPr defaultRowHeight="20" customHeight="1" x14ac:dyDescent="0.35"/>
  <cols>
    <col min="1" max="1" width="48.23046875" customWidth="1"/>
    <col min="2" max="7" width="8.61328125" customWidth="1"/>
  </cols>
  <sheetData>
    <row r="1" spans="1:8" ht="20" customHeight="1" x14ac:dyDescent="0.35">
      <c r="A1" s="3" t="s">
        <v>117</v>
      </c>
    </row>
    <row r="2" spans="1:8" s="44" customFormat="1" ht="20" customHeight="1" x14ac:dyDescent="0.35">
      <c r="A2" t="s">
        <v>99</v>
      </c>
    </row>
    <row r="3" spans="1:8" s="44" customFormat="1" ht="20" customHeight="1" x14ac:dyDescent="0.35">
      <c r="A3" t="s">
        <v>100</v>
      </c>
    </row>
    <row r="4" spans="1:8" ht="20" customHeight="1" x14ac:dyDescent="0.35">
      <c r="A4" s="55" t="s">
        <v>3</v>
      </c>
      <c r="B4" s="74" t="s">
        <v>13</v>
      </c>
      <c r="C4" s="74" t="s">
        <v>14</v>
      </c>
      <c r="D4" s="74" t="s">
        <v>23</v>
      </c>
      <c r="E4" s="74" t="s">
        <v>24</v>
      </c>
      <c r="F4" s="74" t="s">
        <v>25</v>
      </c>
      <c r="G4" s="74" t="s">
        <v>26</v>
      </c>
    </row>
    <row r="5" spans="1:8" ht="20" customHeight="1" x14ac:dyDescent="0.35">
      <c r="A5" t="s">
        <v>96</v>
      </c>
      <c r="B5" s="124">
        <v>3068</v>
      </c>
      <c r="C5" s="124">
        <v>3114</v>
      </c>
      <c r="D5" s="124">
        <v>3507</v>
      </c>
      <c r="E5" s="124">
        <v>3469</v>
      </c>
      <c r="F5" s="124">
        <v>3537</v>
      </c>
      <c r="G5" s="124">
        <v>3879</v>
      </c>
    </row>
    <row r="6" spans="1:8" ht="20" customHeight="1" x14ac:dyDescent="0.35">
      <c r="A6" t="s">
        <v>97</v>
      </c>
      <c r="B6" s="124">
        <v>3281.0236642399996</v>
      </c>
      <c r="C6" s="124">
        <v>3051.6712706493863</v>
      </c>
      <c r="D6" s="124">
        <v>3535.2829608216457</v>
      </c>
      <c r="E6" s="124">
        <v>3499.5817634420255</v>
      </c>
      <c r="F6" s="124">
        <v>3567.0467344584081</v>
      </c>
      <c r="G6" s="124">
        <v>3878.5343904199353</v>
      </c>
      <c r="H6" s="111"/>
    </row>
    <row r="7" spans="1:8" ht="20" customHeight="1" x14ac:dyDescent="0.35">
      <c r="A7" t="s">
        <v>98</v>
      </c>
      <c r="B7" s="124">
        <v>3175.3984586472948</v>
      </c>
      <c r="C7" s="124">
        <v>3051.6712706493863</v>
      </c>
      <c r="D7" s="124">
        <v>3535.2829608216457</v>
      </c>
      <c r="E7" s="124">
        <v>3499.5817634420255</v>
      </c>
      <c r="F7" s="124">
        <v>3567.0467344584081</v>
      </c>
      <c r="G7" s="124">
        <v>3878.5343904199353</v>
      </c>
    </row>
    <row r="8" spans="1:8" ht="20" customHeight="1" x14ac:dyDescent="0.35">
      <c r="A8" s="56" t="s">
        <v>89</v>
      </c>
      <c r="B8" s="125">
        <v>213.02366423999956</v>
      </c>
      <c r="C8" s="125">
        <v>-62.328729350613685</v>
      </c>
      <c r="D8" s="125">
        <v>28.282960821645702</v>
      </c>
      <c r="E8" s="125">
        <v>30.581763442025476</v>
      </c>
      <c r="F8" s="125">
        <v>30.046734458408082</v>
      </c>
      <c r="G8" s="125">
        <v>-0.46560958006466535</v>
      </c>
    </row>
    <row r="9" spans="1:8" ht="20" customHeight="1" x14ac:dyDescent="0.35">
      <c r="A9" s="126" t="s">
        <v>94</v>
      </c>
      <c r="B9" s="127">
        <v>-86.169387174999429</v>
      </c>
      <c r="C9" s="127">
        <v>-105.62520559270479</v>
      </c>
      <c r="D9" s="127">
        <v>0</v>
      </c>
      <c r="E9" s="127">
        <v>0</v>
      </c>
      <c r="F9" s="127">
        <v>0</v>
      </c>
      <c r="G9" s="127">
        <v>0</v>
      </c>
    </row>
    <row r="10" spans="1:8" ht="20" customHeight="1" x14ac:dyDescent="0.35">
      <c r="A10" t="s">
        <v>90</v>
      </c>
      <c r="B10" s="124">
        <v>126.85427706500013</v>
      </c>
      <c r="C10" s="124">
        <v>-167.95393494331847</v>
      </c>
      <c r="D10" s="124">
        <v>28.282960821645702</v>
      </c>
      <c r="E10" s="124">
        <v>30.581763442025476</v>
      </c>
      <c r="F10" s="124">
        <v>30.046734458408082</v>
      </c>
      <c r="G10" s="124">
        <v>-0.46560958006466535</v>
      </c>
    </row>
    <row r="11" spans="1:8" ht="20" customHeight="1" x14ac:dyDescent="0.35">
      <c r="A11" t="s">
        <v>95</v>
      </c>
      <c r="B11" s="124">
        <v>79.262009064999347</v>
      </c>
      <c r="C11" s="124">
        <v>-88.691925878319125</v>
      </c>
      <c r="D11" s="124">
        <v>-60.408965056673424</v>
      </c>
      <c r="E11" s="124">
        <v>-29.827201614647947</v>
      </c>
      <c r="F11" s="124">
        <v>0.21953284376013471</v>
      </c>
      <c r="G11" s="124">
        <v>-0.24607673630453064</v>
      </c>
    </row>
    <row r="12" spans="1:8" ht="20" customHeight="1" x14ac:dyDescent="0.35">
      <c r="A12" t="s">
        <v>65</v>
      </c>
    </row>
    <row r="13" spans="1:8" ht="20" customHeight="1" x14ac:dyDescent="0.35">
      <c r="A13" t="s">
        <v>43</v>
      </c>
    </row>
    <row r="14" spans="1:8" ht="20" customHeight="1" x14ac:dyDescent="0.35">
      <c r="A14" t="s">
        <v>75</v>
      </c>
    </row>
    <row r="15" spans="1:8" ht="20" customHeight="1" x14ac:dyDescent="0.35">
      <c r="A15" t="s">
        <v>91</v>
      </c>
    </row>
    <row r="16" spans="1:8" ht="20" customHeight="1" x14ac:dyDescent="0.35">
      <c r="A16" t="s">
        <v>92</v>
      </c>
    </row>
    <row r="17" spans="1:1" ht="20" customHeight="1" x14ac:dyDescent="0.35">
      <c r="A17" t="s">
        <v>93</v>
      </c>
    </row>
    <row r="18" spans="1:1" s="123" customFormat="1" ht="20" customHeight="1" x14ac:dyDescent="0.35">
      <c r="A18" s="49" t="s">
        <v>1</v>
      </c>
    </row>
  </sheetData>
  <phoneticPr fontId="8" type="noConversion"/>
  <hyperlinks>
    <hyperlink ref="A18" location="'Table of Contents'!A1" display="Return to Contents" xr:uid="{33CB49C7-30C0-480B-A262-1D42E9AAD934}"/>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F3274-A397-49A1-99FF-BCEBE56936E9}">
  <dimension ref="A1:E20"/>
  <sheetViews>
    <sheetView showGridLines="0" workbookViewId="0"/>
  </sheetViews>
  <sheetFormatPr defaultRowHeight="20" customHeight="1" x14ac:dyDescent="0.35"/>
  <cols>
    <col min="1" max="1" width="47.23046875" bestFit="1" customWidth="1"/>
    <col min="2" max="3" width="14.07421875" bestFit="1" customWidth="1"/>
  </cols>
  <sheetData>
    <row r="1" spans="1:5" ht="20" customHeight="1" x14ac:dyDescent="0.35">
      <c r="A1" s="3" t="s">
        <v>141</v>
      </c>
    </row>
    <row r="2" spans="1:5" ht="20" customHeight="1" x14ac:dyDescent="0.35">
      <c r="A2" t="s">
        <v>2</v>
      </c>
    </row>
    <row r="3" spans="1:5" ht="20" customHeight="1" x14ac:dyDescent="0.35">
      <c r="A3" t="s">
        <v>125</v>
      </c>
    </row>
    <row r="4" spans="1:5" ht="20" customHeight="1" x14ac:dyDescent="0.35">
      <c r="A4" t="s">
        <v>106</v>
      </c>
      <c r="B4" s="207" t="s">
        <v>138</v>
      </c>
      <c r="C4" s="208" t="s">
        <v>139</v>
      </c>
    </row>
    <row r="5" spans="1:5" ht="20" customHeight="1" x14ac:dyDescent="0.35">
      <c r="A5" t="s">
        <v>47</v>
      </c>
      <c r="B5" s="196">
        <v>38496.78</v>
      </c>
      <c r="C5" s="196">
        <v>41141.023999999998</v>
      </c>
      <c r="E5" s="103"/>
    </row>
    <row r="6" spans="1:5" ht="20" customHeight="1" x14ac:dyDescent="0.35">
      <c r="A6" t="s">
        <v>54</v>
      </c>
      <c r="B6" s="196">
        <v>5624.8326625103027</v>
      </c>
      <c r="C6" s="196">
        <v>5596.0118439605585</v>
      </c>
    </row>
    <row r="7" spans="1:5" ht="20" customHeight="1" x14ac:dyDescent="0.35">
      <c r="A7" t="s">
        <v>112</v>
      </c>
      <c r="B7" s="196">
        <v>1912.6488979635869</v>
      </c>
      <c r="C7" s="196">
        <v>1175.2246183187963</v>
      </c>
    </row>
    <row r="8" spans="1:5" ht="20" customHeight="1" x14ac:dyDescent="0.35">
      <c r="A8" t="s">
        <v>56</v>
      </c>
      <c r="B8" s="196">
        <v>731.95722217304501</v>
      </c>
      <c r="C8" s="196">
        <v>499.90359633055601</v>
      </c>
    </row>
    <row r="9" spans="1:5" ht="20" customHeight="1" x14ac:dyDescent="0.35">
      <c r="A9" t="s">
        <v>113</v>
      </c>
      <c r="B9" s="196">
        <v>0</v>
      </c>
      <c r="C9" s="196">
        <v>0</v>
      </c>
    </row>
    <row r="10" spans="1:5" ht="20" customHeight="1" x14ac:dyDescent="0.35">
      <c r="A10" t="s">
        <v>108</v>
      </c>
      <c r="B10" s="196">
        <v>3038.7950686879444</v>
      </c>
      <c r="C10" s="196">
        <v>3016.4139999999998</v>
      </c>
    </row>
    <row r="11" spans="1:5" ht="20" customHeight="1" x14ac:dyDescent="0.35">
      <c r="A11" s="210" t="s">
        <v>107</v>
      </c>
      <c r="B11" s="211">
        <v>49805.013851334872</v>
      </c>
      <c r="C11" s="211">
        <v>51428.578058609906</v>
      </c>
    </row>
    <row r="12" spans="1:5" ht="20" customHeight="1" x14ac:dyDescent="0.35">
      <c r="A12" t="s">
        <v>65</v>
      </c>
    </row>
    <row r="13" spans="1:5" ht="20" customHeight="1" x14ac:dyDescent="0.35">
      <c r="A13" t="s">
        <v>43</v>
      </c>
      <c r="B13" s="103"/>
      <c r="C13" s="103"/>
    </row>
    <row r="14" spans="1:5" ht="20" customHeight="1" x14ac:dyDescent="0.35">
      <c r="A14" t="s">
        <v>75</v>
      </c>
      <c r="C14" s="103"/>
    </row>
    <row r="15" spans="1:5" ht="20" customHeight="1" x14ac:dyDescent="0.35">
      <c r="A15" t="s">
        <v>114</v>
      </c>
    </row>
    <row r="16" spans="1:5" ht="20" customHeight="1" x14ac:dyDescent="0.35">
      <c r="A16" t="s">
        <v>136</v>
      </c>
    </row>
    <row r="17" spans="1:3" ht="20" customHeight="1" x14ac:dyDescent="0.35">
      <c r="A17" t="s">
        <v>137</v>
      </c>
    </row>
    <row r="18" spans="1:3" ht="20" customHeight="1" x14ac:dyDescent="0.35">
      <c r="A18" s="1" t="s">
        <v>1</v>
      </c>
    </row>
    <row r="20" spans="1:3" ht="20" customHeight="1" x14ac:dyDescent="0.35">
      <c r="C20" s="212"/>
    </row>
  </sheetData>
  <hyperlinks>
    <hyperlink ref="A18" location="'Table of Contents'!A1" display="Return to Contents" xr:uid="{7E1A26B1-D0F9-4D40-8C43-7F62CB965DDF}"/>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D79C6-0582-4F1B-A255-BC977EFCDFDD}">
  <dimension ref="A1:E21"/>
  <sheetViews>
    <sheetView showGridLines="0" zoomScaleNormal="100" workbookViewId="0"/>
  </sheetViews>
  <sheetFormatPr defaultRowHeight="20" customHeight="1" x14ac:dyDescent="0.35"/>
  <cols>
    <col min="1" max="1" width="47.23046875" bestFit="1" customWidth="1"/>
    <col min="2" max="3" width="14.07421875" bestFit="1" customWidth="1"/>
  </cols>
  <sheetData>
    <row r="1" spans="1:5" ht="20" customHeight="1" x14ac:dyDescent="0.35">
      <c r="A1" s="3" t="s">
        <v>142</v>
      </c>
    </row>
    <row r="2" spans="1:5" ht="20" customHeight="1" x14ac:dyDescent="0.35">
      <c r="A2" t="s">
        <v>2</v>
      </c>
    </row>
    <row r="3" spans="1:5" ht="20" customHeight="1" x14ac:dyDescent="0.35">
      <c r="A3" t="s">
        <v>111</v>
      </c>
    </row>
    <row r="4" spans="1:5" ht="20" customHeight="1" x14ac:dyDescent="0.35">
      <c r="A4" s="78" t="s">
        <v>3</v>
      </c>
      <c r="B4" s="207" t="s">
        <v>138</v>
      </c>
      <c r="C4" s="208" t="s">
        <v>139</v>
      </c>
    </row>
    <row r="5" spans="1:5" ht="20" customHeight="1" x14ac:dyDescent="0.35">
      <c r="A5" s="140" t="s">
        <v>66</v>
      </c>
      <c r="B5" s="206" t="s">
        <v>15</v>
      </c>
      <c r="C5" s="177" t="s">
        <v>15</v>
      </c>
    </row>
    <row r="6" spans="1:5" ht="20" customHeight="1" x14ac:dyDescent="0.35">
      <c r="A6" s="65" t="s">
        <v>47</v>
      </c>
      <c r="B6" s="93">
        <v>5277.4</v>
      </c>
      <c r="C6" s="93">
        <v>6256.4059999999999</v>
      </c>
      <c r="E6" s="103"/>
    </row>
    <row r="7" spans="1:5" ht="20" customHeight="1" x14ac:dyDescent="0.35">
      <c r="A7" s="65" t="s">
        <v>109</v>
      </c>
      <c r="B7" s="100">
        <v>250</v>
      </c>
      <c r="C7" s="100">
        <v>472</v>
      </c>
    </row>
    <row r="8" spans="1:5" ht="20" customHeight="1" x14ac:dyDescent="0.35">
      <c r="A8" s="214" t="s">
        <v>140</v>
      </c>
      <c r="B8" s="97">
        <v>100</v>
      </c>
      <c r="C8" s="97">
        <v>448</v>
      </c>
    </row>
    <row r="9" spans="1:5" ht="20" customHeight="1" x14ac:dyDescent="0.35">
      <c r="A9" s="82" t="s">
        <v>69</v>
      </c>
      <c r="B9" s="136">
        <v>5627.4</v>
      </c>
      <c r="C9" s="136">
        <v>7176.4059999999999</v>
      </c>
    </row>
    <row r="10" spans="1:5" ht="20" customHeight="1" x14ac:dyDescent="0.35">
      <c r="A10" s="140" t="s">
        <v>70</v>
      </c>
      <c r="B10" s="164" t="s">
        <v>15</v>
      </c>
      <c r="C10" s="164" t="s">
        <v>15</v>
      </c>
    </row>
    <row r="11" spans="1:5" ht="20" customHeight="1" x14ac:dyDescent="0.35">
      <c r="A11" s="65" t="s">
        <v>47</v>
      </c>
      <c r="B11" s="165">
        <v>0</v>
      </c>
      <c r="C11" s="165">
        <v>167.4</v>
      </c>
      <c r="E11" s="103"/>
    </row>
    <row r="12" spans="1:5" ht="20" customHeight="1" x14ac:dyDescent="0.35">
      <c r="A12" s="65" t="s">
        <v>57</v>
      </c>
      <c r="B12" s="101">
        <v>0</v>
      </c>
      <c r="C12" s="124">
        <v>0</v>
      </c>
    </row>
    <row r="13" spans="1:5" ht="20" customHeight="1" x14ac:dyDescent="0.35">
      <c r="A13" s="209" t="s">
        <v>68</v>
      </c>
      <c r="B13" s="101">
        <v>0</v>
      </c>
      <c r="C13" s="124">
        <v>0</v>
      </c>
      <c r="E13" s="103"/>
    </row>
    <row r="14" spans="1:5" ht="20" customHeight="1" x14ac:dyDescent="0.35">
      <c r="A14" s="81" t="s">
        <v>72</v>
      </c>
      <c r="B14" s="99">
        <v>0</v>
      </c>
      <c r="C14" s="99">
        <v>167.4</v>
      </c>
    </row>
    <row r="15" spans="1:5" ht="20" customHeight="1" x14ac:dyDescent="0.35">
      <c r="A15" s="82" t="s">
        <v>73</v>
      </c>
      <c r="B15" s="102">
        <v>5627.4</v>
      </c>
      <c r="C15" s="102">
        <v>7343.8059999999996</v>
      </c>
    </row>
    <row r="16" spans="1:5" ht="20" customHeight="1" x14ac:dyDescent="0.35">
      <c r="A16" t="s">
        <v>65</v>
      </c>
    </row>
    <row r="17" spans="1:1" ht="20" customHeight="1" x14ac:dyDescent="0.35">
      <c r="A17" t="s">
        <v>43</v>
      </c>
    </row>
    <row r="18" spans="1:1" ht="20" customHeight="1" x14ac:dyDescent="0.35">
      <c r="A18" t="s">
        <v>75</v>
      </c>
    </row>
    <row r="19" spans="1:1" ht="20" customHeight="1" x14ac:dyDescent="0.35">
      <c r="A19" t="s">
        <v>110</v>
      </c>
    </row>
    <row r="20" spans="1:1" ht="20" customHeight="1" x14ac:dyDescent="0.35">
      <c r="A20" t="s">
        <v>147</v>
      </c>
    </row>
    <row r="21" spans="1:1" ht="20" customHeight="1" x14ac:dyDescent="0.35">
      <c r="A21" s="1" t="s">
        <v>1</v>
      </c>
    </row>
  </sheetData>
  <hyperlinks>
    <hyperlink ref="A21" location="'Table of Contents'!A1" display="Return to Contents" xr:uid="{9FF0D67B-12F6-49BB-B1B0-5C21138461E0}"/>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zoomScaleNormal="100" workbookViewId="0"/>
  </sheetViews>
  <sheetFormatPr defaultColWidth="8.4609375" defaultRowHeight="20" customHeight="1" x14ac:dyDescent="0.35"/>
  <cols>
    <col min="1" max="1" width="35.23046875" style="4" customWidth="1"/>
    <col min="2" max="5" width="8.61328125" style="4" customWidth="1"/>
    <col min="6" max="8" width="6.23046875" style="4" bestFit="1" customWidth="1"/>
    <col min="9" max="16384" width="8.4609375" style="4"/>
  </cols>
  <sheetData>
    <row r="1" spans="1:6" ht="20" customHeight="1" x14ac:dyDescent="0.35">
      <c r="A1" s="3" t="s">
        <v>6</v>
      </c>
      <c r="B1" s="5"/>
      <c r="C1" s="5"/>
      <c r="D1" s="5"/>
      <c r="E1" s="5"/>
      <c r="F1" s="5"/>
    </row>
    <row r="2" spans="1:6" ht="20" customHeight="1" x14ac:dyDescent="0.35">
      <c r="A2" t="s">
        <v>2</v>
      </c>
      <c r="B2" s="5"/>
      <c r="C2" s="5"/>
      <c r="D2" s="5"/>
      <c r="E2" s="5"/>
      <c r="F2" s="5"/>
    </row>
    <row r="3" spans="1:6" s="46" customFormat="1" ht="20" customHeight="1" x14ac:dyDescent="0.35">
      <c r="A3" t="s">
        <v>16</v>
      </c>
      <c r="B3" s="45"/>
      <c r="C3" s="45"/>
      <c r="D3" s="45"/>
      <c r="E3" s="45"/>
      <c r="F3" s="45"/>
    </row>
    <row r="4" spans="1:6" s="8" customFormat="1" ht="20" customHeight="1" x14ac:dyDescent="0.35">
      <c r="A4" s="29" t="s">
        <v>3</v>
      </c>
      <c r="B4" s="43" t="s">
        <v>11</v>
      </c>
      <c r="C4" s="43" t="s">
        <v>12</v>
      </c>
      <c r="D4" s="43" t="s">
        <v>13</v>
      </c>
      <c r="E4" s="43" t="s">
        <v>14</v>
      </c>
    </row>
    <row r="5" spans="1:6" s="8" customFormat="1" ht="20" customHeight="1" x14ac:dyDescent="0.35">
      <c r="A5" s="25" t="s">
        <v>7</v>
      </c>
      <c r="B5" s="138" t="s">
        <v>15</v>
      </c>
      <c r="C5" s="138" t="s">
        <v>15</v>
      </c>
      <c r="D5" s="138" t="s">
        <v>15</v>
      </c>
      <c r="E5" s="138" t="s">
        <v>15</v>
      </c>
    </row>
    <row r="6" spans="1:6" ht="20" customHeight="1" x14ac:dyDescent="0.35">
      <c r="A6" s="167" t="s">
        <v>126</v>
      </c>
      <c r="B6" s="32">
        <v>43387.739380615349</v>
      </c>
      <c r="C6" s="32">
        <v>46053.971496979364</v>
      </c>
      <c r="D6" s="32">
        <v>50016.08722722956</v>
      </c>
      <c r="E6" s="32">
        <v>51428.578058609906</v>
      </c>
    </row>
    <row r="7" spans="1:6" ht="20" customHeight="1" x14ac:dyDescent="0.35">
      <c r="A7" s="167" t="s">
        <v>8</v>
      </c>
      <c r="B7" s="32">
        <v>-203.86699999999999</v>
      </c>
      <c r="C7" s="32">
        <v>-199.79599999999999</v>
      </c>
      <c r="D7" s="32">
        <v>-203.22499999999999</v>
      </c>
      <c r="E7" s="32" t="s">
        <v>15</v>
      </c>
    </row>
    <row r="8" spans="1:6" ht="20" customHeight="1" x14ac:dyDescent="0.35">
      <c r="A8" s="167" t="s">
        <v>130</v>
      </c>
      <c r="B8" s="32">
        <v>43183.87238061535</v>
      </c>
      <c r="C8" s="32">
        <v>45854.175496979362</v>
      </c>
      <c r="D8" s="32">
        <v>49812.862227229562</v>
      </c>
      <c r="E8" s="32">
        <v>51428.578058609906</v>
      </c>
    </row>
    <row r="9" spans="1:6" s="8" customFormat="1" ht="20" customHeight="1" x14ac:dyDescent="0.35">
      <c r="A9" s="25" t="s">
        <v>9</v>
      </c>
      <c r="B9" s="138" t="s">
        <v>15</v>
      </c>
      <c r="C9" s="138" t="s">
        <v>15</v>
      </c>
      <c r="D9" s="138" t="s">
        <v>15</v>
      </c>
      <c r="E9" s="138" t="s">
        <v>15</v>
      </c>
    </row>
    <row r="10" spans="1:6" ht="20" customHeight="1" x14ac:dyDescent="0.35">
      <c r="A10" s="167" t="s">
        <v>126</v>
      </c>
      <c r="B10" s="32">
        <v>5989.6055043598635</v>
      </c>
      <c r="C10" s="32">
        <v>6333.1703407370978</v>
      </c>
      <c r="D10" s="32">
        <v>6134.6657273231858</v>
      </c>
      <c r="E10" s="32">
        <v>7343.5019999999995</v>
      </c>
    </row>
    <row r="11" spans="1:6" ht="20" customHeight="1" x14ac:dyDescent="0.35">
      <c r="A11" s="167" t="s">
        <v>8</v>
      </c>
      <c r="B11" s="32">
        <v>860.96799999999996</v>
      </c>
      <c r="C11" s="32">
        <v>466.70900000000006</v>
      </c>
      <c r="D11" s="32">
        <v>267.279</v>
      </c>
      <c r="E11" s="32" t="s">
        <v>15</v>
      </c>
    </row>
    <row r="12" spans="1:6" ht="20" customHeight="1" x14ac:dyDescent="0.35">
      <c r="A12" s="167" t="s">
        <v>130</v>
      </c>
      <c r="B12" s="32">
        <v>6850.5735043598634</v>
      </c>
      <c r="C12" s="32">
        <v>6799.8793407370977</v>
      </c>
      <c r="D12" s="32">
        <v>6401.9447273231826</v>
      </c>
      <c r="E12" s="32">
        <v>7343.5019999999995</v>
      </c>
    </row>
    <row r="13" spans="1:6" s="8" customFormat="1" ht="20" customHeight="1" x14ac:dyDescent="0.35">
      <c r="A13" s="25" t="s">
        <v>10</v>
      </c>
      <c r="B13" s="138" t="s">
        <v>15</v>
      </c>
      <c r="C13" s="138" t="s">
        <v>15</v>
      </c>
      <c r="D13" s="138" t="s">
        <v>15</v>
      </c>
      <c r="E13" s="138" t="s">
        <v>15</v>
      </c>
    </row>
    <row r="14" spans="1:6" s="8" customFormat="1" ht="20" customHeight="1" x14ac:dyDescent="0.35">
      <c r="A14" s="168" t="s">
        <v>126</v>
      </c>
      <c r="B14" s="166">
        <v>49377.344884975202</v>
      </c>
      <c r="C14" s="166">
        <v>52387.141837716459</v>
      </c>
      <c r="D14" s="166">
        <v>56150.752954552743</v>
      </c>
      <c r="E14" s="166">
        <v>58772.080058609907</v>
      </c>
    </row>
    <row r="15" spans="1:6" ht="20" customHeight="1" x14ac:dyDescent="0.35">
      <c r="A15" s="167" t="s">
        <v>8</v>
      </c>
      <c r="B15" s="32">
        <v>657.101</v>
      </c>
      <c r="C15" s="32">
        <v>266.91300000000007</v>
      </c>
      <c r="D15" s="32">
        <v>64.054000000000002</v>
      </c>
      <c r="E15" s="32" t="s">
        <v>15</v>
      </c>
    </row>
    <row r="16" spans="1:6" s="8" customFormat="1" ht="20" customHeight="1" x14ac:dyDescent="0.35">
      <c r="A16" s="168" t="s">
        <v>130</v>
      </c>
      <c r="B16" s="166">
        <v>50034.445884975212</v>
      </c>
      <c r="C16" s="166">
        <v>52654.05483771646</v>
      </c>
      <c r="D16" s="166">
        <v>56214.80695455274</v>
      </c>
      <c r="E16" s="166">
        <v>58772.080058609907</v>
      </c>
    </row>
    <row r="17" spans="1:8" ht="20" customHeight="1" x14ac:dyDescent="0.35">
      <c r="A17" t="s">
        <v>4</v>
      </c>
      <c r="B17" s="9"/>
      <c r="C17" s="9"/>
      <c r="D17" s="9"/>
      <c r="E17" s="9"/>
      <c r="F17" s="9"/>
      <c r="G17" s="9"/>
      <c r="H17" s="10"/>
    </row>
    <row r="18" spans="1:8" ht="20" customHeight="1" x14ac:dyDescent="0.35">
      <c r="A18" t="s">
        <v>43</v>
      </c>
      <c r="B18" s="9"/>
      <c r="C18" s="9"/>
      <c r="D18" s="9"/>
      <c r="E18" s="9"/>
      <c r="F18" s="9"/>
      <c r="G18" s="9"/>
      <c r="H18" s="10"/>
    </row>
    <row r="19" spans="1:8" s="48" customFormat="1" ht="20" customHeight="1" x14ac:dyDescent="0.35">
      <c r="A19" t="s">
        <v>75</v>
      </c>
      <c r="B19" s="47"/>
    </row>
    <row r="20" spans="1:8" s="48" customFormat="1" ht="20" customHeight="1" x14ac:dyDescent="0.35">
      <c r="A20" s="27" t="s">
        <v>169</v>
      </c>
      <c r="B20" s="47"/>
    </row>
    <row r="21" spans="1:8" s="52" customFormat="1" ht="20" customHeight="1" x14ac:dyDescent="0.35">
      <c r="A21" s="49" t="s">
        <v>1</v>
      </c>
      <c r="B21" s="50"/>
      <c r="C21" s="50"/>
      <c r="D21" s="50"/>
      <c r="E21" s="50"/>
      <c r="F21" s="51"/>
      <c r="G21" s="50"/>
      <c r="H21" s="50"/>
    </row>
    <row r="22" spans="1:8" ht="20" customHeight="1" x14ac:dyDescent="0.35">
      <c r="D22"/>
    </row>
    <row r="23" spans="1:8" ht="20" customHeight="1" x14ac:dyDescent="0.35">
      <c r="B23" s="13"/>
    </row>
    <row r="27" spans="1:8" ht="20" customHeight="1" x14ac:dyDescent="0.35">
      <c r="A27" s="6"/>
    </row>
    <row r="28" spans="1:8" ht="20" customHeight="1" x14ac:dyDescent="0.35">
      <c r="A28" s="7"/>
      <c r="B28" s="7"/>
      <c r="C28" s="7"/>
      <c r="D28" s="7"/>
      <c r="E28" s="7"/>
    </row>
  </sheetData>
  <phoneticPr fontId="8" type="noConversion"/>
  <hyperlinks>
    <hyperlink ref="A21" location="'Table of Contents'!A1" display="Return to Contents" xr:uid="{988345B9-7042-4334-8BEC-1ED21C691687}"/>
    <hyperlink ref="A20" r:id="rId1" display="An explanation of what IFRS16 adjustments are can be found in Box 2.1 of Scotland's Economic and Fiscal Forecasts - Dec 2024" xr:uid="{1D200B74-F938-46C6-ACD6-63670A734BE8}"/>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4693C-24FF-4365-94C0-DC38101BC9CF}">
  <dimension ref="A1:AE18"/>
  <sheetViews>
    <sheetView showGridLines="0" zoomScaleNormal="100" zoomScaleSheetLayoutView="100" workbookViewId="0"/>
  </sheetViews>
  <sheetFormatPr defaultColWidth="8.69140625" defaultRowHeight="20" customHeight="1" x14ac:dyDescent="0.35"/>
  <cols>
    <col min="1" max="1" width="30.23046875" customWidth="1"/>
    <col min="2" max="5" width="8.61328125" customWidth="1"/>
    <col min="6" max="6" width="9.07421875" bestFit="1" customWidth="1"/>
    <col min="7" max="9" width="8.69140625" bestFit="1" customWidth="1"/>
    <col min="10" max="10" width="9.07421875" bestFit="1" customWidth="1"/>
    <col min="11" max="13" width="8.69140625" bestFit="1" customWidth="1"/>
    <col min="14" max="14" width="9.07421875" bestFit="1" customWidth="1"/>
    <col min="15" max="17" width="8.69140625" bestFit="1" customWidth="1"/>
    <col min="18" max="18" width="9.07421875" bestFit="1" customWidth="1"/>
    <col min="19" max="21" width="8.69140625" bestFit="1" customWidth="1"/>
    <col min="22" max="22" width="9.07421875" bestFit="1" customWidth="1"/>
    <col min="23" max="25" width="8.69140625" style="23" bestFit="1" customWidth="1"/>
    <col min="26" max="26" width="9.07421875" style="23" bestFit="1" customWidth="1"/>
    <col min="27" max="29" width="8.69140625" style="23" bestFit="1" customWidth="1"/>
    <col min="30" max="31" width="8.84375" style="23" bestFit="1" customWidth="1"/>
    <col min="32" max="32" width="8.84375" bestFit="1" customWidth="1"/>
    <col min="33" max="33" width="8.69140625" bestFit="1" customWidth="1"/>
    <col min="34" max="36" width="8.84375" bestFit="1" customWidth="1"/>
    <col min="37" max="37" width="8.69140625" bestFit="1" customWidth="1"/>
    <col min="38" max="40" width="8.84375" bestFit="1" customWidth="1"/>
    <col min="54" max="54" width="14.23046875" customWidth="1"/>
    <col min="55" max="57" width="11.53515625" customWidth="1"/>
    <col min="58" max="58" width="15.53515625" customWidth="1"/>
    <col min="59" max="64" width="12.53515625" customWidth="1"/>
    <col min="65" max="65" width="17.53515625" customWidth="1"/>
  </cols>
  <sheetData>
    <row r="1" spans="1:31" s="4" customFormat="1" ht="20" customHeight="1" x14ac:dyDescent="0.3">
      <c r="A1" s="68" t="s">
        <v>81</v>
      </c>
      <c r="H1"/>
      <c r="W1" s="14"/>
      <c r="X1" s="14"/>
      <c r="Y1" s="14"/>
      <c r="Z1" s="14"/>
      <c r="AA1" s="14"/>
      <c r="AB1" s="14"/>
      <c r="AC1" s="14"/>
      <c r="AD1" s="14"/>
      <c r="AE1" s="14"/>
    </row>
    <row r="2" spans="1:31" s="4" customFormat="1" ht="20" customHeight="1" x14ac:dyDescent="0.3">
      <c r="A2" t="s">
        <v>2</v>
      </c>
      <c r="H2"/>
      <c r="W2" s="14"/>
      <c r="X2" s="14"/>
      <c r="Y2" s="14"/>
      <c r="Z2" s="14"/>
      <c r="AA2" s="14"/>
      <c r="AB2" s="14"/>
      <c r="AC2" s="14"/>
      <c r="AD2" s="14"/>
      <c r="AE2" s="14"/>
    </row>
    <row r="3" spans="1:31" s="46" customFormat="1" ht="20" customHeight="1" x14ac:dyDescent="0.35">
      <c r="A3" t="s">
        <v>121</v>
      </c>
      <c r="H3" s="44"/>
      <c r="W3" s="60"/>
      <c r="X3" s="60"/>
      <c r="Y3" s="60"/>
      <c r="Z3" s="60"/>
      <c r="AA3" s="60"/>
      <c r="AB3" s="60"/>
      <c r="AC3" s="60"/>
      <c r="AD3" s="60"/>
      <c r="AE3" s="60"/>
    </row>
    <row r="4" spans="1:31" ht="32" customHeight="1" x14ac:dyDescent="0.35">
      <c r="A4" s="55" t="s">
        <v>42</v>
      </c>
      <c r="B4" s="54" t="s">
        <v>11</v>
      </c>
      <c r="C4" s="54" t="s">
        <v>12</v>
      </c>
      <c r="D4" s="54" t="s">
        <v>13</v>
      </c>
      <c r="W4"/>
      <c r="X4"/>
      <c r="Y4"/>
      <c r="Z4"/>
      <c r="AA4"/>
      <c r="AB4"/>
      <c r="AC4"/>
      <c r="AD4"/>
      <c r="AE4"/>
    </row>
    <row r="5" spans="1:31" ht="20" customHeight="1" x14ac:dyDescent="0.35">
      <c r="A5" t="s">
        <v>127</v>
      </c>
      <c r="B5" s="57">
        <v>-1.4</v>
      </c>
      <c r="C5" s="57">
        <v>-1.4</v>
      </c>
      <c r="D5" s="57">
        <v>4.8689999999999998</v>
      </c>
      <c r="W5"/>
      <c r="X5"/>
      <c r="Y5"/>
      <c r="Z5"/>
      <c r="AA5"/>
      <c r="AB5"/>
      <c r="AC5"/>
      <c r="AD5"/>
      <c r="AE5"/>
    </row>
    <row r="6" spans="1:31" ht="20" customHeight="1" x14ac:dyDescent="0.35">
      <c r="A6" t="s">
        <v>37</v>
      </c>
      <c r="B6" s="57">
        <v>1.5249999999999999</v>
      </c>
      <c r="C6" s="57">
        <v>1.5229999999999999</v>
      </c>
      <c r="D6" s="57">
        <v>1.5740000000000001</v>
      </c>
      <c r="W6"/>
      <c r="X6"/>
      <c r="Y6"/>
      <c r="Z6"/>
      <c r="AA6"/>
      <c r="AB6"/>
      <c r="AC6"/>
      <c r="AD6"/>
      <c r="AE6"/>
    </row>
    <row r="7" spans="1:31" ht="20" customHeight="1" x14ac:dyDescent="0.35">
      <c r="A7" t="s">
        <v>35</v>
      </c>
      <c r="B7" s="57">
        <v>2.7770000000000001</v>
      </c>
      <c r="C7" s="57">
        <v>2.714</v>
      </c>
      <c r="D7" s="57">
        <v>244.16300000000001</v>
      </c>
      <c r="W7"/>
      <c r="X7"/>
      <c r="Y7"/>
      <c r="Z7"/>
      <c r="AA7"/>
      <c r="AB7"/>
      <c r="AC7"/>
      <c r="AD7"/>
      <c r="AE7"/>
    </row>
    <row r="8" spans="1:31" ht="20" customHeight="1" x14ac:dyDescent="0.35">
      <c r="A8" t="s">
        <v>34</v>
      </c>
      <c r="B8" s="57">
        <v>-1.6</v>
      </c>
      <c r="C8" s="57">
        <v>-1.6</v>
      </c>
      <c r="D8" s="57">
        <v>-243.1</v>
      </c>
      <c r="W8"/>
      <c r="X8"/>
      <c r="Y8"/>
      <c r="Z8"/>
      <c r="AA8"/>
      <c r="AB8"/>
      <c r="AC8"/>
      <c r="AD8"/>
      <c r="AE8"/>
    </row>
    <row r="9" spans="1:31" s="4" customFormat="1" ht="20" customHeight="1" x14ac:dyDescent="0.35">
      <c r="A9" t="s">
        <v>40</v>
      </c>
      <c r="B9" s="57">
        <v>0</v>
      </c>
      <c r="C9" s="57">
        <v>0</v>
      </c>
      <c r="D9" s="57">
        <v>0</v>
      </c>
      <c r="E9" s="12"/>
      <c r="F9" s="11"/>
      <c r="G9" s="11"/>
    </row>
    <row r="10" spans="1:31" ht="20" customHeight="1" x14ac:dyDescent="0.35">
      <c r="A10" t="s">
        <v>38</v>
      </c>
      <c r="B10" s="57">
        <v>0</v>
      </c>
      <c r="C10" s="57">
        <v>0</v>
      </c>
      <c r="D10" s="57">
        <v>0</v>
      </c>
      <c r="W10"/>
      <c r="X10"/>
      <c r="Y10"/>
      <c r="Z10"/>
      <c r="AA10"/>
      <c r="AB10"/>
      <c r="AC10"/>
      <c r="AD10"/>
      <c r="AE10"/>
    </row>
    <row r="11" spans="1:31" ht="20" customHeight="1" x14ac:dyDescent="0.35">
      <c r="A11" t="s">
        <v>36</v>
      </c>
      <c r="B11" s="57">
        <v>-1.302</v>
      </c>
      <c r="C11" s="57">
        <v>-1.2370000000000001</v>
      </c>
      <c r="D11" s="57">
        <v>-7.5060000000000002</v>
      </c>
      <c r="W11"/>
      <c r="X11"/>
      <c r="Y11"/>
      <c r="Z11"/>
      <c r="AA11"/>
      <c r="AB11"/>
      <c r="AC11"/>
      <c r="AD11"/>
      <c r="AE11"/>
    </row>
    <row r="12" spans="1:31" ht="20" customHeight="1" x14ac:dyDescent="0.35">
      <c r="A12" t="s">
        <v>39</v>
      </c>
      <c r="B12" s="57">
        <v>0</v>
      </c>
      <c r="C12" s="57">
        <v>0</v>
      </c>
      <c r="D12" s="57">
        <v>0</v>
      </c>
      <c r="W12"/>
      <c r="X12"/>
      <c r="Y12"/>
      <c r="Z12"/>
      <c r="AA12"/>
      <c r="AB12"/>
      <c r="AC12"/>
      <c r="AD12"/>
      <c r="AE12"/>
    </row>
    <row r="13" spans="1:31" ht="20" customHeight="1" x14ac:dyDescent="0.35">
      <c r="A13" s="56" t="s">
        <v>41</v>
      </c>
      <c r="B13" s="58">
        <v>0</v>
      </c>
      <c r="C13" s="58">
        <v>-4.4408920985006262E-16</v>
      </c>
      <c r="D13" s="58">
        <v>2.8421709430404007E-14</v>
      </c>
      <c r="V13" s="23"/>
      <c r="AE13"/>
    </row>
    <row r="14" spans="1:31" ht="20" customHeight="1" x14ac:dyDescent="0.35">
      <c r="A14" t="s">
        <v>4</v>
      </c>
    </row>
    <row r="15" spans="1:31" ht="20" customHeight="1" x14ac:dyDescent="0.35">
      <c r="A15" t="s">
        <v>43</v>
      </c>
    </row>
    <row r="16" spans="1:31" ht="20" customHeight="1" x14ac:dyDescent="0.35">
      <c r="A16" t="s">
        <v>75</v>
      </c>
    </row>
    <row r="17" spans="1:1" ht="20" customHeight="1" x14ac:dyDescent="0.35">
      <c r="A17" s="27" t="s">
        <v>170</v>
      </c>
    </row>
    <row r="18" spans="1:1" ht="20" customHeight="1" x14ac:dyDescent="0.35">
      <c r="A18" s="67" t="s">
        <v>1</v>
      </c>
    </row>
  </sheetData>
  <hyperlinks>
    <hyperlink ref="A18" location="'Table of Contents'!A1" display="Return to Contents" xr:uid="{BFD02D05-6389-4DE1-8D92-8940BA2B42DB}"/>
    <hyperlink ref="A17" r:id="rId1" display="An explanation of what baselining of internal transfers are can be found in Box 2.1 of Scotland's Economic and Fiscal Forecasts - Dec 2024 " xr:uid="{EA106BF0-909C-4F3E-9FAD-C920946A3861}"/>
  </hyperlinks>
  <pageMargins left="0.7" right="0.7" top="0.75" bottom="0.75" header="0.3" footer="0.3"/>
  <pageSetup paperSize="9"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AE24"/>
  <sheetViews>
    <sheetView showGridLines="0" zoomScaleNormal="100" zoomScaleSheetLayoutView="100" workbookViewId="0"/>
  </sheetViews>
  <sheetFormatPr defaultColWidth="8.69140625" defaultRowHeight="20" customHeight="1" x14ac:dyDescent="0.35"/>
  <cols>
    <col min="1" max="1" width="38.69140625" customWidth="1"/>
    <col min="2" max="4" width="8.61328125" customWidth="1"/>
    <col min="5" max="5" width="8.69140625" bestFit="1" customWidth="1"/>
    <col min="6" max="6" width="9.07421875" bestFit="1" customWidth="1"/>
    <col min="7" max="9" width="8.69140625" bestFit="1" customWidth="1"/>
    <col min="10" max="10" width="9.07421875" bestFit="1" customWidth="1"/>
    <col min="11" max="13" width="8.69140625" bestFit="1" customWidth="1"/>
    <col min="14" max="14" width="9.07421875" bestFit="1" customWidth="1"/>
    <col min="15" max="17" width="8.69140625" bestFit="1" customWidth="1"/>
    <col min="18" max="18" width="9.07421875" bestFit="1" customWidth="1"/>
    <col min="19" max="21" width="8.69140625" bestFit="1" customWidth="1"/>
    <col min="22" max="22" width="9.07421875" bestFit="1" customWidth="1"/>
    <col min="23" max="25" width="8.69140625" style="23" bestFit="1" customWidth="1"/>
    <col min="26" max="26" width="9.07421875" style="23" bestFit="1" customWidth="1"/>
    <col min="27" max="29" width="8.69140625" style="23" bestFit="1" customWidth="1"/>
    <col min="30" max="31" width="8.84375" style="23" bestFit="1" customWidth="1"/>
    <col min="32" max="32" width="8.84375" bestFit="1" customWidth="1"/>
    <col min="33" max="33" width="8.69140625" bestFit="1" customWidth="1"/>
    <col min="34" max="36" width="8.84375" bestFit="1" customWidth="1"/>
    <col min="37" max="37" width="8.69140625" bestFit="1" customWidth="1"/>
    <col min="38" max="40" width="8.84375" bestFit="1" customWidth="1"/>
    <col min="54" max="54" width="14.23046875" customWidth="1"/>
    <col min="55" max="57" width="11.53515625" customWidth="1"/>
    <col min="58" max="58" width="15.53515625" customWidth="1"/>
    <col min="59" max="64" width="12.53515625" customWidth="1"/>
    <col min="65" max="65" width="17.53515625" customWidth="1"/>
  </cols>
  <sheetData>
    <row r="1" spans="1:31" s="4" customFormat="1" ht="20" customHeight="1" x14ac:dyDescent="0.3">
      <c r="A1" s="3" t="s">
        <v>82</v>
      </c>
      <c r="H1"/>
      <c r="W1" s="14"/>
      <c r="X1" s="14"/>
      <c r="Y1" s="14"/>
      <c r="Z1" s="14"/>
      <c r="AA1" s="14"/>
      <c r="AB1" s="14"/>
      <c r="AC1" s="14"/>
      <c r="AD1" s="14"/>
      <c r="AE1" s="14"/>
    </row>
    <row r="2" spans="1:31" s="4" customFormat="1" ht="20" customHeight="1" x14ac:dyDescent="0.35">
      <c r="A2" t="s">
        <v>2</v>
      </c>
      <c r="B2" s="5"/>
      <c r="C2" s="5"/>
      <c r="D2" s="5"/>
      <c r="E2" s="5"/>
      <c r="F2" s="5"/>
    </row>
    <row r="3" spans="1:31" s="46" customFormat="1" ht="20" customHeight="1" x14ac:dyDescent="0.35">
      <c r="A3" t="s">
        <v>122</v>
      </c>
      <c r="B3" s="45"/>
      <c r="C3" s="45"/>
      <c r="D3" s="45"/>
      <c r="E3" s="45"/>
      <c r="F3" s="45"/>
    </row>
    <row r="4" spans="1:31" s="22" customFormat="1" ht="20" customHeight="1" x14ac:dyDescent="0.35">
      <c r="A4" s="33" t="s">
        <v>5</v>
      </c>
      <c r="B4" s="2" t="s">
        <v>12</v>
      </c>
      <c r="C4" s="2" t="s">
        <v>13</v>
      </c>
      <c r="D4" s="2" t="s">
        <v>14</v>
      </c>
      <c r="E4" s="21"/>
    </row>
    <row r="5" spans="1:31" s="22" customFormat="1" ht="20" customHeight="1" x14ac:dyDescent="0.35">
      <c r="A5" s="25" t="s">
        <v>7</v>
      </c>
      <c r="B5" s="138" t="s">
        <v>15</v>
      </c>
      <c r="C5" s="138" t="s">
        <v>15</v>
      </c>
      <c r="D5" s="138" t="s">
        <v>15</v>
      </c>
    </row>
    <row r="6" spans="1:31" s="22" customFormat="1" ht="20" customHeight="1" x14ac:dyDescent="0.35">
      <c r="A6" s="167" t="s">
        <v>17</v>
      </c>
      <c r="B6" s="34">
        <v>249.78</v>
      </c>
      <c r="C6" s="34">
        <v>162</v>
      </c>
      <c r="D6" s="34">
        <v>2.0000000000010232E-2</v>
      </c>
    </row>
    <row r="7" spans="1:31" s="22" customFormat="1" ht="20" customHeight="1" x14ac:dyDescent="0.35">
      <c r="A7" s="167" t="s">
        <v>18</v>
      </c>
      <c r="B7" s="34">
        <v>-249.78</v>
      </c>
      <c r="C7" s="34">
        <v>-161.97999999999999</v>
      </c>
      <c r="D7" s="34">
        <v>0</v>
      </c>
    </row>
    <row r="8" spans="1:31" s="22" customFormat="1" ht="20" customHeight="1" x14ac:dyDescent="0.35">
      <c r="A8" s="167" t="s">
        <v>21</v>
      </c>
      <c r="B8" s="34">
        <v>162</v>
      </c>
      <c r="C8" s="34">
        <v>0</v>
      </c>
      <c r="D8" s="34">
        <v>0</v>
      </c>
    </row>
    <row r="9" spans="1:31" s="22" customFormat="1" ht="20" customHeight="1" x14ac:dyDescent="0.35">
      <c r="A9" s="167" t="s">
        <v>19</v>
      </c>
      <c r="B9" s="34">
        <v>162</v>
      </c>
      <c r="C9" s="34">
        <v>2.0000000000010232E-2</v>
      </c>
      <c r="D9" s="34">
        <v>2.0000000000010232E-2</v>
      </c>
    </row>
    <row r="10" spans="1:31" s="22" customFormat="1" ht="20" customHeight="1" x14ac:dyDescent="0.35">
      <c r="A10" s="25" t="s">
        <v>128</v>
      </c>
      <c r="B10" s="138" t="s">
        <v>15</v>
      </c>
      <c r="C10" s="138" t="s">
        <v>15</v>
      </c>
      <c r="D10" s="138" t="s">
        <v>15</v>
      </c>
    </row>
    <row r="11" spans="1:31" s="22" customFormat="1" ht="20" customHeight="1" x14ac:dyDescent="0.35">
      <c r="A11" s="167" t="s">
        <v>17</v>
      </c>
      <c r="B11" s="53">
        <v>32.1</v>
      </c>
      <c r="C11" s="34">
        <v>130.4</v>
      </c>
      <c r="D11" s="34">
        <v>0</v>
      </c>
    </row>
    <row r="12" spans="1:31" s="22" customFormat="1" ht="20" customHeight="1" x14ac:dyDescent="0.35">
      <c r="A12" s="167" t="s">
        <v>18</v>
      </c>
      <c r="B12" s="34">
        <v>-32.1</v>
      </c>
      <c r="C12" s="34">
        <v>-130.4</v>
      </c>
      <c r="D12" s="34">
        <v>0</v>
      </c>
    </row>
    <row r="13" spans="1:31" s="22" customFormat="1" ht="20" customHeight="1" x14ac:dyDescent="0.35">
      <c r="A13" s="167" t="s">
        <v>21</v>
      </c>
      <c r="B13" s="34">
        <v>130.4</v>
      </c>
      <c r="C13" s="34">
        <v>0</v>
      </c>
      <c r="D13" s="34">
        <v>0</v>
      </c>
    </row>
    <row r="14" spans="1:31" s="22" customFormat="1" ht="20" customHeight="1" x14ac:dyDescent="0.35">
      <c r="A14" s="167" t="s">
        <v>19</v>
      </c>
      <c r="B14" s="34">
        <v>130.4</v>
      </c>
      <c r="C14" s="34">
        <v>0</v>
      </c>
      <c r="D14" s="34">
        <v>0</v>
      </c>
    </row>
    <row r="15" spans="1:31" s="22" customFormat="1" ht="20" customHeight="1" x14ac:dyDescent="0.35">
      <c r="A15" s="25" t="s">
        <v>20</v>
      </c>
      <c r="B15" s="138" t="s">
        <v>15</v>
      </c>
      <c r="C15" s="138" t="s">
        <v>15</v>
      </c>
      <c r="D15" s="138" t="s">
        <v>15</v>
      </c>
    </row>
    <row r="16" spans="1:31" ht="20" customHeight="1" x14ac:dyDescent="0.35">
      <c r="A16" s="167" t="s">
        <v>17</v>
      </c>
      <c r="B16" s="34">
        <v>44.45</v>
      </c>
      <c r="C16" s="34">
        <v>0.66</v>
      </c>
      <c r="D16" s="34">
        <v>0</v>
      </c>
      <c r="W16"/>
      <c r="X16"/>
      <c r="Y16"/>
      <c r="Z16"/>
      <c r="AA16"/>
      <c r="AB16"/>
      <c r="AC16"/>
      <c r="AD16"/>
      <c r="AE16"/>
    </row>
    <row r="17" spans="1:31" ht="20" customHeight="1" x14ac:dyDescent="0.35">
      <c r="A17" s="167" t="s">
        <v>18</v>
      </c>
      <c r="B17" s="34">
        <v>-44.45</v>
      </c>
      <c r="C17" s="34">
        <v>-0.66</v>
      </c>
      <c r="D17" s="34">
        <v>0</v>
      </c>
      <c r="W17"/>
      <c r="X17"/>
      <c r="Y17"/>
      <c r="Z17"/>
      <c r="AA17"/>
      <c r="AB17"/>
      <c r="AC17"/>
      <c r="AD17"/>
      <c r="AE17"/>
    </row>
    <row r="18" spans="1:31" ht="20" customHeight="1" x14ac:dyDescent="0.35">
      <c r="A18" s="167" t="s">
        <v>21</v>
      </c>
      <c r="B18" s="34">
        <v>0.66</v>
      </c>
      <c r="C18" s="34">
        <v>0</v>
      </c>
      <c r="D18" s="34">
        <v>0</v>
      </c>
      <c r="W18"/>
      <c r="X18"/>
      <c r="Y18"/>
      <c r="Z18"/>
      <c r="AA18"/>
      <c r="AB18"/>
      <c r="AC18"/>
      <c r="AD18"/>
      <c r="AE18"/>
    </row>
    <row r="19" spans="1:31" ht="20" customHeight="1" x14ac:dyDescent="0.35">
      <c r="A19" s="167" t="s">
        <v>19</v>
      </c>
      <c r="B19" s="34">
        <v>0.66</v>
      </c>
      <c r="C19" s="34">
        <v>0</v>
      </c>
      <c r="D19" s="34">
        <v>0</v>
      </c>
      <c r="W19"/>
      <c r="X19"/>
      <c r="Y19"/>
      <c r="Z19"/>
      <c r="AA19"/>
      <c r="AB19"/>
      <c r="AC19"/>
      <c r="AD19"/>
      <c r="AE19"/>
    </row>
    <row r="20" spans="1:31" s="4" customFormat="1" ht="20" customHeight="1" x14ac:dyDescent="0.35">
      <c r="A20" t="s">
        <v>4</v>
      </c>
      <c r="B20" s="9"/>
      <c r="C20" s="9"/>
      <c r="D20" s="9"/>
      <c r="E20" s="9"/>
      <c r="F20" s="9"/>
      <c r="G20" s="9"/>
      <c r="H20" s="10"/>
    </row>
    <row r="21" spans="1:31" s="4" customFormat="1" ht="20" customHeight="1" x14ac:dyDescent="0.35">
      <c r="A21" t="s">
        <v>43</v>
      </c>
      <c r="C21"/>
      <c r="D21"/>
      <c r="E21"/>
      <c r="F21"/>
      <c r="G21"/>
    </row>
    <row r="22" spans="1:31" s="4" customFormat="1" ht="20" customHeight="1" x14ac:dyDescent="0.35">
      <c r="A22" t="s">
        <v>75</v>
      </c>
    </row>
    <row r="23" spans="1:31" s="4" customFormat="1" ht="20" customHeight="1" x14ac:dyDescent="0.35">
      <c r="A23" t="s">
        <v>22</v>
      </c>
    </row>
    <row r="24" spans="1:31" s="4" customFormat="1" ht="20" customHeight="1" x14ac:dyDescent="0.35">
      <c r="A24" s="1" t="s">
        <v>1</v>
      </c>
      <c r="B24" s="11"/>
      <c r="C24" s="11"/>
      <c r="D24" s="11"/>
      <c r="E24" s="11"/>
      <c r="F24" s="12"/>
      <c r="G24" s="11"/>
      <c r="H24" s="11"/>
    </row>
  </sheetData>
  <hyperlinks>
    <hyperlink ref="A24" location="'Table of Contents'!A1" display="Return to Contents" xr:uid="{9A2E21C1-367F-4FF3-9431-1569A9E18D0A}"/>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BC15"/>
  <sheetViews>
    <sheetView showGridLines="0" zoomScaleNormal="100" zoomScaleSheetLayoutView="100" workbookViewId="0"/>
  </sheetViews>
  <sheetFormatPr defaultColWidth="8.69140625" defaultRowHeight="20" customHeight="1" x14ac:dyDescent="0.35"/>
  <cols>
    <col min="1" max="1" width="25.4609375" customWidth="1"/>
    <col min="2" max="7" width="8.61328125" customWidth="1"/>
    <col min="8" max="8" width="9.69140625" customWidth="1"/>
    <col min="9" max="9" width="9.53515625" customWidth="1"/>
    <col min="10" max="12" width="9.69140625" customWidth="1"/>
    <col min="13" max="13" width="9.53515625" customWidth="1"/>
    <col min="14" max="14" width="9.69140625" customWidth="1"/>
    <col min="15" max="16" width="9.69140625" style="23" customWidth="1"/>
    <col min="17" max="17" width="9.53515625" style="23" customWidth="1"/>
    <col min="18" max="20" width="9.69140625" style="23" customWidth="1"/>
    <col min="21" max="21" width="9.53515625" style="23" customWidth="1"/>
    <col min="22" max="23" width="9.69140625" style="23" customWidth="1"/>
    <col min="24" max="24" width="9.69140625" customWidth="1"/>
    <col min="25" max="25" width="9.53515625" customWidth="1"/>
    <col min="26" max="28" width="9.69140625" customWidth="1"/>
    <col min="29" max="29" width="9.53515625" customWidth="1"/>
    <col min="30" max="32" width="9.69140625" customWidth="1"/>
    <col min="46" max="46" width="14.23046875" customWidth="1"/>
    <col min="47" max="49" width="11.53515625" customWidth="1"/>
    <col min="50" max="50" width="15.53515625" customWidth="1"/>
    <col min="51" max="56" width="12.53515625" customWidth="1"/>
    <col min="57" max="57" width="17.53515625" customWidth="1"/>
  </cols>
  <sheetData>
    <row r="1" spans="1:55" s="4" customFormat="1" ht="20" customHeight="1" x14ac:dyDescent="0.3">
      <c r="A1" s="3" t="s">
        <v>83</v>
      </c>
      <c r="H1"/>
      <c r="O1" s="14"/>
      <c r="P1" s="14"/>
      <c r="Q1" s="14"/>
      <c r="R1" s="14"/>
      <c r="S1" s="14"/>
      <c r="T1" s="14"/>
      <c r="U1" s="14"/>
      <c r="V1" s="14"/>
      <c r="W1" s="14"/>
    </row>
    <row r="2" spans="1:55" s="4" customFormat="1" ht="20" customHeight="1" x14ac:dyDescent="0.3">
      <c r="A2" t="s">
        <v>2</v>
      </c>
      <c r="H2"/>
      <c r="O2" s="14"/>
      <c r="P2" s="14"/>
      <c r="Q2" s="14"/>
      <c r="R2" s="14"/>
      <c r="S2" s="14"/>
      <c r="T2" s="14"/>
      <c r="U2" s="14"/>
      <c r="V2" s="14"/>
      <c r="W2" s="14"/>
    </row>
    <row r="3" spans="1:55" s="4" customFormat="1" ht="20" customHeight="1" x14ac:dyDescent="0.3">
      <c r="A3" t="s">
        <v>45</v>
      </c>
      <c r="H3"/>
      <c r="O3" s="14"/>
      <c r="P3" s="14"/>
      <c r="Q3" s="14"/>
      <c r="R3" s="14"/>
      <c r="S3" s="14"/>
      <c r="T3" s="14"/>
      <c r="U3" s="14"/>
      <c r="V3" s="14"/>
      <c r="W3" s="14"/>
    </row>
    <row r="4" spans="1:55" s="4" customFormat="1" ht="20" customHeight="1" x14ac:dyDescent="0.3">
      <c r="A4" s="33" t="s">
        <v>30</v>
      </c>
      <c r="B4" s="2" t="s">
        <v>13</v>
      </c>
      <c r="C4" s="2" t="s">
        <v>14</v>
      </c>
      <c r="D4" s="2" t="s">
        <v>23</v>
      </c>
      <c r="E4" s="2" t="s">
        <v>24</v>
      </c>
      <c r="F4" s="2" t="s">
        <v>25</v>
      </c>
      <c r="G4" s="2" t="s">
        <v>26</v>
      </c>
      <c r="M4" s="14"/>
      <c r="N4" s="14"/>
      <c r="O4" s="14"/>
      <c r="P4" s="14"/>
      <c r="Q4" s="14"/>
      <c r="R4" s="14"/>
      <c r="S4" s="14"/>
      <c r="T4" s="14"/>
      <c r="U4" s="14"/>
    </row>
    <row r="5" spans="1:55" s="19" customFormat="1" ht="20" customHeight="1" x14ac:dyDescent="0.35">
      <c r="A5" t="s">
        <v>27</v>
      </c>
      <c r="B5" s="59">
        <v>300</v>
      </c>
      <c r="C5" s="59">
        <v>472</v>
      </c>
      <c r="D5" s="59">
        <v>300</v>
      </c>
      <c r="E5" s="59">
        <v>300</v>
      </c>
      <c r="F5" s="59">
        <v>300</v>
      </c>
      <c r="G5" s="129">
        <v>300</v>
      </c>
      <c r="H5" s="15"/>
      <c r="I5" s="28"/>
      <c r="J5" s="15"/>
      <c r="K5" s="15"/>
      <c r="L5" s="15"/>
      <c r="M5" s="16"/>
      <c r="N5" s="16"/>
      <c r="O5" s="16"/>
      <c r="P5" s="16"/>
      <c r="Q5" s="17"/>
      <c r="R5" s="17"/>
      <c r="S5" s="17"/>
      <c r="T5" s="17"/>
      <c r="U5" s="17"/>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row>
    <row r="6" spans="1:55" s="19" customFormat="1" ht="20" customHeight="1" x14ac:dyDescent="0.35">
      <c r="A6" t="s">
        <v>28</v>
      </c>
      <c r="B6" s="59">
        <v>15</v>
      </c>
      <c r="C6" s="59">
        <v>15</v>
      </c>
      <c r="D6" s="59">
        <v>15</v>
      </c>
      <c r="E6" s="59">
        <v>15</v>
      </c>
      <c r="F6" s="59">
        <v>15</v>
      </c>
      <c r="G6" s="130">
        <v>15</v>
      </c>
      <c r="H6" s="15"/>
      <c r="I6" s="8"/>
      <c r="J6" s="15"/>
      <c r="K6" s="15"/>
      <c r="L6" s="15"/>
      <c r="M6" s="16"/>
      <c r="N6" s="16"/>
      <c r="O6" s="16"/>
      <c r="P6" s="16"/>
      <c r="Q6" s="35"/>
      <c r="R6" s="35"/>
      <c r="S6" s="35"/>
      <c r="T6" s="35"/>
      <c r="U6" s="35"/>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row>
    <row r="7" spans="1:55" s="19" customFormat="1" ht="20" customHeight="1" x14ac:dyDescent="0.35">
      <c r="A7" t="s">
        <v>33</v>
      </c>
      <c r="B7" s="132">
        <v>4.3827846285461884</v>
      </c>
      <c r="C7" s="132">
        <v>4.4465869185528755</v>
      </c>
      <c r="D7" s="132">
        <v>4.5111876112055143</v>
      </c>
      <c r="E7" s="132">
        <v>4.5750479380737179</v>
      </c>
      <c r="F7" s="132">
        <v>4.6369112917741822</v>
      </c>
      <c r="G7" s="133">
        <v>4.6956615364564973</v>
      </c>
      <c r="H7" s="15"/>
      <c r="I7" s="15"/>
      <c r="J7" s="15"/>
      <c r="K7" s="15"/>
      <c r="L7" s="15"/>
      <c r="M7" s="16"/>
      <c r="N7" s="16"/>
      <c r="O7" s="16"/>
      <c r="P7" s="16"/>
      <c r="Q7" s="37"/>
      <c r="R7" s="37"/>
      <c r="S7" s="37"/>
      <c r="T7" s="37"/>
      <c r="U7" s="37"/>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row>
    <row r="8" spans="1:55" s="19" customFormat="1" ht="20" customHeight="1" x14ac:dyDescent="0.35">
      <c r="A8" t="s">
        <v>29</v>
      </c>
      <c r="B8" s="131">
        <v>155.1700125353035</v>
      </c>
      <c r="C8" s="131">
        <v>183.0672293402564</v>
      </c>
      <c r="D8" s="131">
        <v>218.54459203798007</v>
      </c>
      <c r="E8" s="131">
        <v>254.14220604561649</v>
      </c>
      <c r="F8" s="131">
        <v>281.94283053312023</v>
      </c>
      <c r="G8" s="130">
        <v>296.71543672587416</v>
      </c>
      <c r="H8" s="15"/>
      <c r="I8"/>
      <c r="J8" s="15"/>
      <c r="K8" s="15"/>
      <c r="L8" s="15"/>
      <c r="M8" s="15"/>
      <c r="N8" s="15"/>
      <c r="O8" s="15"/>
      <c r="P8" s="16"/>
      <c r="Q8" s="37"/>
      <c r="R8" s="37"/>
      <c r="S8" s="37"/>
      <c r="T8" s="37"/>
      <c r="U8" s="37"/>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row>
    <row r="9" spans="1:55" s="19" customFormat="1" ht="20" customHeight="1" x14ac:dyDescent="0.35">
      <c r="A9" t="s">
        <v>31</v>
      </c>
      <c r="B9" s="59">
        <v>2405.8930030834936</v>
      </c>
      <c r="C9" s="59">
        <v>2735.4665923001944</v>
      </c>
      <c r="D9" s="59">
        <v>2871.7264683540966</v>
      </c>
      <c r="E9" s="59">
        <v>2985.7364414733615</v>
      </c>
      <c r="F9" s="59">
        <v>3080.7850043162989</v>
      </c>
      <c r="G9" s="130">
        <v>3169.2596892558663</v>
      </c>
      <c r="H9" s="15"/>
      <c r="I9" s="15"/>
      <c r="J9" s="15"/>
      <c r="K9" s="15"/>
      <c r="L9" s="15"/>
      <c r="M9" s="16"/>
      <c r="N9" s="16"/>
      <c r="O9" s="16"/>
      <c r="P9" s="16"/>
      <c r="Q9" s="37"/>
      <c r="R9" s="37"/>
      <c r="S9" s="37"/>
      <c r="T9" s="37"/>
      <c r="U9" s="37"/>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row>
    <row r="10" spans="1:55" s="19" customFormat="1" ht="20" customHeight="1" x14ac:dyDescent="0.35">
      <c r="A10" t="s">
        <v>32</v>
      </c>
      <c r="B10" s="32">
        <v>78.873555070566098</v>
      </c>
      <c r="C10" s="32">
        <v>86.991580708744792</v>
      </c>
      <c r="D10" s="32">
        <v>89.559716598245814</v>
      </c>
      <c r="E10" s="32">
        <v>91.327437902873882</v>
      </c>
      <c r="F10" s="32">
        <v>92.413517887367206</v>
      </c>
      <c r="G10" s="130">
        <v>93.228628582157739</v>
      </c>
      <c r="H10" s="15"/>
      <c r="I10" s="15"/>
      <c r="J10" s="15"/>
      <c r="K10" s="15"/>
      <c r="L10" s="15"/>
      <c r="M10" s="16"/>
      <c r="N10" s="16"/>
      <c r="O10" s="16"/>
      <c r="P10" s="16"/>
      <c r="Q10" s="35"/>
      <c r="R10" s="35"/>
      <c r="S10" s="35"/>
      <c r="T10" s="35"/>
      <c r="U10" s="35"/>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row>
    <row r="11" spans="1:55" s="4" customFormat="1" ht="20" customHeight="1" x14ac:dyDescent="0.35">
      <c r="A11" t="s">
        <v>4</v>
      </c>
      <c r="B11" s="128"/>
      <c r="C11" s="128"/>
      <c r="D11" s="128"/>
      <c r="E11" s="128"/>
      <c r="F11" s="128"/>
      <c r="G11" s="128"/>
      <c r="H11" s="10"/>
    </row>
    <row r="12" spans="1:55" s="4" customFormat="1" ht="20" customHeight="1" x14ac:dyDescent="0.35">
      <c r="A12" t="s">
        <v>43</v>
      </c>
    </row>
    <row r="13" spans="1:55" s="4" customFormat="1" ht="20" customHeight="1" x14ac:dyDescent="0.35">
      <c r="A13" t="s">
        <v>75</v>
      </c>
    </row>
    <row r="14" spans="1:55" s="4" customFormat="1" ht="20" customHeight="1" x14ac:dyDescent="0.35">
      <c r="A14" t="s">
        <v>44</v>
      </c>
      <c r="E14" s="10"/>
      <c r="F14" s="10"/>
      <c r="G14" s="10"/>
      <c r="H14" s="10"/>
    </row>
    <row r="15" spans="1:55" s="4" customFormat="1" ht="20" customHeight="1" x14ac:dyDescent="0.35">
      <c r="A15" s="1" t="s">
        <v>1</v>
      </c>
      <c r="B15" s="11"/>
      <c r="C15" s="11"/>
      <c r="D15" s="11"/>
      <c r="E15" s="11"/>
      <c r="F15" s="12"/>
      <c r="G15" s="11"/>
      <c r="H15" s="11"/>
    </row>
  </sheetData>
  <phoneticPr fontId="8" type="noConversion"/>
  <hyperlinks>
    <hyperlink ref="A15" location="'Table of Contents'!A1" display="Return to Contents" xr:uid="{EEA9B89B-B915-461B-8808-9416DD3C3259}"/>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3E531-ED02-4CA1-BE15-4C47CE2141FF}">
  <dimension ref="A1:AV33"/>
  <sheetViews>
    <sheetView showGridLines="0" zoomScaleNormal="100" zoomScaleSheetLayoutView="100" workbookViewId="0"/>
  </sheetViews>
  <sheetFormatPr defaultColWidth="8.69140625" defaultRowHeight="20" customHeight="1" x14ac:dyDescent="0.35"/>
  <cols>
    <col min="1" max="1" width="41.15234375" customWidth="1"/>
    <col min="2" max="7" width="8.61328125" customWidth="1"/>
    <col min="8" max="8" width="9.69140625" customWidth="1"/>
    <col min="9" max="9" width="9.53515625" style="23" customWidth="1"/>
    <col min="10" max="12" width="9.69140625" style="23" customWidth="1"/>
    <col min="13" max="13" width="9.53515625" style="23" customWidth="1"/>
    <col min="14" max="15" width="9.69140625" style="23" customWidth="1"/>
    <col min="16" max="16" width="9.69140625" customWidth="1"/>
    <col min="17" max="17" width="9.53515625" customWidth="1"/>
    <col min="18" max="20" width="9.69140625" customWidth="1"/>
    <col min="21" max="21" width="9.53515625" customWidth="1"/>
    <col min="22" max="24" width="9.69140625" customWidth="1"/>
    <col min="38" max="38" width="14.23046875" customWidth="1"/>
    <col min="39" max="41" width="11.53515625" customWidth="1"/>
    <col min="42" max="42" width="15.53515625" customWidth="1"/>
    <col min="43" max="48" width="12.53515625" customWidth="1"/>
    <col min="49" max="49" width="17.53515625" customWidth="1"/>
  </cols>
  <sheetData>
    <row r="1" spans="1:48" s="4" customFormat="1" ht="20" customHeight="1" x14ac:dyDescent="0.3">
      <c r="A1" s="3" t="s">
        <v>84</v>
      </c>
      <c r="H1"/>
      <c r="I1" s="14"/>
      <c r="J1" s="14"/>
      <c r="K1" s="14"/>
      <c r="L1" s="14"/>
      <c r="M1" s="14"/>
      <c r="N1" s="14"/>
      <c r="O1" s="14"/>
    </row>
    <row r="2" spans="1:48" s="4" customFormat="1" ht="20" customHeight="1" x14ac:dyDescent="0.3">
      <c r="A2" t="s">
        <v>2</v>
      </c>
      <c r="H2"/>
      <c r="I2" s="14"/>
      <c r="J2" s="14"/>
      <c r="K2" s="14"/>
      <c r="L2" s="14"/>
      <c r="M2" s="14"/>
      <c r="N2" s="14"/>
      <c r="O2" s="14"/>
    </row>
    <row r="3" spans="1:48" s="4" customFormat="1" ht="20" customHeight="1" x14ac:dyDescent="0.3">
      <c r="A3" t="s">
        <v>79</v>
      </c>
      <c r="H3"/>
      <c r="I3" s="14"/>
      <c r="J3" s="14"/>
      <c r="K3" s="14"/>
      <c r="L3" s="14"/>
      <c r="M3" s="14"/>
      <c r="N3" s="14"/>
      <c r="O3" s="14"/>
    </row>
    <row r="4" spans="1:48" s="90" customFormat="1" ht="46.5" x14ac:dyDescent="0.25">
      <c r="A4" s="83" t="s">
        <v>46</v>
      </c>
      <c r="B4" s="84" t="s">
        <v>129</v>
      </c>
      <c r="C4" s="84" t="s">
        <v>14</v>
      </c>
      <c r="D4" s="84" t="s">
        <v>23</v>
      </c>
      <c r="E4" s="84" t="s">
        <v>24</v>
      </c>
      <c r="F4" s="84" t="s">
        <v>25</v>
      </c>
      <c r="G4" s="85" t="s">
        <v>26</v>
      </c>
      <c r="H4" s="86"/>
      <c r="I4" s="86"/>
      <c r="J4" s="87"/>
      <c r="K4" s="88"/>
      <c r="L4" s="88"/>
      <c r="M4" s="89"/>
      <c r="N4" s="89"/>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row>
    <row r="5" spans="1:48" s="19" customFormat="1" ht="20" customHeight="1" x14ac:dyDescent="0.35">
      <c r="A5" s="25" t="s">
        <v>47</v>
      </c>
      <c r="B5" s="139" t="s">
        <v>15</v>
      </c>
      <c r="C5" s="139" t="s">
        <v>15</v>
      </c>
      <c r="D5" s="139" t="s">
        <v>15</v>
      </c>
      <c r="E5" s="139" t="s">
        <v>15</v>
      </c>
      <c r="F5" s="139" t="s">
        <v>15</v>
      </c>
      <c r="G5" s="139" t="s">
        <v>15</v>
      </c>
      <c r="H5" s="16"/>
      <c r="I5" s="16"/>
      <c r="J5" s="8"/>
      <c r="K5" s="8"/>
      <c r="L5" s="8"/>
      <c r="M5" s="61"/>
      <c r="N5" s="61"/>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row>
    <row r="6" spans="1:48" s="19" customFormat="1" ht="20" customHeight="1" x14ac:dyDescent="0.35">
      <c r="A6" s="65" t="s">
        <v>48</v>
      </c>
      <c r="B6" s="166">
        <v>35575.864000000001</v>
      </c>
      <c r="C6" s="166">
        <v>41141.023999999998</v>
      </c>
      <c r="D6" s="166">
        <v>42524.999000000003</v>
      </c>
      <c r="E6" s="166">
        <v>43926.165999999997</v>
      </c>
      <c r="F6" s="166">
        <v>45370.313999999998</v>
      </c>
      <c r="G6" s="66">
        <v>46900.423999999999</v>
      </c>
      <c r="H6" s="16"/>
      <c r="I6" s="16"/>
      <c r="J6" s="62"/>
      <c r="K6" s="8"/>
      <c r="L6" s="8"/>
      <c r="M6" s="63"/>
      <c r="N6" s="63"/>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row>
    <row r="7" spans="1:48" s="19" customFormat="1" ht="20" customHeight="1" x14ac:dyDescent="0.35">
      <c r="A7" s="65" t="s">
        <v>49</v>
      </c>
      <c r="B7" s="166">
        <v>3344.3790000000004</v>
      </c>
      <c r="C7" s="170">
        <v>0</v>
      </c>
      <c r="D7" s="170">
        <v>0</v>
      </c>
      <c r="E7" s="170">
        <v>0</v>
      </c>
      <c r="F7" s="170">
        <v>0</v>
      </c>
      <c r="G7" s="170">
        <v>0</v>
      </c>
      <c r="H7" s="16"/>
      <c r="I7" s="16"/>
      <c r="J7" s="62"/>
      <c r="K7" s="8"/>
      <c r="L7" s="8"/>
      <c r="M7" s="61"/>
      <c r="N7" s="61"/>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row>
    <row r="8" spans="1:48" s="19" customFormat="1" ht="20" customHeight="1" x14ac:dyDescent="0.35">
      <c r="A8" s="65" t="s">
        <v>50</v>
      </c>
      <c r="B8" s="166">
        <v>714.78</v>
      </c>
      <c r="C8" s="170">
        <v>0</v>
      </c>
      <c r="D8" s="170">
        <v>0</v>
      </c>
      <c r="E8" s="170">
        <v>0</v>
      </c>
      <c r="F8" s="170">
        <v>0</v>
      </c>
      <c r="G8" s="170">
        <v>0</v>
      </c>
      <c r="H8" s="16"/>
      <c r="I8" s="16"/>
      <c r="J8" s="63"/>
      <c r="K8" s="63"/>
      <c r="L8" s="63"/>
      <c r="M8" s="63"/>
      <c r="N8" s="63"/>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row>
    <row r="9" spans="1:48" s="19" customFormat="1" ht="20" customHeight="1" x14ac:dyDescent="0.3">
      <c r="A9" s="25" t="s">
        <v>51</v>
      </c>
      <c r="B9" s="139" t="s">
        <v>15</v>
      </c>
      <c r="C9" s="139" t="s">
        <v>15</v>
      </c>
      <c r="D9" s="139" t="s">
        <v>15</v>
      </c>
      <c r="E9" s="139" t="s">
        <v>15</v>
      </c>
      <c r="F9" s="139" t="s">
        <v>15</v>
      </c>
      <c r="G9" s="139" t="s">
        <v>15</v>
      </c>
      <c r="H9" s="16"/>
      <c r="I9" s="16"/>
      <c r="J9" s="134"/>
      <c r="K9" s="37"/>
      <c r="L9" s="37"/>
      <c r="M9" s="37"/>
      <c r="N9" s="37"/>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row>
    <row r="10" spans="1:48" s="19" customFormat="1" ht="20" customHeight="1" x14ac:dyDescent="0.3">
      <c r="A10" s="65" t="s">
        <v>52</v>
      </c>
      <c r="B10" s="166">
        <v>19834.2129065359</v>
      </c>
      <c r="C10" s="166">
        <v>21560.926955341754</v>
      </c>
      <c r="D10" s="166">
        <v>22889.759150660961</v>
      </c>
      <c r="E10" s="166">
        <v>24132.39496464968</v>
      </c>
      <c r="F10" s="166">
        <v>25121.264572860455</v>
      </c>
      <c r="G10" s="166">
        <v>26203.592462633002</v>
      </c>
      <c r="H10" s="16"/>
      <c r="I10" s="16"/>
      <c r="J10" s="135"/>
      <c r="K10" s="39"/>
      <c r="L10" s="39"/>
      <c r="M10" s="39"/>
      <c r="N10" s="39"/>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row>
    <row r="11" spans="1:48" s="19" customFormat="1" ht="20" customHeight="1" x14ac:dyDescent="0.3">
      <c r="A11" s="65" t="s">
        <v>53</v>
      </c>
      <c r="B11" s="166">
        <v>-18110.278369620464</v>
      </c>
      <c r="C11" s="170">
        <v>-20385.702337022958</v>
      </c>
      <c r="D11" s="166">
        <v>-21312.48978827057</v>
      </c>
      <c r="E11" s="170">
        <v>-22135.716595718772</v>
      </c>
      <c r="F11" s="166">
        <v>-22892.209411401716</v>
      </c>
      <c r="G11" s="66">
        <v>-23791.605882221862</v>
      </c>
      <c r="H11" s="16"/>
      <c r="I11" s="16"/>
      <c r="J11" s="39"/>
      <c r="K11" s="39"/>
      <c r="L11" s="39"/>
      <c r="M11" s="39"/>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row>
    <row r="12" spans="1:48" s="19" customFormat="1" ht="20" customHeight="1" x14ac:dyDescent="0.3">
      <c r="A12" s="65" t="s">
        <v>54</v>
      </c>
      <c r="B12" s="166">
        <v>5182.2349807367436</v>
      </c>
      <c r="C12" s="166">
        <v>5596.0118439605585</v>
      </c>
      <c r="D12" s="166">
        <v>6017.9226073990849</v>
      </c>
      <c r="E12" s="166">
        <v>6446.9358431124283</v>
      </c>
      <c r="F12" s="166">
        <v>6845.5171192756206</v>
      </c>
      <c r="G12" s="166">
        <v>7290.8405633002812</v>
      </c>
      <c r="H12" s="16"/>
      <c r="I12" s="16"/>
      <c r="J12" s="37"/>
      <c r="K12" s="37"/>
      <c r="L12" s="37"/>
      <c r="M12" s="37"/>
      <c r="N12" s="37"/>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row>
    <row r="13" spans="1:48" s="19" customFormat="1" ht="20" customHeight="1" x14ac:dyDescent="0.3">
      <c r="A13" s="65" t="s">
        <v>55</v>
      </c>
      <c r="B13" s="166">
        <v>-151</v>
      </c>
      <c r="C13" s="166">
        <v>499.90359633055601</v>
      </c>
      <c r="D13" s="166">
        <v>455.95689136841304</v>
      </c>
      <c r="E13" s="166">
        <v>-47.375836545626953</v>
      </c>
      <c r="F13" s="166">
        <v>0</v>
      </c>
      <c r="G13" s="166">
        <v>0</v>
      </c>
      <c r="H13" s="16"/>
      <c r="I13" s="16"/>
      <c r="J13" s="37"/>
      <c r="K13" s="37"/>
      <c r="L13" s="37"/>
      <c r="M13" s="37"/>
      <c r="N13" s="37"/>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row>
    <row r="14" spans="1:48" s="19" customFormat="1" ht="20" customHeight="1" x14ac:dyDescent="0.35">
      <c r="A14" s="169" t="s">
        <v>56</v>
      </c>
      <c r="B14" s="166">
        <v>-338</v>
      </c>
      <c r="C14" s="166">
        <v>499.90359633055601</v>
      </c>
      <c r="D14" s="166">
        <v>455.95689136841304</v>
      </c>
      <c r="E14" s="166">
        <v>-701.37583654562695</v>
      </c>
      <c r="F14" s="166">
        <v>0</v>
      </c>
      <c r="G14" s="166">
        <v>0</v>
      </c>
      <c r="H14" s="16"/>
      <c r="I14" s="16"/>
      <c r="J14" s="20"/>
      <c r="K14" s="20"/>
      <c r="L14" s="20"/>
      <c r="M14" s="20"/>
      <c r="N14" s="20"/>
    </row>
    <row r="15" spans="1:48" s="19" customFormat="1" ht="20" customHeight="1" x14ac:dyDescent="0.35">
      <c r="A15" s="169" t="s">
        <v>27</v>
      </c>
      <c r="B15" s="166">
        <v>187</v>
      </c>
      <c r="C15" s="166">
        <v>0</v>
      </c>
      <c r="D15" s="166">
        <v>0</v>
      </c>
      <c r="E15" s="166">
        <v>654</v>
      </c>
      <c r="F15" s="166">
        <v>0</v>
      </c>
      <c r="G15" s="166">
        <v>0</v>
      </c>
      <c r="H15" s="16"/>
      <c r="I15" s="16"/>
      <c r="J15" s="20"/>
      <c r="K15" s="20"/>
      <c r="L15" s="20"/>
      <c r="M15" s="20"/>
      <c r="N15" s="20"/>
    </row>
    <row r="16" spans="1:48" s="19" customFormat="1" ht="20" customHeight="1" x14ac:dyDescent="0.35">
      <c r="A16" s="65" t="s">
        <v>57</v>
      </c>
      <c r="B16" s="166">
        <v>161.97800000000001</v>
      </c>
      <c r="C16" s="170">
        <v>0</v>
      </c>
      <c r="D16" s="166">
        <v>0</v>
      </c>
      <c r="E16" s="170">
        <v>0</v>
      </c>
      <c r="F16" s="166">
        <v>0</v>
      </c>
      <c r="G16" s="66">
        <v>0</v>
      </c>
      <c r="H16" s="16"/>
      <c r="I16" s="16"/>
      <c r="J16" s="20"/>
      <c r="K16" s="20"/>
      <c r="L16" s="20"/>
      <c r="M16" s="20"/>
      <c r="N16" s="20"/>
    </row>
    <row r="17" spans="1:14" s="19" customFormat="1" ht="20" customHeight="1" x14ac:dyDescent="0.35">
      <c r="A17" s="25" t="s">
        <v>58</v>
      </c>
      <c r="B17" s="139" t="s">
        <v>15</v>
      </c>
      <c r="C17" s="139" t="s">
        <v>15</v>
      </c>
      <c r="D17" s="139" t="s">
        <v>15</v>
      </c>
      <c r="E17" s="139" t="s">
        <v>15</v>
      </c>
      <c r="F17" s="139" t="s">
        <v>15</v>
      </c>
      <c r="G17" s="139" t="s">
        <v>15</v>
      </c>
      <c r="H17" s="16"/>
      <c r="I17" s="16"/>
      <c r="J17" s="20"/>
      <c r="K17" s="20"/>
      <c r="L17" s="20"/>
      <c r="M17" s="20"/>
      <c r="N17" s="20"/>
    </row>
    <row r="18" spans="1:14" s="19" customFormat="1" ht="20" customHeight="1" x14ac:dyDescent="0.35">
      <c r="A18" s="65" t="s">
        <v>59</v>
      </c>
      <c r="B18" s="166">
        <v>458.98</v>
      </c>
      <c r="C18" s="166">
        <v>237.31399999999999</v>
      </c>
      <c r="D18" s="166">
        <v>210</v>
      </c>
      <c r="E18" s="166">
        <v>205</v>
      </c>
      <c r="F18" s="166">
        <v>185</v>
      </c>
      <c r="G18" s="166">
        <v>185</v>
      </c>
      <c r="H18" s="16"/>
      <c r="I18" s="16"/>
      <c r="J18" s="20"/>
      <c r="K18" s="20"/>
      <c r="L18" s="20"/>
      <c r="M18" s="20"/>
      <c r="N18" s="20"/>
    </row>
    <row r="19" spans="1:14" s="19" customFormat="1" ht="20" customHeight="1" x14ac:dyDescent="0.35">
      <c r="A19" s="215" t="s">
        <v>157</v>
      </c>
      <c r="B19" s="166">
        <v>293.98</v>
      </c>
      <c r="C19" s="166">
        <v>218.31399999999999</v>
      </c>
      <c r="D19" s="166">
        <v>210</v>
      </c>
      <c r="E19" s="166">
        <v>210</v>
      </c>
      <c r="F19" s="166">
        <v>210</v>
      </c>
      <c r="G19" s="166">
        <v>210</v>
      </c>
      <c r="H19" s="16"/>
      <c r="I19" s="16"/>
      <c r="J19" s="20"/>
      <c r="K19" s="20"/>
      <c r="L19" s="20"/>
      <c r="M19" s="20"/>
      <c r="N19" s="20"/>
    </row>
    <row r="20" spans="1:14" s="19" customFormat="1" ht="20" customHeight="1" x14ac:dyDescent="0.35">
      <c r="A20" s="215" t="s">
        <v>105</v>
      </c>
      <c r="B20" s="166">
        <v>165</v>
      </c>
      <c r="C20" s="166">
        <v>19</v>
      </c>
      <c r="D20" s="166">
        <v>0</v>
      </c>
      <c r="E20" s="166">
        <v>-5</v>
      </c>
      <c r="F20" s="166">
        <v>-25</v>
      </c>
      <c r="G20" s="166">
        <v>-25</v>
      </c>
      <c r="H20" s="16"/>
      <c r="I20" s="16"/>
      <c r="J20" s="20"/>
      <c r="K20" s="20"/>
      <c r="L20" s="20"/>
      <c r="M20" s="20"/>
      <c r="N20" s="20"/>
    </row>
    <row r="21" spans="1:14" s="19" customFormat="1" ht="20" customHeight="1" x14ac:dyDescent="0.35">
      <c r="A21" s="65" t="s">
        <v>61</v>
      </c>
      <c r="B21" s="166">
        <v>3068</v>
      </c>
      <c r="C21" s="166">
        <v>3114</v>
      </c>
      <c r="D21" s="166">
        <v>3507</v>
      </c>
      <c r="E21" s="166">
        <v>3469</v>
      </c>
      <c r="F21" s="166">
        <v>3537.2195328437601</v>
      </c>
      <c r="G21" s="166">
        <v>3878.5343904199353</v>
      </c>
      <c r="H21" s="16"/>
      <c r="I21" s="16"/>
      <c r="J21" s="20"/>
      <c r="K21" s="20"/>
      <c r="L21" s="20"/>
      <c r="M21" s="20"/>
      <c r="N21" s="20"/>
    </row>
    <row r="22" spans="1:14" s="19" customFormat="1" ht="20" customHeight="1" x14ac:dyDescent="0.35">
      <c r="A22" s="69" t="s">
        <v>62</v>
      </c>
      <c r="B22" s="171">
        <v>-131.69979452645566</v>
      </c>
      <c r="C22" s="172">
        <v>-166.4</v>
      </c>
      <c r="D22" s="171">
        <v>-163.5</v>
      </c>
      <c r="E22" s="172">
        <v>-109.4</v>
      </c>
      <c r="F22" s="171">
        <v>-156.69999999999999</v>
      </c>
      <c r="G22" s="70">
        <v>-202.5</v>
      </c>
      <c r="H22" s="16"/>
      <c r="I22" s="16"/>
      <c r="J22" s="20"/>
      <c r="K22" s="20"/>
      <c r="L22" s="20"/>
      <c r="M22" s="20"/>
      <c r="N22" s="20"/>
    </row>
    <row r="23" spans="1:14" s="19" customFormat="1" ht="20" customHeight="1" x14ac:dyDescent="0.35">
      <c r="A23" s="72" t="s">
        <v>63</v>
      </c>
      <c r="B23" s="173">
        <v>-134.58849589616847</v>
      </c>
      <c r="C23" s="174">
        <v>-168.5</v>
      </c>
      <c r="D23" s="173">
        <v>-208.2</v>
      </c>
      <c r="E23" s="174">
        <v>-241.8</v>
      </c>
      <c r="F23" s="173">
        <v>-270.7</v>
      </c>
      <c r="G23" s="73">
        <v>-286.7</v>
      </c>
      <c r="H23" s="16"/>
      <c r="I23" s="16"/>
      <c r="J23" s="20"/>
      <c r="K23" s="20"/>
      <c r="L23" s="20"/>
      <c r="M23" s="20"/>
      <c r="N23" s="20"/>
    </row>
    <row r="24" spans="1:14" s="19" customFormat="1" ht="20" customHeight="1" x14ac:dyDescent="0.35">
      <c r="A24" s="72" t="s">
        <v>64</v>
      </c>
      <c r="B24" s="173">
        <v>49812.862227229562</v>
      </c>
      <c r="C24" s="173">
        <v>51428.578058609906</v>
      </c>
      <c r="D24" s="173">
        <v>53921.447861157896</v>
      </c>
      <c r="E24" s="173">
        <v>55645.204375497698</v>
      </c>
      <c r="F24" s="173">
        <v>57739.705813578119</v>
      </c>
      <c r="G24" s="173">
        <v>60177.585534131365</v>
      </c>
      <c r="H24" s="16"/>
      <c r="I24" s="16"/>
      <c r="J24" s="20"/>
      <c r="K24" s="20"/>
      <c r="L24" s="20"/>
      <c r="M24" s="20"/>
      <c r="N24" s="20"/>
    </row>
    <row r="25" spans="1:14" s="4" customFormat="1" ht="20" customHeight="1" x14ac:dyDescent="0.35">
      <c r="A25" t="s">
        <v>65</v>
      </c>
      <c r="B25" s="75"/>
      <c r="C25" s="75"/>
      <c r="D25" s="75"/>
      <c r="E25" s="75"/>
      <c r="F25" s="75"/>
      <c r="G25" s="75"/>
      <c r="H25" s="10"/>
    </row>
    <row r="26" spans="1:14" s="4" customFormat="1" ht="20" customHeight="1" x14ac:dyDescent="0.35">
      <c r="A26" t="s">
        <v>43</v>
      </c>
      <c r="C26"/>
    </row>
    <row r="27" spans="1:14" s="4" customFormat="1" ht="20" customHeight="1" x14ac:dyDescent="0.35">
      <c r="A27" t="s">
        <v>75</v>
      </c>
      <c r="C27"/>
      <c r="D27"/>
    </row>
    <row r="28" spans="1:14" s="4" customFormat="1" ht="20" customHeight="1" x14ac:dyDescent="0.35">
      <c r="A28" t="s">
        <v>143</v>
      </c>
      <c r="E28" s="10"/>
      <c r="F28" s="10"/>
      <c r="G28" s="10"/>
      <c r="H28" s="10"/>
    </row>
    <row r="29" spans="1:14" s="76" customFormat="1" ht="20" customHeight="1" x14ac:dyDescent="0.35">
      <c r="A29" t="s">
        <v>144</v>
      </c>
      <c r="E29" s="77"/>
      <c r="F29" s="77"/>
      <c r="G29" s="77"/>
      <c r="H29" s="77"/>
    </row>
    <row r="30" spans="1:14" s="76" customFormat="1" ht="20" customHeight="1" x14ac:dyDescent="0.35">
      <c r="A30" t="s">
        <v>145</v>
      </c>
      <c r="E30" s="77"/>
      <c r="F30" s="77"/>
      <c r="G30" s="77"/>
      <c r="H30" s="77"/>
    </row>
    <row r="31" spans="1:14" s="76" customFormat="1" ht="20" customHeight="1" x14ac:dyDescent="0.35">
      <c r="A31" t="s">
        <v>153</v>
      </c>
      <c r="E31" s="77"/>
      <c r="F31" s="77"/>
      <c r="G31" s="77"/>
      <c r="H31" s="77"/>
    </row>
    <row r="32" spans="1:14" s="76" customFormat="1" ht="20" customHeight="1" x14ac:dyDescent="0.35">
      <c r="A32" t="s">
        <v>158</v>
      </c>
      <c r="E32" s="77"/>
      <c r="F32" s="77"/>
      <c r="G32" s="77"/>
      <c r="H32" s="77"/>
    </row>
    <row r="33" spans="1:8" s="4" customFormat="1" ht="20" customHeight="1" x14ac:dyDescent="0.35">
      <c r="A33" s="1" t="s">
        <v>1</v>
      </c>
      <c r="B33" s="194"/>
      <c r="C33" s="194"/>
      <c r="D33" s="194"/>
      <c r="E33" s="194"/>
      <c r="F33" s="195"/>
      <c r="G33" s="194"/>
      <c r="H33" s="194"/>
    </row>
  </sheetData>
  <phoneticPr fontId="8" type="noConversion"/>
  <hyperlinks>
    <hyperlink ref="A33" location="'Table of Contents'!A1" display="Return to Contents" xr:uid="{EE4930F2-7DB4-40E3-BD1C-000050115CE6}"/>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13E1B-007A-46CA-8025-BF6CD16DE8BF}">
  <dimension ref="A1:AS29"/>
  <sheetViews>
    <sheetView showGridLines="0" zoomScaleNormal="100" zoomScaleSheetLayoutView="100" workbookViewId="0"/>
  </sheetViews>
  <sheetFormatPr defaultColWidth="8.69140625" defaultRowHeight="20" customHeight="1" x14ac:dyDescent="0.35"/>
  <cols>
    <col min="1" max="1" width="30.69140625" customWidth="1"/>
    <col min="2" max="2" width="24" bestFit="1" customWidth="1"/>
    <col min="3" max="4" width="8.61328125" customWidth="1"/>
    <col min="5" max="8" width="8.61328125" style="192" customWidth="1"/>
    <col min="9" max="9" width="9.53515625" style="192" customWidth="1"/>
    <col min="10" max="11" width="9.69140625" style="192" customWidth="1"/>
    <col min="12" max="12" width="9.69140625" customWidth="1"/>
    <col min="13" max="13" width="9.53515625" customWidth="1"/>
    <col min="14" max="16" width="9.69140625" customWidth="1"/>
    <col min="17" max="17" width="9.53515625" customWidth="1"/>
    <col min="18" max="20" width="9.69140625" customWidth="1"/>
    <col min="34" max="34" width="14.23046875" customWidth="1"/>
    <col min="35" max="37" width="11.53515625" customWidth="1"/>
    <col min="38" max="38" width="15.53515625" customWidth="1"/>
    <col min="39" max="44" width="12.53515625" customWidth="1"/>
    <col min="45" max="45" width="17.53515625" customWidth="1"/>
  </cols>
  <sheetData>
    <row r="1" spans="1:45" s="4" customFormat="1" ht="20" customHeight="1" x14ac:dyDescent="0.35">
      <c r="A1" s="3" t="s">
        <v>85</v>
      </c>
      <c r="D1"/>
      <c r="E1" s="175"/>
      <c r="F1" s="175"/>
      <c r="G1" s="175"/>
      <c r="H1" s="175"/>
      <c r="I1" s="175"/>
      <c r="J1" s="175"/>
      <c r="K1" s="175"/>
    </row>
    <row r="2" spans="1:45" s="4" customFormat="1" ht="20" customHeight="1" x14ac:dyDescent="0.35">
      <c r="A2" t="s">
        <v>2</v>
      </c>
      <c r="D2"/>
      <c r="E2" s="175"/>
      <c r="F2" s="175"/>
      <c r="G2" s="175"/>
      <c r="H2" s="175"/>
      <c r="I2" s="175"/>
      <c r="J2" s="175"/>
      <c r="K2" s="175"/>
    </row>
    <row r="3" spans="1:45" s="4" customFormat="1" ht="20" customHeight="1" x14ac:dyDescent="0.35">
      <c r="A3" t="s">
        <v>80</v>
      </c>
      <c r="D3"/>
      <c r="E3" s="175"/>
      <c r="F3" s="175"/>
      <c r="G3" s="175"/>
      <c r="H3" s="175"/>
      <c r="I3" s="175"/>
      <c r="J3" s="175"/>
      <c r="K3" s="175"/>
    </row>
    <row r="4" spans="1:45" s="19" customFormat="1" ht="46.5" x14ac:dyDescent="0.35">
      <c r="A4" s="78" t="s">
        <v>3</v>
      </c>
      <c r="B4" s="64" t="s">
        <v>74</v>
      </c>
      <c r="C4" s="84" t="s">
        <v>129</v>
      </c>
      <c r="D4" s="64" t="s">
        <v>14</v>
      </c>
      <c r="E4" s="64" t="s">
        <v>23</v>
      </c>
      <c r="F4" s="64" t="s">
        <v>24</v>
      </c>
      <c r="G4" s="64" t="s">
        <v>25</v>
      </c>
      <c r="H4" s="80" t="s">
        <v>26</v>
      </c>
      <c r="I4" s="30"/>
      <c r="J4" s="30"/>
      <c r="K4" s="30"/>
      <c r="L4" s="31"/>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row>
    <row r="5" spans="1:45" s="19" customFormat="1" ht="20" customHeight="1" x14ac:dyDescent="0.35">
      <c r="A5" s="140" t="s">
        <v>66</v>
      </c>
      <c r="B5" s="176" t="s">
        <v>15</v>
      </c>
      <c r="C5" s="177" t="s">
        <v>15</v>
      </c>
      <c r="D5" s="177" t="s">
        <v>15</v>
      </c>
      <c r="E5" s="177" t="s">
        <v>15</v>
      </c>
      <c r="F5" s="177" t="s">
        <v>15</v>
      </c>
      <c r="G5" s="177" t="s">
        <v>15</v>
      </c>
      <c r="H5" s="177" t="s">
        <v>15</v>
      </c>
      <c r="I5" s="178"/>
      <c r="J5" s="178"/>
      <c r="K5" s="178"/>
      <c r="L5" s="179"/>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row>
    <row r="6" spans="1:45" s="19" customFormat="1" ht="20" customHeight="1" x14ac:dyDescent="0.35">
      <c r="A6" s="79" t="s">
        <v>47</v>
      </c>
      <c r="B6" s="181" t="s">
        <v>71</v>
      </c>
      <c r="C6" s="91">
        <v>4689.9269999999997</v>
      </c>
      <c r="D6" s="91">
        <v>6256.4059999999999</v>
      </c>
      <c r="E6" s="91">
        <v>6594</v>
      </c>
      <c r="F6" s="91">
        <v>6795</v>
      </c>
      <c r="G6" s="91">
        <v>6835</v>
      </c>
      <c r="H6" s="92">
        <v>6904</v>
      </c>
      <c r="I6" s="182"/>
      <c r="J6" s="182"/>
      <c r="K6" s="182"/>
      <c r="L6" s="183"/>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row>
    <row r="7" spans="1:45" s="19" customFormat="1" ht="20" customHeight="1" x14ac:dyDescent="0.35">
      <c r="A7" s="65" t="s">
        <v>47</v>
      </c>
      <c r="B7" s="185" t="s">
        <v>49</v>
      </c>
      <c r="C7" s="93">
        <v>348.74348342901101</v>
      </c>
      <c r="D7" s="93">
        <v>0</v>
      </c>
      <c r="E7" s="93">
        <v>0</v>
      </c>
      <c r="F7" s="93">
        <v>0</v>
      </c>
      <c r="G7" s="93">
        <v>0</v>
      </c>
      <c r="H7" s="92">
        <v>0</v>
      </c>
      <c r="I7" s="178"/>
      <c r="J7" s="178"/>
      <c r="K7" s="178"/>
      <c r="L7" s="179"/>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row>
    <row r="8" spans="1:45" s="19" customFormat="1" ht="20" customHeight="1" x14ac:dyDescent="0.35">
      <c r="A8" s="79" t="s">
        <v>47</v>
      </c>
      <c r="B8" s="181" t="s">
        <v>76</v>
      </c>
      <c r="C8" s="94">
        <v>670</v>
      </c>
      <c r="D8" s="94">
        <v>0</v>
      </c>
      <c r="E8" s="94">
        <v>0</v>
      </c>
      <c r="F8" s="94">
        <v>0</v>
      </c>
      <c r="G8" s="94">
        <v>0</v>
      </c>
      <c r="H8" s="92">
        <v>0</v>
      </c>
      <c r="I8" s="182"/>
      <c r="J8" s="182"/>
      <c r="K8" s="182"/>
      <c r="L8" s="183"/>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row>
    <row r="9" spans="1:45" s="19" customFormat="1" ht="20" customHeight="1" x14ac:dyDescent="0.35">
      <c r="A9" s="141" t="s">
        <v>51</v>
      </c>
      <c r="B9" s="69" t="s">
        <v>67</v>
      </c>
      <c r="C9" s="95">
        <v>300</v>
      </c>
      <c r="D9" s="95">
        <v>472</v>
      </c>
      <c r="E9" s="95">
        <v>300</v>
      </c>
      <c r="F9" s="95">
        <v>300</v>
      </c>
      <c r="G9" s="95">
        <v>300</v>
      </c>
      <c r="H9" s="96">
        <v>300</v>
      </c>
      <c r="I9" s="182"/>
      <c r="J9" s="182"/>
      <c r="K9" s="182"/>
      <c r="L9" s="183"/>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row>
    <row r="10" spans="1:45" s="19" customFormat="1" ht="20" customHeight="1" x14ac:dyDescent="0.35">
      <c r="A10" s="142" t="s">
        <v>51</v>
      </c>
      <c r="B10" s="186" t="s">
        <v>57</v>
      </c>
      <c r="C10" s="97">
        <v>130.4</v>
      </c>
      <c r="D10" s="97">
        <v>0</v>
      </c>
      <c r="E10" s="97">
        <v>0</v>
      </c>
      <c r="F10" s="97">
        <v>0</v>
      </c>
      <c r="G10" s="97">
        <v>0</v>
      </c>
      <c r="H10" s="98">
        <v>0</v>
      </c>
      <c r="I10" s="187"/>
      <c r="J10" s="187"/>
      <c r="K10" s="187"/>
      <c r="L10" s="188"/>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row>
    <row r="11" spans="1:45" s="19" customFormat="1" ht="20" customHeight="1" x14ac:dyDescent="0.35">
      <c r="A11" s="65" t="s">
        <v>68</v>
      </c>
      <c r="B11" s="185" t="s">
        <v>59</v>
      </c>
      <c r="C11" s="93">
        <v>139</v>
      </c>
      <c r="D11" s="93">
        <v>448</v>
      </c>
      <c r="E11" s="93">
        <v>122</v>
      </c>
      <c r="F11" s="93">
        <v>122</v>
      </c>
      <c r="G11" s="93">
        <v>122</v>
      </c>
      <c r="H11" s="92">
        <v>122</v>
      </c>
      <c r="I11" s="187"/>
      <c r="J11" s="187"/>
      <c r="K11" s="187"/>
      <c r="L11" s="188"/>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row>
    <row r="12" spans="1:45" s="19" customFormat="1" ht="20" customHeight="1" x14ac:dyDescent="0.35">
      <c r="A12" s="79" t="s">
        <v>68</v>
      </c>
      <c r="B12" s="216" t="s">
        <v>160</v>
      </c>
      <c r="C12" s="91">
        <v>124.24</v>
      </c>
      <c r="D12" s="91">
        <v>122</v>
      </c>
      <c r="E12" s="91">
        <v>122</v>
      </c>
      <c r="F12" s="91">
        <v>122</v>
      </c>
      <c r="G12" s="91">
        <v>122</v>
      </c>
      <c r="H12" s="92">
        <v>122</v>
      </c>
      <c r="I12" s="182"/>
      <c r="J12" s="182"/>
      <c r="K12" s="182"/>
      <c r="L12" s="183"/>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row>
    <row r="13" spans="1:45" s="19" customFormat="1" ht="20" customHeight="1" x14ac:dyDescent="0.35">
      <c r="A13" s="65" t="s">
        <v>68</v>
      </c>
      <c r="B13" s="217" t="s">
        <v>161</v>
      </c>
      <c r="C13" s="93">
        <v>14.76</v>
      </c>
      <c r="D13" s="93">
        <v>326</v>
      </c>
      <c r="E13" s="93">
        <v>0</v>
      </c>
      <c r="F13" s="93">
        <v>0</v>
      </c>
      <c r="G13" s="93">
        <v>0</v>
      </c>
      <c r="H13" s="93">
        <v>0</v>
      </c>
      <c r="I13" s="182"/>
      <c r="J13" s="182"/>
      <c r="K13" s="182"/>
      <c r="L13" s="183"/>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row>
    <row r="14" spans="1:45" s="19" customFormat="1" ht="20" customHeight="1" x14ac:dyDescent="0.35">
      <c r="A14" s="81" t="s">
        <v>69</v>
      </c>
      <c r="B14" s="81" t="s">
        <v>15</v>
      </c>
      <c r="C14" s="99">
        <v>6278.07048342901</v>
      </c>
      <c r="D14" s="99">
        <v>7176.4059999999999</v>
      </c>
      <c r="E14" s="99">
        <v>7016</v>
      </c>
      <c r="F14" s="99">
        <v>7217</v>
      </c>
      <c r="G14" s="99">
        <v>7257</v>
      </c>
      <c r="H14" s="99">
        <v>7326</v>
      </c>
    </row>
    <row r="15" spans="1:45" s="19" customFormat="1" ht="20" customHeight="1" x14ac:dyDescent="0.35">
      <c r="A15" s="140" t="s">
        <v>70</v>
      </c>
      <c r="B15" s="190" t="s">
        <v>15</v>
      </c>
      <c r="C15" s="144" t="s">
        <v>15</v>
      </c>
      <c r="D15" s="144" t="s">
        <v>15</v>
      </c>
      <c r="E15" s="144" t="s">
        <v>15</v>
      </c>
      <c r="F15" s="144" t="s">
        <v>15</v>
      </c>
      <c r="G15" s="144" t="s">
        <v>15</v>
      </c>
      <c r="H15" s="144" t="s">
        <v>15</v>
      </c>
      <c r="I15" s="191"/>
      <c r="J15" s="191"/>
      <c r="K15" s="191"/>
    </row>
    <row r="16" spans="1:45" s="19" customFormat="1" ht="20" customHeight="1" x14ac:dyDescent="0.35">
      <c r="A16" s="79" t="s">
        <v>47</v>
      </c>
      <c r="B16" s="181" t="s">
        <v>71</v>
      </c>
      <c r="C16" s="91">
        <v>176.03624389417237</v>
      </c>
      <c r="D16" s="91">
        <v>167.4</v>
      </c>
      <c r="E16" s="91">
        <v>167.39599999999999</v>
      </c>
      <c r="F16" s="91">
        <v>167.39599999999999</v>
      </c>
      <c r="G16" s="91">
        <v>167.39599999999999</v>
      </c>
      <c r="H16" s="92">
        <v>167.39599999999999</v>
      </c>
      <c r="I16" s="191"/>
      <c r="J16" s="191"/>
      <c r="K16" s="191"/>
    </row>
    <row r="17" spans="1:20" ht="20" customHeight="1" x14ac:dyDescent="0.35">
      <c r="A17" s="65" t="s">
        <v>47</v>
      </c>
      <c r="B17" s="185" t="s">
        <v>49</v>
      </c>
      <c r="C17" s="100">
        <v>-52.838000000000001</v>
      </c>
      <c r="D17" s="100">
        <v>0</v>
      </c>
      <c r="E17" s="100">
        <v>0</v>
      </c>
      <c r="F17" s="100">
        <v>0</v>
      </c>
      <c r="G17" s="100">
        <v>0</v>
      </c>
      <c r="H17" s="101">
        <v>0</v>
      </c>
      <c r="I17" s="4"/>
      <c r="J17" s="4"/>
      <c r="K17" s="4"/>
      <c r="L17" s="4"/>
      <c r="M17" s="4"/>
      <c r="N17" s="4"/>
      <c r="O17" s="4"/>
      <c r="P17" s="4"/>
      <c r="Q17" s="4"/>
      <c r="R17" s="4"/>
      <c r="S17" s="4"/>
      <c r="T17" s="4"/>
    </row>
    <row r="18" spans="1:20" s="4" customFormat="1" ht="20" customHeight="1" x14ac:dyDescent="0.35">
      <c r="A18" s="143" t="s">
        <v>51</v>
      </c>
      <c r="B18" s="81" t="s">
        <v>57</v>
      </c>
      <c r="C18" s="99">
        <v>0.67600000000000005</v>
      </c>
      <c r="D18" s="99">
        <v>0</v>
      </c>
      <c r="E18" s="99">
        <v>0</v>
      </c>
      <c r="F18" s="99">
        <v>0</v>
      </c>
      <c r="G18" s="99">
        <v>0</v>
      </c>
      <c r="H18" s="102">
        <v>0</v>
      </c>
    </row>
    <row r="19" spans="1:20" s="4" customFormat="1" ht="20" customHeight="1" x14ac:dyDescent="0.35">
      <c r="A19" s="65" t="s">
        <v>68</v>
      </c>
      <c r="B19" s="185" t="s">
        <v>59</v>
      </c>
      <c r="C19" s="93">
        <v>0</v>
      </c>
      <c r="D19" s="93">
        <v>0</v>
      </c>
      <c r="E19" s="93">
        <v>0</v>
      </c>
      <c r="F19" s="93">
        <v>0</v>
      </c>
      <c r="G19" s="93">
        <v>0</v>
      </c>
      <c r="H19" s="93">
        <v>0</v>
      </c>
    </row>
    <row r="20" spans="1:20" s="4" customFormat="1" ht="20" customHeight="1" x14ac:dyDescent="0.35">
      <c r="A20" s="79" t="s">
        <v>68</v>
      </c>
      <c r="B20" s="181" t="s">
        <v>60</v>
      </c>
      <c r="C20" s="91">
        <v>0</v>
      </c>
      <c r="D20" s="93">
        <v>0</v>
      </c>
      <c r="E20" s="93">
        <v>0</v>
      </c>
      <c r="F20" s="93">
        <v>0</v>
      </c>
      <c r="G20" s="93">
        <v>0</v>
      </c>
      <c r="H20" s="93">
        <v>0</v>
      </c>
    </row>
    <row r="21" spans="1:20" s="4" customFormat="1" ht="20" customHeight="1" x14ac:dyDescent="0.35">
      <c r="A21" s="65" t="s">
        <v>68</v>
      </c>
      <c r="B21" s="185" t="s">
        <v>78</v>
      </c>
      <c r="C21" s="93">
        <v>0</v>
      </c>
      <c r="D21" s="93">
        <v>0</v>
      </c>
      <c r="E21" s="93">
        <v>0</v>
      </c>
      <c r="F21" s="93">
        <v>0</v>
      </c>
      <c r="G21" s="93">
        <v>0</v>
      </c>
      <c r="H21" s="93">
        <v>0</v>
      </c>
    </row>
    <row r="22" spans="1:20" s="4" customFormat="1" ht="20" customHeight="1" x14ac:dyDescent="0.35">
      <c r="A22" s="81" t="s">
        <v>72</v>
      </c>
      <c r="B22" s="81" t="s">
        <v>15</v>
      </c>
      <c r="C22" s="99">
        <v>123.87424389417238</v>
      </c>
      <c r="D22" s="99">
        <v>167.4</v>
      </c>
      <c r="E22" s="99">
        <v>167.39599999999999</v>
      </c>
      <c r="F22" s="99">
        <v>167.39599999999999</v>
      </c>
      <c r="G22" s="99">
        <v>167.39599999999999</v>
      </c>
      <c r="H22" s="99">
        <v>167.39599999999999</v>
      </c>
    </row>
    <row r="23" spans="1:20" ht="20" customHeight="1" x14ac:dyDescent="0.35">
      <c r="A23" s="82" t="s">
        <v>73</v>
      </c>
      <c r="B23" s="82" t="s">
        <v>15</v>
      </c>
      <c r="C23" s="102">
        <v>6401.9447273231826</v>
      </c>
      <c r="D23" s="102">
        <v>7343.8059999999996</v>
      </c>
      <c r="E23" s="102">
        <v>7183.3959999999997</v>
      </c>
      <c r="F23" s="102">
        <v>7384.3959999999997</v>
      </c>
      <c r="G23" s="102">
        <v>7424.3959999999997</v>
      </c>
      <c r="H23" s="102">
        <v>7493.3959999999997</v>
      </c>
    </row>
    <row r="24" spans="1:20" ht="20" customHeight="1" x14ac:dyDescent="0.35">
      <c r="A24" t="s">
        <v>4</v>
      </c>
      <c r="C24" s="103"/>
      <c r="D24" s="103"/>
    </row>
    <row r="25" spans="1:20" ht="20" customHeight="1" x14ac:dyDescent="0.35">
      <c r="A25" t="s">
        <v>43</v>
      </c>
      <c r="D25" s="193"/>
      <c r="F25"/>
      <c r="G25"/>
      <c r="H25"/>
      <c r="I25"/>
      <c r="J25"/>
      <c r="K25"/>
    </row>
    <row r="26" spans="1:20" ht="20" customHeight="1" x14ac:dyDescent="0.35">
      <c r="A26" t="s">
        <v>75</v>
      </c>
    </row>
    <row r="27" spans="1:20" ht="20" customHeight="1" x14ac:dyDescent="0.35">
      <c r="A27" t="s">
        <v>77</v>
      </c>
    </row>
    <row r="28" spans="1:20" s="76" customFormat="1" ht="20" customHeight="1" x14ac:dyDescent="0.35">
      <c r="A28" t="s">
        <v>159</v>
      </c>
      <c r="E28" s="77"/>
      <c r="F28" s="77"/>
      <c r="G28" s="77"/>
      <c r="H28" s="77"/>
    </row>
    <row r="29" spans="1:20" ht="20" customHeight="1" x14ac:dyDescent="0.35">
      <c r="A29" s="27" t="s">
        <v>1</v>
      </c>
    </row>
  </sheetData>
  <phoneticPr fontId="8" type="noConversion"/>
  <hyperlinks>
    <hyperlink ref="A29" location="'Table of Contents'!A1" display="Return to Contents" xr:uid="{6951AC85-8EF1-4197-A43A-BFBC5A5C30E6}"/>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3539-459E-4BC1-B603-86D8F3907F21}">
  <dimension ref="A1:BM18"/>
  <sheetViews>
    <sheetView showGridLines="0" zoomScaleNormal="100" zoomScaleSheetLayoutView="100" workbookViewId="0"/>
  </sheetViews>
  <sheetFormatPr defaultColWidth="8.69140625" defaultRowHeight="20" customHeight="1" x14ac:dyDescent="0.35"/>
  <cols>
    <col min="1" max="1" width="27.23046875" customWidth="1"/>
    <col min="2" max="3" width="8.61328125" customWidth="1"/>
    <col min="4" max="4" width="9" customWidth="1"/>
    <col min="5" max="5" width="8.69140625" bestFit="1" customWidth="1"/>
    <col min="6" max="6" width="9.07421875" bestFit="1" customWidth="1"/>
    <col min="7" max="9" width="8.69140625" bestFit="1" customWidth="1"/>
    <col min="10" max="10" width="9.07421875" bestFit="1" customWidth="1"/>
    <col min="11" max="13" width="8.69140625" bestFit="1" customWidth="1"/>
    <col min="14" max="14" width="9.07421875" bestFit="1" customWidth="1"/>
    <col min="15" max="17" width="8.69140625" bestFit="1" customWidth="1"/>
    <col min="18" max="18" width="9.07421875" bestFit="1" customWidth="1"/>
    <col min="19" max="21" width="8.69140625" bestFit="1" customWidth="1"/>
    <col min="22" max="22" width="9.07421875" bestFit="1" customWidth="1"/>
    <col min="23" max="25" width="8.69140625" style="23" bestFit="1" customWidth="1"/>
    <col min="26" max="26" width="9.07421875" style="23" bestFit="1" customWidth="1"/>
    <col min="27" max="29" width="8.69140625" style="23" bestFit="1" customWidth="1"/>
    <col min="30" max="31" width="8.84375" style="23" bestFit="1" customWidth="1"/>
    <col min="32" max="32" width="8.84375" bestFit="1" customWidth="1"/>
    <col min="33" max="33" width="8.69140625" bestFit="1" customWidth="1"/>
    <col min="34" max="36" width="8.84375" bestFit="1" customWidth="1"/>
    <col min="37" max="37" width="8.69140625" bestFit="1" customWidth="1"/>
    <col min="38" max="40" width="8.84375" bestFit="1" customWidth="1"/>
    <col min="54" max="54" width="14.23046875" customWidth="1"/>
    <col min="55" max="57" width="11.53515625" customWidth="1"/>
    <col min="58" max="58" width="15.53515625" customWidth="1"/>
    <col min="59" max="64" width="12.53515625" customWidth="1"/>
    <col min="65" max="65" width="17.53515625" customWidth="1"/>
  </cols>
  <sheetData>
    <row r="1" spans="1:65" s="4" customFormat="1" ht="20" customHeight="1" x14ac:dyDescent="0.3">
      <c r="A1" s="3" t="s">
        <v>146</v>
      </c>
      <c r="H1"/>
      <c r="W1" s="14"/>
      <c r="X1" s="14"/>
      <c r="Y1" s="14"/>
      <c r="Z1" s="14"/>
      <c r="AA1" s="14"/>
      <c r="AB1" s="14"/>
      <c r="AC1" s="14"/>
      <c r="AD1" s="14"/>
      <c r="AE1" s="14"/>
    </row>
    <row r="2" spans="1:65" s="4" customFormat="1" ht="20" customHeight="1" x14ac:dyDescent="0.3">
      <c r="A2" s="137" t="s">
        <v>99</v>
      </c>
      <c r="H2"/>
      <c r="W2" s="14"/>
      <c r="X2" s="14"/>
      <c r="Y2" s="14"/>
      <c r="Z2" s="14"/>
      <c r="AA2" s="14"/>
      <c r="AB2" s="14"/>
      <c r="AC2" s="14"/>
      <c r="AD2" s="14"/>
      <c r="AE2" s="14"/>
    </row>
    <row r="3" spans="1:65" s="46" customFormat="1" ht="20" customHeight="1" x14ac:dyDescent="0.35">
      <c r="A3" t="s">
        <v>121</v>
      </c>
      <c r="H3" s="44"/>
      <c r="W3" s="60"/>
      <c r="X3" s="60"/>
      <c r="Y3" s="60"/>
      <c r="Z3" s="60"/>
      <c r="AA3" s="60"/>
      <c r="AB3" s="60"/>
      <c r="AC3" s="60"/>
      <c r="AD3" s="60"/>
      <c r="AE3" s="60"/>
    </row>
    <row r="4" spans="1:65" s="4" customFormat="1" ht="32" customHeight="1" x14ac:dyDescent="0.3">
      <c r="A4" s="55" t="s">
        <v>42</v>
      </c>
      <c r="B4" s="54" t="s">
        <v>11</v>
      </c>
      <c r="C4" s="54" t="s">
        <v>12</v>
      </c>
      <c r="G4"/>
      <c r="V4" s="14"/>
      <c r="W4" s="14"/>
      <c r="X4" s="14"/>
      <c r="Y4" s="14"/>
      <c r="Z4" s="14"/>
      <c r="AA4" s="14"/>
      <c r="AB4" s="14"/>
      <c r="AC4" s="14"/>
      <c r="AD4" s="14"/>
    </row>
    <row r="5" spans="1:65" s="4" customFormat="1" ht="20" customHeight="1" x14ac:dyDescent="0.3">
      <c r="A5" t="s">
        <v>34</v>
      </c>
      <c r="B5" s="57">
        <v>-260.8</v>
      </c>
      <c r="C5" s="57">
        <v>-376.52</v>
      </c>
      <c r="G5"/>
      <c r="V5" s="14"/>
      <c r="W5" s="14"/>
      <c r="X5" s="14"/>
      <c r="Y5" s="14"/>
      <c r="Z5" s="14"/>
      <c r="AA5" s="14"/>
      <c r="AB5" s="14"/>
      <c r="AC5" s="14"/>
      <c r="AD5" s="14"/>
    </row>
    <row r="6" spans="1:65" s="4" customFormat="1" ht="20" customHeight="1" x14ac:dyDescent="0.3">
      <c r="A6" t="s">
        <v>35</v>
      </c>
      <c r="B6" s="57">
        <v>790.55600000000004</v>
      </c>
      <c r="C6" s="57">
        <v>950.87599999999998</v>
      </c>
      <c r="G6"/>
      <c r="V6" s="14"/>
      <c r="W6" s="14"/>
      <c r="X6" s="14"/>
      <c r="Y6" s="14"/>
      <c r="Z6" s="14"/>
      <c r="AA6" s="14"/>
      <c r="AB6" s="14"/>
      <c r="AC6" s="14"/>
      <c r="AD6" s="14"/>
    </row>
    <row r="7" spans="1:65" s="4" customFormat="1" ht="20" customHeight="1" x14ac:dyDescent="0.3">
      <c r="A7" t="s">
        <v>36</v>
      </c>
      <c r="B7" s="57">
        <v>-6.9</v>
      </c>
      <c r="C7" s="57">
        <v>-6.9</v>
      </c>
      <c r="G7"/>
      <c r="V7" s="14"/>
      <c r="W7" s="14"/>
      <c r="X7" s="14"/>
      <c r="Y7" s="14"/>
      <c r="Z7" s="14"/>
      <c r="AA7" s="14"/>
      <c r="AB7" s="14"/>
      <c r="AC7" s="14"/>
      <c r="AD7" s="14"/>
    </row>
    <row r="8" spans="1:65" s="4" customFormat="1" ht="20" customHeight="1" x14ac:dyDescent="0.3">
      <c r="A8" t="s">
        <v>37</v>
      </c>
      <c r="B8" s="57">
        <v>-521.85599999999999</v>
      </c>
      <c r="C8" s="57">
        <v>-564.05600000000004</v>
      </c>
      <c r="G8"/>
      <c r="V8" s="14"/>
      <c r="W8" s="14"/>
      <c r="X8" s="14"/>
      <c r="Y8" s="14"/>
      <c r="Z8" s="14"/>
      <c r="AA8" s="14"/>
      <c r="AB8" s="14"/>
      <c r="AC8" s="14"/>
      <c r="AD8" s="14"/>
    </row>
    <row r="9" spans="1:65" s="4" customFormat="1" ht="20" customHeight="1" x14ac:dyDescent="0.3">
      <c r="A9" t="s">
        <v>38</v>
      </c>
      <c r="B9" s="57">
        <v>0</v>
      </c>
      <c r="C9" s="57">
        <v>0</v>
      </c>
      <c r="G9"/>
      <c r="V9" s="14"/>
      <c r="W9" s="14"/>
      <c r="X9" s="14"/>
      <c r="Y9" s="14"/>
      <c r="Z9" s="14"/>
      <c r="AA9" s="14"/>
      <c r="AB9" s="14"/>
      <c r="AC9" s="14"/>
      <c r="AD9" s="14"/>
    </row>
    <row r="10" spans="1:65" s="4" customFormat="1" ht="20" customHeight="1" x14ac:dyDescent="0.3">
      <c r="A10" t="s">
        <v>39</v>
      </c>
      <c r="B10" s="57">
        <v>0</v>
      </c>
      <c r="C10" s="57">
        <v>0</v>
      </c>
      <c r="G10"/>
      <c r="V10" s="14"/>
      <c r="W10" s="14"/>
      <c r="X10" s="14"/>
      <c r="Y10" s="14"/>
      <c r="Z10" s="14"/>
      <c r="AA10" s="14"/>
      <c r="AB10" s="14"/>
      <c r="AC10" s="14"/>
      <c r="AD10" s="14"/>
    </row>
    <row r="11" spans="1:65" s="4" customFormat="1" ht="20" customHeight="1" x14ac:dyDescent="0.3">
      <c r="A11" t="s">
        <v>127</v>
      </c>
      <c r="B11" s="57">
        <v>0</v>
      </c>
      <c r="C11" s="57">
        <v>0</v>
      </c>
      <c r="G11"/>
      <c r="V11" s="14"/>
      <c r="W11" s="14"/>
      <c r="X11" s="14"/>
      <c r="Y11" s="14"/>
      <c r="Z11" s="14"/>
      <c r="AA11" s="14"/>
      <c r="AB11" s="14"/>
      <c r="AC11" s="14"/>
      <c r="AD11" s="14"/>
    </row>
    <row r="12" spans="1:65" s="4" customFormat="1" ht="20" customHeight="1" x14ac:dyDescent="0.3">
      <c r="A12" t="s">
        <v>40</v>
      </c>
      <c r="B12" s="57">
        <v>-1</v>
      </c>
      <c r="C12" s="57">
        <v>-3.4</v>
      </c>
      <c r="G12"/>
      <c r="V12" s="14"/>
      <c r="W12" s="14"/>
      <c r="X12" s="14"/>
      <c r="Y12" s="14"/>
      <c r="Z12" s="14"/>
      <c r="AA12" s="14"/>
      <c r="AB12" s="14"/>
      <c r="AC12" s="14"/>
      <c r="AD12" s="14"/>
    </row>
    <row r="13" spans="1:65" s="4" customFormat="1" ht="20" customHeight="1" x14ac:dyDescent="0.3">
      <c r="A13" s="56" t="s">
        <v>41</v>
      </c>
      <c r="B13" s="58">
        <v>1.1368683772161603E-13</v>
      </c>
      <c r="C13" s="58">
        <v>-2.2648549702353193E-14</v>
      </c>
      <c r="G13"/>
      <c r="V13" s="14"/>
      <c r="W13" s="14"/>
      <c r="X13" s="14"/>
      <c r="Y13" s="14"/>
      <c r="Z13" s="14"/>
      <c r="AA13" s="14"/>
      <c r="AB13" s="14"/>
      <c r="AC13" s="14"/>
      <c r="AD13" s="14"/>
    </row>
    <row r="14" spans="1:65" s="19" customFormat="1" ht="20" customHeight="1" x14ac:dyDescent="0.25">
      <c r="A14" t="s">
        <v>4</v>
      </c>
      <c r="B14" s="15"/>
      <c r="C14" s="15"/>
      <c r="D14" s="15"/>
      <c r="E14" s="15"/>
      <c r="F14" s="15"/>
      <c r="G14" s="15"/>
      <c r="H14" s="15"/>
      <c r="I14" s="15"/>
      <c r="J14"/>
      <c r="K14"/>
      <c r="L14"/>
      <c r="M14"/>
      <c r="N14"/>
      <c r="O14"/>
      <c r="P14"/>
      <c r="Q14"/>
      <c r="R14"/>
      <c r="S14"/>
      <c r="T14"/>
      <c r="U14"/>
      <c r="V14" s="15"/>
      <c r="W14" s="16"/>
      <c r="X14" s="16"/>
      <c r="Y14" s="16"/>
      <c r="Z14" s="16"/>
      <c r="AA14" s="17"/>
      <c r="AB14" s="17"/>
      <c r="AC14" s="17"/>
      <c r="AD14" s="17"/>
      <c r="AE14" s="17"/>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row>
    <row r="15" spans="1:65" s="19" customFormat="1" ht="20" customHeight="1" x14ac:dyDescent="0.25">
      <c r="A15" t="s">
        <v>43</v>
      </c>
      <c r="B15" s="15"/>
      <c r="C15" s="15"/>
      <c r="D15" s="15"/>
      <c r="E15" s="15"/>
      <c r="F15" s="15"/>
      <c r="G15" s="15"/>
      <c r="H15" s="15"/>
      <c r="I15" s="15"/>
      <c r="J15"/>
      <c r="K15"/>
      <c r="L15"/>
      <c r="M15"/>
      <c r="N15"/>
      <c r="O15"/>
      <c r="P15"/>
      <c r="Q15"/>
      <c r="R15"/>
      <c r="S15"/>
      <c r="T15"/>
      <c r="U15"/>
      <c r="V15" s="15"/>
      <c r="W15" s="16"/>
      <c r="X15" s="16"/>
      <c r="Y15" s="16"/>
      <c r="Z15" s="16"/>
      <c r="AA15" s="17"/>
      <c r="AB15" s="17"/>
      <c r="AC15" s="17"/>
      <c r="AD15" s="17"/>
      <c r="AE15" s="17"/>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row>
    <row r="16" spans="1:65" s="4" customFormat="1" ht="20" customHeight="1" x14ac:dyDescent="0.35">
      <c r="A16" t="s">
        <v>75</v>
      </c>
      <c r="B16" s="11"/>
      <c r="C16" s="11"/>
      <c r="D16" s="11"/>
      <c r="E16" s="11"/>
      <c r="F16" s="12"/>
      <c r="G16" s="11"/>
      <c r="H16" s="11"/>
    </row>
    <row r="17" spans="1:8" s="4" customFormat="1" ht="20" customHeight="1" x14ac:dyDescent="0.35">
      <c r="A17" s="27" t="s">
        <v>166</v>
      </c>
      <c r="B17" s="11"/>
      <c r="C17" s="11"/>
      <c r="D17" s="11"/>
      <c r="E17" s="11"/>
      <c r="F17" s="12"/>
      <c r="G17" s="11"/>
      <c r="H17" s="11"/>
    </row>
    <row r="18" spans="1:8" ht="20" customHeight="1" x14ac:dyDescent="0.35">
      <c r="A18" s="67" t="s">
        <v>1</v>
      </c>
    </row>
  </sheetData>
  <hyperlinks>
    <hyperlink ref="A18" location="'Table of Contents'!A1" display="Return to Contents" xr:uid="{3EF1ABF0-B681-4D00-B6A2-5D1D551825C1}"/>
    <hyperlink ref="A17" r:id="rId1" xr:uid="{227A4100-0C98-4BED-9752-4587CB5D7E31}"/>
  </hyperlinks>
  <pageMargins left="0.7" right="0.7" top="0.75" bottom="0.75" header="0.3" footer="0.3"/>
  <pageSetup paperSize="9"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BA93-3C66-4671-A646-4FAA792CDE22}">
  <dimension ref="A1:AE18"/>
  <sheetViews>
    <sheetView showGridLines="0" zoomScaleNormal="100" zoomScaleSheetLayoutView="100" workbookViewId="0"/>
  </sheetViews>
  <sheetFormatPr defaultColWidth="8.69140625" defaultRowHeight="20" customHeight="1" x14ac:dyDescent="0.35"/>
  <cols>
    <col min="1" max="1" width="31.69140625" customWidth="1"/>
    <col min="2" max="3" width="8.61328125" customWidth="1"/>
    <col min="4" max="5" width="10.69140625" customWidth="1"/>
    <col min="6" max="6" width="9.07421875" bestFit="1" customWidth="1"/>
    <col min="7" max="9" width="8.69140625" bestFit="1" customWidth="1"/>
    <col min="10" max="10" width="9.07421875" bestFit="1" customWidth="1"/>
    <col min="11" max="13" width="8.69140625" bestFit="1" customWidth="1"/>
    <col min="14" max="14" width="9.07421875" bestFit="1" customWidth="1"/>
    <col min="15" max="17" width="8.69140625" bestFit="1" customWidth="1"/>
    <col min="18" max="18" width="9.07421875" bestFit="1" customWidth="1"/>
    <col min="19" max="21" width="8.69140625" bestFit="1" customWidth="1"/>
    <col min="22" max="22" width="9.07421875" bestFit="1" customWidth="1"/>
    <col min="23" max="25" width="8.69140625" style="23" bestFit="1" customWidth="1"/>
    <col min="26" max="26" width="9.07421875" style="23" bestFit="1" customWidth="1"/>
    <col min="27" max="29" width="8.69140625" style="23" bestFit="1" customWidth="1"/>
    <col min="30" max="31" width="8.84375" style="23" bestFit="1" customWidth="1"/>
    <col min="32" max="32" width="8.84375" bestFit="1" customWidth="1"/>
    <col min="33" max="33" width="8.69140625" bestFit="1" customWidth="1"/>
    <col min="34" max="36" width="8.84375" bestFit="1" customWidth="1"/>
    <col min="37" max="37" width="8.69140625" bestFit="1" customWidth="1"/>
    <col min="38" max="40" width="8.84375" bestFit="1" customWidth="1"/>
    <col min="54" max="54" width="14.23046875" customWidth="1"/>
    <col min="55" max="57" width="11.53515625" customWidth="1"/>
    <col min="58" max="58" width="15.53515625" customWidth="1"/>
    <col min="59" max="64" width="12.53515625" customWidth="1"/>
    <col min="65" max="65" width="17.53515625" customWidth="1"/>
  </cols>
  <sheetData>
    <row r="1" spans="1:31" s="4" customFormat="1" ht="20" customHeight="1" x14ac:dyDescent="0.3">
      <c r="A1" s="3" t="s">
        <v>148</v>
      </c>
      <c r="H1"/>
      <c r="W1" s="14"/>
      <c r="X1" s="14"/>
      <c r="Y1" s="14"/>
      <c r="Z1" s="14"/>
      <c r="AA1" s="14"/>
      <c r="AB1" s="14"/>
      <c r="AC1" s="14"/>
      <c r="AD1" s="14"/>
      <c r="AE1" s="14"/>
    </row>
    <row r="2" spans="1:31" s="46" customFormat="1" ht="20" customHeight="1" x14ac:dyDescent="0.35">
      <c r="A2" t="s">
        <v>99</v>
      </c>
      <c r="H2" s="44"/>
      <c r="W2" s="60"/>
      <c r="X2" s="60"/>
      <c r="Y2" s="60"/>
      <c r="Z2" s="60"/>
      <c r="AA2" s="60"/>
      <c r="AB2" s="60"/>
      <c r="AC2" s="60"/>
      <c r="AD2" s="60"/>
      <c r="AE2" s="60"/>
    </row>
    <row r="3" spans="1:31" s="46" customFormat="1" ht="20" customHeight="1" x14ac:dyDescent="0.35">
      <c r="A3" t="s">
        <v>121</v>
      </c>
      <c r="H3" s="44"/>
      <c r="W3" s="60"/>
      <c r="X3" s="60"/>
      <c r="Y3" s="60"/>
      <c r="Z3" s="60"/>
      <c r="AA3" s="60"/>
      <c r="AB3" s="60"/>
      <c r="AC3" s="60"/>
      <c r="AD3" s="60"/>
      <c r="AE3" s="60"/>
    </row>
    <row r="4" spans="1:31" ht="32" customHeight="1" x14ac:dyDescent="0.35">
      <c r="A4" s="55" t="s">
        <v>42</v>
      </c>
      <c r="B4" s="54" t="s">
        <v>11</v>
      </c>
      <c r="C4" s="54" t="s">
        <v>12</v>
      </c>
      <c r="W4"/>
      <c r="X4"/>
      <c r="Y4"/>
      <c r="Z4"/>
      <c r="AA4"/>
      <c r="AB4"/>
      <c r="AC4"/>
      <c r="AD4"/>
      <c r="AE4"/>
    </row>
    <row r="5" spans="1:31" ht="20" customHeight="1" x14ac:dyDescent="0.35">
      <c r="A5" t="s">
        <v>127</v>
      </c>
      <c r="B5" s="57">
        <v>-0.17899999999999999</v>
      </c>
      <c r="C5" s="57">
        <v>2.661</v>
      </c>
      <c r="W5"/>
      <c r="X5"/>
      <c r="Y5"/>
      <c r="Z5"/>
      <c r="AA5"/>
      <c r="AB5"/>
      <c r="AC5"/>
      <c r="AD5"/>
      <c r="AE5"/>
    </row>
    <row r="6" spans="1:31" ht="20" customHeight="1" x14ac:dyDescent="0.35">
      <c r="A6" t="s">
        <v>37</v>
      </c>
      <c r="B6" s="57">
        <v>0.129</v>
      </c>
      <c r="C6" s="57">
        <v>0</v>
      </c>
      <c r="W6"/>
      <c r="X6"/>
      <c r="Y6"/>
      <c r="Z6"/>
      <c r="AA6"/>
      <c r="AB6"/>
      <c r="AC6"/>
      <c r="AD6"/>
      <c r="AE6"/>
    </row>
    <row r="7" spans="1:31" ht="20" customHeight="1" x14ac:dyDescent="0.35">
      <c r="A7" t="s">
        <v>35</v>
      </c>
      <c r="B7" s="57">
        <v>3.4849999999999999</v>
      </c>
      <c r="C7" s="57">
        <v>2.6520000000000001</v>
      </c>
      <c r="W7"/>
      <c r="X7"/>
      <c r="Y7"/>
      <c r="Z7"/>
      <c r="AA7"/>
      <c r="AB7"/>
      <c r="AC7"/>
      <c r="AD7"/>
      <c r="AE7"/>
    </row>
    <row r="8" spans="1:31" ht="20" customHeight="1" x14ac:dyDescent="0.35">
      <c r="A8" t="s">
        <v>34</v>
      </c>
      <c r="B8" s="57">
        <v>-0.94499999999999995</v>
      </c>
      <c r="C8" s="57">
        <v>-3.0619999999999998</v>
      </c>
      <c r="W8"/>
      <c r="X8"/>
      <c r="Y8"/>
      <c r="Z8"/>
      <c r="AA8"/>
      <c r="AB8"/>
      <c r="AC8"/>
      <c r="AD8"/>
      <c r="AE8"/>
    </row>
    <row r="9" spans="1:31" ht="20" customHeight="1" x14ac:dyDescent="0.35">
      <c r="A9" t="s">
        <v>36</v>
      </c>
      <c r="B9" s="57">
        <v>-3.319</v>
      </c>
      <c r="C9" s="57">
        <v>-0.185</v>
      </c>
      <c r="W9"/>
      <c r="X9"/>
      <c r="Y9"/>
      <c r="Z9"/>
      <c r="AA9"/>
      <c r="AB9"/>
      <c r="AC9"/>
      <c r="AD9"/>
      <c r="AE9"/>
    </row>
    <row r="10" spans="1:31" s="4" customFormat="1" ht="20" customHeight="1" x14ac:dyDescent="0.35">
      <c r="A10" t="s">
        <v>40</v>
      </c>
      <c r="B10" s="57">
        <v>1.512</v>
      </c>
      <c r="C10" s="57">
        <v>0.41</v>
      </c>
      <c r="D10" s="12"/>
      <c r="E10" s="11"/>
      <c r="F10" s="11"/>
    </row>
    <row r="11" spans="1:31" ht="20" customHeight="1" x14ac:dyDescent="0.35">
      <c r="A11" t="s">
        <v>38</v>
      </c>
      <c r="B11" s="57">
        <v>8.2000000000000003E-2</v>
      </c>
      <c r="C11" s="57">
        <v>-2.476</v>
      </c>
      <c r="W11"/>
      <c r="X11"/>
      <c r="Y11"/>
      <c r="Z11"/>
      <c r="AA11"/>
      <c r="AB11"/>
      <c r="AC11"/>
      <c r="AD11"/>
      <c r="AE11"/>
    </row>
    <row r="12" spans="1:31" ht="20" customHeight="1" x14ac:dyDescent="0.35">
      <c r="A12" t="s">
        <v>39</v>
      </c>
      <c r="B12" s="57">
        <v>-0.76500000000000001</v>
      </c>
      <c r="C12" s="57">
        <v>0</v>
      </c>
      <c r="W12"/>
      <c r="X12"/>
      <c r="Y12"/>
      <c r="Z12"/>
      <c r="AA12"/>
      <c r="AB12"/>
      <c r="AC12"/>
      <c r="AD12"/>
      <c r="AE12"/>
    </row>
    <row r="13" spans="1:31" ht="20" customHeight="1" x14ac:dyDescent="0.35">
      <c r="A13" s="56" t="s">
        <v>41</v>
      </c>
      <c r="B13" s="58">
        <v>0</v>
      </c>
      <c r="C13" s="58">
        <v>8.8817841970012523E-16</v>
      </c>
      <c r="U13" s="23"/>
      <c r="V13" s="23"/>
      <c r="AD13"/>
      <c r="AE13"/>
    </row>
    <row r="14" spans="1:31" ht="20" customHeight="1" x14ac:dyDescent="0.35">
      <c r="A14" t="s">
        <v>4</v>
      </c>
    </row>
    <row r="15" spans="1:31" ht="20" customHeight="1" x14ac:dyDescent="0.35">
      <c r="A15" t="s">
        <v>43</v>
      </c>
    </row>
    <row r="16" spans="1:31" ht="20" customHeight="1" x14ac:dyDescent="0.35">
      <c r="A16" t="s">
        <v>75</v>
      </c>
    </row>
    <row r="17" spans="1:1" ht="20" customHeight="1" x14ac:dyDescent="0.35">
      <c r="A17" s="27" t="s">
        <v>167</v>
      </c>
    </row>
    <row r="18" spans="1:1" ht="20" customHeight="1" x14ac:dyDescent="0.35">
      <c r="A18" s="67" t="s">
        <v>1</v>
      </c>
    </row>
  </sheetData>
  <hyperlinks>
    <hyperlink ref="A18" location="'Table of Contents'!A1" display="Return to Contents" xr:uid="{99467EDD-81F7-4D44-BEE6-DC1D885D48E7}"/>
    <hyperlink ref="A17" r:id="rId1" xr:uid="{B8D8C7B6-1CBA-4BE9-AFB1-E9249E1BBE2F}"/>
  </hyperlinks>
  <pageMargins left="0.7" right="0.7" top="0.75" bottom="0.75" header="0.3" footer="0.3"/>
  <pageSetup paperSize="9"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53D26341A57B383EE0540010E0463CCA" version="1.0.0">
  <systemFields>
    <field name="Objective-Id">
      <value order="0">A51161160</value>
    </field>
    <field name="Objective-Title">
      <value order="0">Dec 2024 - SEFF - Publication - Chapter 2 - Fiscal overview - Supplementary figures</value>
    </field>
    <field name="Objective-Description">
      <value order="0"/>
    </field>
    <field name="Objective-CreationStamp">
      <value order="0">2024-12-04T12:43:53Z</value>
    </field>
    <field name="Objective-IsApproved">
      <value order="0">false</value>
    </field>
    <field name="Objective-IsPublished">
      <value order="0">true</value>
    </field>
    <field name="Objective-DatePublished">
      <value order="0">2024-12-13T10:48:13Z</value>
    </field>
    <field name="Objective-ModificationStamp">
      <value order="0">2024-12-13T10:48:14Z</value>
    </field>
    <field name="Objective-Owner">
      <value order="0">Avila, Victoria V (U440195)</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vA77166318</value>
    </field>
    <field name="Objective-Version">
      <value order="0">6.0</value>
    </field>
    <field name="Objective-VersionNumber">
      <value order="0">6</value>
    </field>
    <field name="Objective-VersionComment">
      <value order="0">Format QA done by VA</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4.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4.xml><?xml version="1.0" encoding="utf-8"?>
<ds:datastoreItem xmlns:ds="http://schemas.openxmlformats.org/officeDocument/2006/customXml" ds:itemID="{3006C117-6890-4EE2-8E89-A5241204BC50}">
  <ds:schemaRef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documentManagement/types"/>
    <ds:schemaRef ds:uri="96d0022d-0bc1-46ef-ad33-c01cb030b1f7"/>
    <ds:schemaRef ds:uri="b17732f7-493e-486b-96da-852f641667d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of Contents</vt:lpstr>
      <vt:lpstr>Figure S2.1</vt:lpstr>
      <vt:lpstr>Figure S2.2</vt:lpstr>
      <vt:lpstr>Figure S2.3</vt:lpstr>
      <vt:lpstr>Figure S2.4</vt:lpstr>
      <vt:lpstr>Figure S2.5</vt:lpstr>
      <vt:lpstr>Figure S2.6</vt:lpstr>
      <vt:lpstr>Figure S2.7</vt:lpstr>
      <vt:lpstr>Figure S2.8</vt:lpstr>
      <vt:lpstr>Figure S2.9</vt:lpstr>
      <vt:lpstr>Figure S2.10</vt:lpstr>
      <vt:lpstr>Figure S2.11</vt:lpstr>
      <vt:lpstr>Figure S2.12</vt:lpstr>
      <vt:lpstr>Figure S2.13</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2 - Fiscal overview - Supplementary figures</dc:title>
  <dc:subject/>
  <dc:creator>U445289</dc:creator>
  <cp:keywords/>
  <dc:description/>
  <cp:lastModifiedBy>Zsófia Lakatos</cp:lastModifiedBy>
  <cp:revision/>
  <dcterms:created xsi:type="dcterms:W3CDTF">2020-04-02T13:20:57Z</dcterms:created>
  <dcterms:modified xsi:type="dcterms:W3CDTF">2024-12-13T11:16:31Z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A51161160</vt:lpwstr>
  </property>
  <property fmtid="{D5CDD505-2E9C-101B-9397-08002B2CF9AE}" pid="4" name="Objective-Title">
    <vt:lpwstr>Dec 2024 - SEFF - Publication - Chapter 2 - Fiscal overview - Supplementary figures</vt:lpwstr>
  </property>
  <property fmtid="{D5CDD505-2E9C-101B-9397-08002B2CF9AE}" pid="5" name="Objective-Description">
    <vt:lpwstr/>
  </property>
  <property fmtid="{D5CDD505-2E9C-101B-9397-08002B2CF9AE}" pid="6" name="Objective-CreationStamp">
    <vt:filetime>2024-12-04T12:43:53Z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2024-12-13T10:48:13Z</vt:filetime>
  </property>
  <property fmtid="{D5CDD505-2E9C-101B-9397-08002B2CF9AE}" pid="10" name="Objective-ModificationStamp">
    <vt:filetime>2024-12-13T10:48:14Z</vt:filetime>
  </property>
  <property fmtid="{D5CDD505-2E9C-101B-9397-08002B2CF9AE}" pid="11" name="Objective-Owner">
    <vt:lpwstr>Avila, Victoria V (U440195)</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vA77166318</vt:lpwstr>
  </property>
  <property fmtid="{D5CDD505-2E9C-101B-9397-08002B2CF9AE}" pid="16" name="Objective-Version">
    <vt:lpwstr>6.0</vt:lpwstr>
  </property>
  <property fmtid="{D5CDD505-2E9C-101B-9397-08002B2CF9AE}" pid="17" name="Objective-VersionNumber">
    <vt:r8>6</vt:r8>
  </property>
  <property fmtid="{D5CDD505-2E9C-101B-9397-08002B2CF9AE}" pid="18" name="Objective-VersionComment">
    <vt:lpwstr>Format QA done by VA</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