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SEFF Backup\2024 December\To be uploaded to the website\Charts and Tables\"/>
    </mc:Choice>
  </mc:AlternateContent>
  <xr:revisionPtr revIDLastSave="0" documentId="13_ncr:1_{ECBD9A77-218D-4856-8511-63A09F3F80DE}" xr6:coauthVersionLast="47" xr6:coauthVersionMax="47" xr10:uidLastSave="{00000000-0000-0000-0000-000000000000}"/>
  <bookViews>
    <workbookView xWindow="23880" yWindow="-2940" windowWidth="29040" windowHeight="15990" xr2:uid="{E9B334F4-F2BE-4555-8CFC-BE00BC713E8B}"/>
  </bookViews>
  <sheets>
    <sheet name="Table of Contents" sheetId="2" r:id="rId1"/>
    <sheet name="Summary" sheetId="3" r:id="rId2"/>
    <sheet name="Figure A.1" sheetId="37" r:id="rId3"/>
    <sheet name="NSND-IT" sheetId="89" r:id="rId4"/>
    <sheet name="Figure A.2" sheetId="88" r:id="rId5"/>
    <sheet name="Figure A.3" sheetId="100" r:id="rId6"/>
    <sheet name="Figure A.4" sheetId="90" r:id="rId7"/>
    <sheet name="Figure A.5" sheetId="91" r:id="rId8"/>
    <sheet name="Figure A.6" sheetId="92" r:id="rId9"/>
    <sheet name="NDR" sheetId="94" r:id="rId10"/>
    <sheet name="Figure A.7" sheetId="83" r:id="rId11"/>
    <sheet name="Figure A.8" sheetId="84" r:id="rId12"/>
    <sheet name="Figure A.9" sheetId="85" r:id="rId13"/>
    <sheet name="Figure A.10" sheetId="86" r:id="rId14"/>
    <sheet name="LBTT" sheetId="95" r:id="rId15"/>
    <sheet name="Figure A.11" sheetId="80" r:id="rId16"/>
    <sheet name="Figure A.12" sheetId="81" r:id="rId17"/>
    <sheet name="Figure A.13" sheetId="82" r:id="rId18"/>
    <sheet name="SLfT" sheetId="96" r:id="rId19"/>
    <sheet name="Figure A.14" sheetId="93" r:id="rId20"/>
    <sheet name="PAWHP" sheetId="108" r:id="rId21"/>
    <sheet name="Figure A.15" sheetId="103" r:id="rId22"/>
    <sheet name="Figure A.16" sheetId="105" r:id="rId23"/>
    <sheet name="Figure A.17" sheetId="107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A24" i="2"/>
  <c r="A23" i="2"/>
  <c r="A21" i="2"/>
  <c r="A19" i="2"/>
  <c r="A18" i="2"/>
  <c r="A17" i="2"/>
  <c r="A15" i="2"/>
  <c r="A14" i="2"/>
  <c r="A13" i="2"/>
  <c r="A12" i="2"/>
  <c r="A10" i="2"/>
  <c r="A9" i="2"/>
  <c r="A8" i="2"/>
  <c r="A6" i="2"/>
  <c r="A4" i="2" l="1"/>
</calcChain>
</file>

<file path=xl/sharedStrings.xml><?xml version="1.0" encoding="utf-8"?>
<sst xmlns="http://schemas.openxmlformats.org/spreadsheetml/2006/main" count="314" uniqueCount="87">
  <si>
    <t>Table of Contents</t>
  </si>
  <si>
    <t>Return to Contents</t>
  </si>
  <si>
    <t>This worksheet contains one table.</t>
  </si>
  <si>
    <t>£ million</t>
  </si>
  <si>
    <t>Figure A.1: Policy costings summary, 2024-25 to 2029-30</t>
  </si>
  <si>
    <t>blank</t>
  </si>
  <si>
    <t>2024-25</t>
  </si>
  <si>
    <t>2025-26</t>
  </si>
  <si>
    <t>2026-27</t>
  </si>
  <si>
    <t>2027-28</t>
  </si>
  <si>
    <t>2028-29</t>
  </si>
  <si>
    <t>2029-30</t>
  </si>
  <si>
    <t>Non-Domestic Rates</t>
  </si>
  <si>
    <t>LBTT</t>
  </si>
  <si>
    <t>Additional net ADS</t>
  </si>
  <si>
    <t>Effect on residential LBTT</t>
  </si>
  <si>
    <t>Total costing</t>
  </si>
  <si>
    <t>The table begins in cell A4. Notes are located below the table and begin in cell A8.</t>
  </si>
  <si>
    <t>Static costing</t>
  </si>
  <si>
    <t>Behavioural response</t>
  </si>
  <si>
    <t>Source: Scottish Fiscal Commission.</t>
  </si>
  <si>
    <t>Baseline</t>
  </si>
  <si>
    <t>Policy</t>
  </si>
  <si>
    <t>Difference</t>
  </si>
  <si>
    <t>Costing</t>
  </si>
  <si>
    <t>The table begins in cell A4. Notes are located below the table and begin in cell A6.</t>
  </si>
  <si>
    <t>Freeze BPR for 2025-26</t>
  </si>
  <si>
    <t>Extend existing IRAHR for 2025-26</t>
  </si>
  <si>
    <t>Pence</t>
  </si>
  <si>
    <t>Scottish Landfill Tax</t>
  </si>
  <si>
    <t>Behavioural change, of which:</t>
  </si>
  <si>
    <t>Forecast after behavioural change</t>
  </si>
  <si>
    <t>Static forecast</t>
  </si>
  <si>
    <t>The table begins in cell A4. Notes are located below the table and begin in cell A10.</t>
  </si>
  <si>
    <t>METR effect</t>
  </si>
  <si>
    <t>AETR effect</t>
  </si>
  <si>
    <t>Post-behavioural costing</t>
  </si>
  <si>
    <t>Summary</t>
  </si>
  <si>
    <t>Non-savings, non-dividend income tax (NSND-IT)</t>
  </si>
  <si>
    <t>Non-Domestic Rates (NDR)</t>
  </si>
  <si>
    <t>Land and Buildings Transaction Tax (LBTT)</t>
  </si>
  <si>
    <t>Scottish Landfill Tax (SLfT)</t>
  </si>
  <si>
    <t>Scottish income tax</t>
  </si>
  <si>
    <t>Figure A.12: Effect of changes to ADS rate on net ADS revenues</t>
  </si>
  <si>
    <t>Figure A.11: Effect of changes to ADS rate on residential LBTT (including ADS)</t>
  </si>
  <si>
    <t>Figure A.10: Costing of expanding eligibility for hospitality relief</t>
  </si>
  <si>
    <t>Figure A.9: Costing of extending IRAHR for 2025-26</t>
  </si>
  <si>
    <t>Figure A.8: Costing of setting BPR at 49.8 pence in 2025-26</t>
  </si>
  <si>
    <t>Figure A.7: Comparison of baseline and policy BPR assumptions</t>
  </si>
  <si>
    <t>Figure A.6: Costing of freezing top rate threshold in 2025-26 and 2026-27</t>
  </si>
  <si>
    <t>Figure A.5: Costing of freezing advanced rate threshold in 2025-26 and 2026-27</t>
  </si>
  <si>
    <t>Figure A.3: Costing of increasing intermediate rate threshold by 3.5 per cent</t>
  </si>
  <si>
    <t>Figure A.2: Costing of increasing basic rate threshold by 3.5 per cent in 2025-26</t>
  </si>
  <si>
    <t>Figure A.3: Costing of increasing intermediate rate threshold by 3.5 per cent in 2025-26</t>
  </si>
  <si>
    <t>Figure A.4: Costing of freezing higher rate threshold in 2025-26 and 2026-27</t>
  </si>
  <si>
    <t>Behavioural change</t>
  </si>
  <si>
    <t>Increase basic rate threshold by 3.5 per cent in 2025-26</t>
  </si>
  <si>
    <t>Increase intermediate rate threshold by 3.5 per cent in 2025-26</t>
  </si>
  <si>
    <t>Freeze the higher rate threshold in 2025-26 and 2026-27</t>
  </si>
  <si>
    <t>Freeze the advanced rate threshold in 2025-26 and 2026-27</t>
  </si>
  <si>
    <t>Freeze the top rate threshold in 2025-26 and 2026-27</t>
  </si>
  <si>
    <t>Increase the ADS rate from 6 per cent to 8 per cent</t>
  </si>
  <si>
    <t>Mainland hospitality relief for 2025-26</t>
  </si>
  <si>
    <t>Increase both rates to match UK Landfill Tax</t>
  </si>
  <si>
    <t>Figure A.13: Effect of changes to ADS rate on residential LBTT (excluding ADS) revenues</t>
  </si>
  <si>
    <t>Figure A.14: Costing of increasing both SLfT rates</t>
  </si>
  <si>
    <t>Pension Age Winter Heating Payment (PAWHP)</t>
  </si>
  <si>
    <t xml:space="preserve">Spending </t>
  </si>
  <si>
    <t>Household type</t>
  </si>
  <si>
    <t>The table begins in cell A4. Notes are located below the table and begin in cell A7.</t>
  </si>
  <si>
    <t>Spending (£ million)</t>
  </si>
  <si>
    <t xml:space="preserve">Pension Age Winter Heating Payment </t>
  </si>
  <si>
    <t>Eligibility expansion and new policy structure from 2025-26</t>
  </si>
  <si>
    <t>Over State Pension age, not receiving qualifying benefits [1]</t>
  </si>
  <si>
    <t>In receipt of qualifying benefits, aged under 80</t>
  </si>
  <si>
    <t>In receipt of qualifying benefits, aged 80 or over</t>
  </si>
  <si>
    <t xml:space="preserve">Caseload (thousand) </t>
  </si>
  <si>
    <t>PAWHP</t>
  </si>
  <si>
    <t>[1] Households not in receipt of qualifying benefits do not receive a payment in 2024-25.</t>
  </si>
  <si>
    <t>Figure A.17: Forecast spending and caseload for PAWHP from winter 2024-25</t>
  </si>
  <si>
    <t>Scottish Welfare Fund</t>
  </si>
  <si>
    <t>Additional spending in 2024-25</t>
  </si>
  <si>
    <t>Negative figures represent lower tax revenue or higher social security spending, and positive figures represent higher tax revenue or lower social security spending.</t>
  </si>
  <si>
    <t>The table begins in cell A4. Notes are located below the table and begin in cell A23.</t>
  </si>
  <si>
    <t>Figure A.16: Payment rates from winter 2024-25, £</t>
  </si>
  <si>
    <t>Figure A.15: PAWHP policy costings for widening eligibility and new policy structure</t>
  </si>
  <si>
    <t>Scotland's Economic and Fiscal Forecasts - December 2024 - Annex A - Policy costings -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</si>
</sst>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_-* #,##0_-;\-* #,##0_-;_-* &quot;-&quot;??_-;_-@_-"/>
    <numFmt numFmtId="167" formatCode="#,##0_-;\-\ #,##0_-;_-* &quot;-&quot;_-;_-@_-"/>
    <numFmt numFmtId="168" formatCode="0.000000000"/>
    <numFmt numFmtId="169" formatCode="#,##0.0"/>
  </numFmts>
  <fonts count="34" x14ac:knownFonts="1">
    <font>
      <sz val="12"/>
      <name val="Helvetica"/>
      <family val="2"/>
      <scheme val="minor"/>
    </font>
    <font>
      <sz val="11"/>
      <color theme="1"/>
      <name val="Helvetica"/>
      <family val="2"/>
      <scheme val="minor"/>
    </font>
    <font>
      <sz val="11"/>
      <color theme="1"/>
      <name val="Helvetica"/>
    </font>
    <font>
      <b/>
      <sz val="11"/>
      <color theme="1"/>
      <name val="Helvetica"/>
    </font>
    <font>
      <u/>
      <sz val="11"/>
      <color theme="10"/>
      <name val="Helvetica"/>
    </font>
    <font>
      <sz val="9"/>
      <color theme="1"/>
      <name val="Helvetica"/>
    </font>
    <font>
      <sz val="9"/>
      <color rgb="FF2C2926"/>
      <name val="Helvetica"/>
    </font>
    <font>
      <sz val="11"/>
      <color rgb="FF2C2926"/>
      <name val="Helvetica"/>
    </font>
    <font>
      <sz val="8"/>
      <name val="Helvetica"/>
      <family val="2"/>
      <scheme val="minor"/>
    </font>
    <font>
      <b/>
      <sz val="12"/>
      <color theme="0"/>
      <name val="Helvetica"/>
      <family val="2"/>
      <scheme val="minor"/>
    </font>
    <font>
      <b/>
      <sz val="12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theme="1"/>
      <name val="Helvetica"/>
    </font>
    <font>
      <sz val="12"/>
      <color rgb="FFFF0000"/>
      <name val="Helvetica"/>
    </font>
    <font>
      <b/>
      <sz val="12"/>
      <color rgb="FF3F3F3F"/>
      <name val="Helvetica"/>
      <family val="2"/>
      <scheme val="minor"/>
    </font>
    <font>
      <u/>
      <sz val="12"/>
      <color theme="11"/>
      <name val="Helvetica"/>
      <family val="2"/>
      <scheme val="minor"/>
    </font>
    <font>
      <sz val="18"/>
      <color theme="3"/>
      <name val="Helvetica"/>
      <family val="2"/>
      <scheme val="maj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57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sz val="11"/>
      <color theme="0"/>
      <name val="Helvetica"/>
      <family val="2"/>
      <scheme val="minor"/>
    </font>
    <font>
      <sz val="12"/>
      <name val="Helvetica"/>
    </font>
    <font>
      <u/>
      <sz val="12"/>
      <color rgb="FF0000FF"/>
      <name val="Helvetica"/>
      <family val="2"/>
      <scheme val="minor"/>
    </font>
    <font>
      <b/>
      <sz val="14"/>
      <name val="Helvetica"/>
      <family val="2"/>
      <scheme val="minor"/>
    </font>
    <font>
      <sz val="11"/>
      <name val="Helvetica"/>
      <family val="2"/>
      <scheme val="minor"/>
    </font>
    <font>
      <sz val="12"/>
      <name val="Helvetica"/>
      <family val="2"/>
      <scheme val="minor"/>
    </font>
    <font>
      <sz val="12"/>
      <name val="Helvetica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9DEDA"/>
        <bgColor indexed="64"/>
      </patternFill>
    </fill>
    <fill>
      <patternFill patternType="solid">
        <fgColor rgb="FFE0CB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AD7E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2C5E59"/>
      </bottom>
      <diagonal/>
    </border>
    <border>
      <left/>
      <right/>
      <top style="thin">
        <color theme="6" tint="-0.24994659260841701"/>
      </top>
      <bottom/>
      <diagonal/>
    </border>
  </borders>
  <cellStyleXfs count="52">
    <xf numFmtId="0" fontId="0" fillId="0" borderId="0">
      <alignment horizontal="left" vertical="center"/>
    </xf>
    <xf numFmtId="3" fontId="32" fillId="0" borderId="0" applyFill="0" applyBorder="0" applyProtection="0">
      <alignment horizontal="right"/>
    </xf>
    <xf numFmtId="0" fontId="29" fillId="0" borderId="0" applyNumberFormat="0" applyFill="0" applyBorder="0" applyProtection="0">
      <alignment horizontal="left" vertical="center"/>
    </xf>
    <xf numFmtId="3" fontId="31" fillId="0" borderId="0" applyFill="0" applyBorder="0" applyAlignment="0" applyProtection="0"/>
    <xf numFmtId="0" fontId="30" fillId="0" borderId="0" applyNumberFormat="0" applyFill="0" applyProtection="0">
      <alignment horizontal="left" vertical="center"/>
    </xf>
    <xf numFmtId="0" fontId="10" fillId="0" borderId="0" applyNumberFormat="0" applyFill="0" applyProtection="0">
      <alignment horizontal="left" vertical="center"/>
    </xf>
    <xf numFmtId="0" fontId="9" fillId="0" borderId="2" applyNumberFormat="0" applyFill="0" applyAlignment="0" applyProtection="0"/>
    <xf numFmtId="0" fontId="11" fillId="0" borderId="1" applyNumberFormat="0" applyFill="0" applyAlignment="0" applyProtection="0"/>
    <xf numFmtId="0" fontId="14" fillId="2" borderId="3" applyNumberFormat="0" applyAlignment="0" applyProtection="0"/>
    <xf numFmtId="0" fontId="15" fillId="0" borderId="0" applyNumberFormat="0" applyFill="0" applyBorder="0" applyAlignment="0" applyProtection="0">
      <alignment horizontal="left" vertical="center"/>
    </xf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4" applyNumberFormat="0" applyAlignment="0" applyProtection="0"/>
    <xf numFmtId="0" fontId="22" fillId="2" borderId="4" applyNumberFormat="0" applyAlignment="0" applyProtection="0"/>
    <xf numFmtId="0" fontId="23" fillId="0" borderId="5" applyNumberFormat="0" applyFill="0" applyAlignment="0" applyProtection="0"/>
    <xf numFmtId="0" fontId="24" fillId="9" borderId="6" applyNumberFormat="0" applyAlignment="0" applyProtection="0"/>
    <xf numFmtId="0" fontId="25" fillId="0" borderId="0" applyNumberFormat="0" applyFill="0" applyBorder="0" applyAlignment="0" applyProtection="0"/>
    <xf numFmtId="0" fontId="11" fillId="10" borderId="7" applyNumberFormat="0" applyFon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0" fillId="4" borderId="0">
      <alignment horizontal="left" vertical="center"/>
    </xf>
    <xf numFmtId="0" fontId="10" fillId="3" borderId="0">
      <alignment horizontal="left" vertical="center"/>
    </xf>
    <xf numFmtId="0" fontId="10" fillId="35" borderId="0">
      <alignment horizontal="left" vertical="center"/>
    </xf>
  </cellStyleXfs>
  <cellXfs count="62">
    <xf numFmtId="0" fontId="0" fillId="0" borderId="0" xfId="0">
      <alignment horizontal="left" vertical="center"/>
    </xf>
    <xf numFmtId="0" fontId="4" fillId="0" borderId="0" xfId="2" applyFont="1" applyFill="1" applyAlignment="1"/>
    <xf numFmtId="0" fontId="29" fillId="0" borderId="0" xfId="2" applyFill="1">
      <alignment horizontal="left" vertical="center"/>
    </xf>
    <xf numFmtId="0" fontId="30" fillId="0" borderId="0" xfId="4" applyFill="1">
      <alignment horizontal="left" vertical="center"/>
    </xf>
    <xf numFmtId="0" fontId="2" fillId="0" borderId="0" xfId="0" applyFont="1">
      <alignment horizontal="left" vertical="center"/>
    </xf>
    <xf numFmtId="0" fontId="7" fillId="0" borderId="0" xfId="0" applyFont="1">
      <alignment horizontal="left" vertical="center"/>
    </xf>
    <xf numFmtId="0" fontId="5" fillId="0" borderId="0" xfId="0" applyFont="1">
      <alignment horizontal="left" vertical="center"/>
    </xf>
    <xf numFmtId="0" fontId="3" fillId="0" borderId="0" xfId="0" applyFont="1">
      <alignment horizontal="left" vertical="center"/>
    </xf>
    <xf numFmtId="0" fontId="12" fillId="0" borderId="0" xfId="0" applyFont="1">
      <alignment horizontal="left" vertical="center"/>
    </xf>
    <xf numFmtId="167" fontId="7" fillId="0" borderId="0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168" fontId="6" fillId="0" borderId="0" xfId="0" applyNumberFormat="1" applyFont="1" applyAlignment="1">
      <alignment vertical="top" wrapText="1"/>
    </xf>
    <xf numFmtId="167" fontId="2" fillId="0" borderId="0" xfId="0" applyNumberFormat="1" applyFont="1">
      <alignment horizontal="left" vertical="center"/>
    </xf>
    <xf numFmtId="0" fontId="13" fillId="0" borderId="0" xfId="0" applyFont="1">
      <alignment horizontal="left" vertical="center"/>
    </xf>
    <xf numFmtId="0" fontId="28" fillId="0" borderId="0" xfId="0" applyFont="1">
      <alignment horizontal="left" vertical="center"/>
    </xf>
    <xf numFmtId="0" fontId="10" fillId="3" borderId="0" xfId="50">
      <alignment horizontal="left" vertical="center"/>
    </xf>
    <xf numFmtId="0" fontId="29" fillId="0" borderId="0" xfId="2">
      <alignment horizontal="left" vertical="center"/>
    </xf>
    <xf numFmtId="0" fontId="9" fillId="0" borderId="0" xfId="0" applyFont="1" applyAlignment="1">
      <alignment vertical="center"/>
    </xf>
    <xf numFmtId="3" fontId="32" fillId="0" borderId="0" xfId="1" applyFill="1" applyBorder="1" applyAlignment="1">
      <alignment horizontal="right" vertical="center"/>
    </xf>
    <xf numFmtId="0" fontId="29" fillId="0" borderId="0" xfId="2" quotePrefix="1" applyFill="1">
      <alignment horizontal="left" vertical="center"/>
    </xf>
    <xf numFmtId="0" fontId="9" fillId="0" borderId="0" xfId="0" applyFont="1" applyAlignment="1">
      <alignment horizontal="center" vertical="center"/>
    </xf>
    <xf numFmtId="0" fontId="33" fillId="0" borderId="0" xfId="0" applyFont="1">
      <alignment horizontal="left" vertical="center"/>
    </xf>
    <xf numFmtId="3" fontId="32" fillId="0" borderId="8" xfId="1" applyFill="1" applyBorder="1" applyAlignment="1">
      <alignment horizontal="right" vertical="center"/>
    </xf>
    <xf numFmtId="0" fontId="0" fillId="0" borderId="8" xfId="0" applyBorder="1">
      <alignment horizontal="left" vertical="center"/>
    </xf>
    <xf numFmtId="169" fontId="32" fillId="0" borderId="0" xfId="1" applyNumberFormat="1" applyFill="1" applyBorder="1" applyAlignment="1">
      <alignment horizontal="right" vertical="center"/>
    </xf>
    <xf numFmtId="169" fontId="32" fillId="0" borderId="8" xfId="1" applyNumberFormat="1" applyFill="1" applyBorder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3" fontId="32" fillId="0" borderId="0" xfId="1" applyFill="1" applyAlignment="1">
      <alignment horizontal="right" vertical="center"/>
    </xf>
    <xf numFmtId="3" fontId="0" fillId="0" borderId="0" xfId="1" applyFont="1" applyAlignment="1">
      <alignment horizontal="right" vertical="center"/>
    </xf>
    <xf numFmtId="0" fontId="30" fillId="0" borderId="0" xfId="4">
      <alignment horizontal="left" vertical="center"/>
    </xf>
    <xf numFmtId="0" fontId="4" fillId="0" borderId="0" xfId="2" applyFont="1" applyAlignment="1"/>
    <xf numFmtId="3" fontId="0" fillId="0" borderId="8" xfId="1" applyFont="1" applyBorder="1" applyAlignment="1">
      <alignment horizontal="right" vertical="center"/>
    </xf>
    <xf numFmtId="0" fontId="29" fillId="0" borderId="0" xfId="2" applyFill="1" applyBorder="1">
      <alignment horizontal="left" vertical="center"/>
    </xf>
    <xf numFmtId="0" fontId="10" fillId="3" borderId="0" xfId="50" quotePrefix="1">
      <alignment horizontal="left" vertical="center"/>
    </xf>
    <xf numFmtId="3" fontId="0" fillId="0" borderId="0" xfId="1" applyFont="1" applyBorder="1" applyAlignment="1">
      <alignment horizontal="right" vertical="center"/>
    </xf>
    <xf numFmtId="0" fontId="29" fillId="0" borderId="0" xfId="2" quotePrefix="1">
      <alignment horizontal="left" vertical="center"/>
    </xf>
    <xf numFmtId="3" fontId="2" fillId="0" borderId="0" xfId="0" applyNumberFormat="1" applyFont="1">
      <alignment horizontal="left" vertical="center"/>
    </xf>
    <xf numFmtId="0" fontId="29" fillId="36" borderId="0" xfId="2" applyFill="1">
      <alignment horizontal="left" vertical="center"/>
    </xf>
    <xf numFmtId="0" fontId="0" fillId="0" borderId="0" xfId="0" applyAlignment="1">
      <alignment horizontal="left" vertical="center" wrapText="1"/>
    </xf>
    <xf numFmtId="4" fontId="0" fillId="0" borderId="0" xfId="1" applyNumberFormat="1" applyFont="1" applyAlignment="1">
      <alignment horizontal="right" vertical="center"/>
    </xf>
    <xf numFmtId="2" fontId="0" fillId="0" borderId="0" xfId="1" applyNumberFormat="1" applyFont="1" applyBorder="1" applyAlignment="1">
      <alignment horizontal="right" vertical="center"/>
    </xf>
    <xf numFmtId="2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" fontId="0" fillId="0" borderId="0" xfId="1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8" xfId="1" applyNumberFormat="1" applyFont="1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/>
    </xf>
    <xf numFmtId="3" fontId="33" fillId="3" borderId="0" xfId="50" applyNumberFormat="1" applyFont="1" applyAlignment="1">
      <alignment horizontal="right" vertical="center"/>
    </xf>
    <xf numFmtId="3" fontId="33" fillId="3" borderId="0" xfId="50" applyNumberFormat="1" applyFont="1" applyAlignment="1">
      <alignment vertical="center"/>
    </xf>
    <xf numFmtId="3" fontId="33" fillId="0" borderId="0" xfId="1" applyFont="1" applyFill="1" applyBorder="1" applyAlignment="1">
      <alignment horizontal="right" vertical="center"/>
    </xf>
    <xf numFmtId="3" fontId="33" fillId="0" borderId="0" xfId="1" applyFont="1" applyFill="1" applyAlignment="1">
      <alignment horizontal="right" vertical="center"/>
    </xf>
    <xf numFmtId="0" fontId="33" fillId="3" borderId="0" xfId="50" applyFont="1" applyAlignment="1">
      <alignment horizontal="right" vertical="center"/>
    </xf>
    <xf numFmtId="1" fontId="33" fillId="3" borderId="0" xfId="50" applyNumberFormat="1" applyFont="1" applyAlignment="1">
      <alignment vertical="center"/>
    </xf>
    <xf numFmtId="3" fontId="33" fillId="0" borderId="0" xfId="1" applyFont="1" applyAlignment="1">
      <alignment horizontal="right" vertical="center"/>
    </xf>
    <xf numFmtId="3" fontId="33" fillId="0" borderId="0" xfId="1" applyFont="1" applyAlignment="1">
      <alignment vertical="center"/>
    </xf>
    <xf numFmtId="1" fontId="33" fillId="3" borderId="0" xfId="50" applyNumberFormat="1" applyFont="1" applyAlignment="1">
      <alignment horizontal="right" vertical="center"/>
    </xf>
    <xf numFmtId="1" fontId="33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9" xfId="0" applyBorder="1">
      <alignment horizontal="left" vertical="center"/>
    </xf>
    <xf numFmtId="3" fontId="0" fillId="0" borderId="9" xfId="1" applyFont="1" applyBorder="1" applyAlignment="1">
      <alignment horizontal="right" vertical="center"/>
    </xf>
  </cellXfs>
  <cellStyles count="52">
    <cellStyle name="20% - Accent1" xfId="26" builtinId="30" hidden="1"/>
    <cellStyle name="20% - Accent2" xfId="30" builtinId="34" hidden="1"/>
    <cellStyle name="20% - Accent3" xfId="34" builtinId="38" hidden="1"/>
    <cellStyle name="20% - Accent4" xfId="38" builtinId="42" hidden="1"/>
    <cellStyle name="20% - Accent5" xfId="42" builtinId="46" hidden="1"/>
    <cellStyle name="20% - Accent6" xfId="46" builtinId="50" hidden="1"/>
    <cellStyle name="40% - Accent1" xfId="27" builtinId="31" hidden="1"/>
    <cellStyle name="40% - Accent2" xfId="31" builtinId="35" hidden="1"/>
    <cellStyle name="40% - Accent3" xfId="35" builtinId="39" hidden="1"/>
    <cellStyle name="40% - Accent4" xfId="39" builtinId="43" hidden="1"/>
    <cellStyle name="40% - Accent5" xfId="43" builtinId="47" hidden="1"/>
    <cellStyle name="40% - Accent6" xfId="47" builtinId="51" hidden="1"/>
    <cellStyle name="60% - Accent1" xfId="28" builtinId="32" hidden="1"/>
    <cellStyle name="60% - Accent2" xfId="32" builtinId="36" hidden="1"/>
    <cellStyle name="60% - Accent3" xfId="36" builtinId="40" hidden="1"/>
    <cellStyle name="60% - Accent4" xfId="40" builtinId="44" hidden="1"/>
    <cellStyle name="60% - Accent5" xfId="44" builtinId="48" hidden="1"/>
    <cellStyle name="60% - Accent6" xfId="48" builtinId="52" hidden="1"/>
    <cellStyle name="Accent1" xfId="25" builtinId="29" hidden="1"/>
    <cellStyle name="Accent2" xfId="29" builtinId="33" hidden="1"/>
    <cellStyle name="Accent3" xfId="33" builtinId="37" hidden="1"/>
    <cellStyle name="Accent4" xfId="37" builtinId="41" hidden="1"/>
    <cellStyle name="Accent5" xfId="41" builtinId="45" hidden="1"/>
    <cellStyle name="Accent6" xfId="45" builtinId="49" hidden="1"/>
    <cellStyle name="Bad" xfId="16" builtinId="27" hidden="1"/>
    <cellStyle name="Calculation" xfId="19" builtinId="22" hidden="1"/>
    <cellStyle name="Check Cell" xfId="21" builtinId="23" hidden="1"/>
    <cellStyle name="Comma" xfId="1" builtinId="3" customBuiltin="1"/>
    <cellStyle name="Comma [0]" xfId="3" builtinId="6" hidden="1" customBuiltin="1"/>
    <cellStyle name="Currency" xfId="10" builtinId="4" hidden="1"/>
    <cellStyle name="Currency [0]" xfId="11" builtinId="7" hidden="1"/>
    <cellStyle name="Explanatory Text" xfId="24" builtinId="53" hidden="1"/>
    <cellStyle name="FER - Subheading" xfId="51" xr:uid="{D0C18521-E65E-4D8B-AB26-9C3D43B88FE2}"/>
    <cellStyle name="Followed Hyperlink" xfId="9" builtinId="9" hidden="1"/>
    <cellStyle name="Good" xfId="15" builtinId="26" hidden="1"/>
    <cellStyle name="Heading 1" xfId="4" builtinId="16" customBuiltin="1"/>
    <cellStyle name="Heading 2" xfId="5" builtinId="17" customBuiltin="1"/>
    <cellStyle name="Heading 3" xfId="6" builtinId="18" hidden="1" customBuiltin="1"/>
    <cellStyle name="Heading 4" xfId="14" builtinId="19" hidden="1"/>
    <cellStyle name="Hyperlink" xfId="2" builtinId="8" customBuiltin="1"/>
    <cellStyle name="Input" xfId="18" builtinId="20" hidden="1"/>
    <cellStyle name="Linked Cell" xfId="20" builtinId="24" hidden="1"/>
    <cellStyle name="Neutral" xfId="17" builtinId="28" hidden="1"/>
    <cellStyle name="Normal" xfId="0" builtinId="0" customBuiltin="1"/>
    <cellStyle name="Note" xfId="23" builtinId="10" hidden="1"/>
    <cellStyle name="Occassional paper - Subheading" xfId="49" xr:uid="{37E727C9-4C4C-42F3-8A90-7733CFC03A59}"/>
    <cellStyle name="Output" xfId="8" builtinId="21" hidden="1" customBuiltin="1"/>
    <cellStyle name="Per cent" xfId="12" builtinId="5" hidden="1"/>
    <cellStyle name="SEFF - Subheading" xfId="50" xr:uid="{5DC46259-97C2-4B31-AD98-CA6C066AEAD8}"/>
    <cellStyle name="Title" xfId="13" builtinId="15" hidden="1"/>
    <cellStyle name="Total" xfId="7" builtinId="25" hidden="1" customBuiltin="1"/>
    <cellStyle name="Warning Text" xfId="22" builtinId="11" hidden="1"/>
  </cellStyles>
  <dxfs count="151"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169" formatCode="#,##0.0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Helvetica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>
          <bgColor rgb="FFEDF7F6"/>
        </patternFill>
      </fill>
    </dxf>
    <dxf>
      <font>
        <b/>
        <i val="0"/>
        <strike val="0"/>
        <color theme="0"/>
      </font>
      <fill>
        <patternFill>
          <bgColor rgb="FF397E77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397E77"/>
        </bottom>
        <vertical style="thin">
          <color theme="0" tint="-0.24994659260841701"/>
        </vertical>
        <horizontal/>
      </border>
    </dxf>
    <dxf>
      <fill>
        <patternFill>
          <bgColor rgb="FFF7F2FB"/>
        </patternFill>
      </fill>
    </dxf>
    <dxf>
      <font>
        <b/>
        <i val="0"/>
        <strike val="0"/>
        <color theme="0"/>
      </font>
      <fill>
        <patternFill>
          <bgColor rgb="FF8B63A6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rgb="FF8B63A6"/>
        </bottom>
        <vertical style="thin">
          <color theme="0" tint="-0.24994659260841701"/>
        </vertical>
        <horizontal/>
      </border>
    </dxf>
    <dxf>
      <fill>
        <patternFill>
          <bgColor rgb="FFEEF5FA"/>
        </patternFill>
      </fill>
    </dxf>
    <dxf>
      <font>
        <b/>
        <i val="0"/>
        <strike val="0"/>
        <color rgb="FFFFFFFF"/>
      </font>
      <fill>
        <patternFill>
          <bgColor rgb="FF42799A"/>
        </patternFill>
      </fill>
      <border>
        <left/>
        <right/>
        <vertical style="medium">
          <color theme="0"/>
        </vertical>
      </border>
    </dxf>
    <dxf>
      <border>
        <left/>
        <right/>
        <top/>
        <bottom style="thin">
          <color theme="7" tint="-0.24994659260841701"/>
        </bottom>
        <vertical style="thin">
          <color theme="0" tint="-0.24994659260841701"/>
        </vertical>
        <horizontal/>
      </border>
    </dxf>
  </dxfs>
  <tableStyles count="4" defaultTableStyle="TableStyleMedium2" defaultPivotStyle="PivotStyleLight16">
    <tableStyle name="SFC - FER (blue - blue) no horiz borders" pivot="0" count="3" xr9:uid="{B1E257AB-1A40-4908-939D-9168A15ECBDD}">
      <tableStyleElement type="wholeTable" dxfId="150"/>
      <tableStyleElement type="headerRow" dxfId="149"/>
      <tableStyleElement type="secondRowStripe" dxfId="148"/>
    </tableStyle>
    <tableStyle name="SFC - Occasional paper (purple - purple) no horiz borders" pivot="0" count="3" xr9:uid="{C80EF4EA-48C4-4F3E-B8A1-B2999417CED6}">
      <tableStyleElement type="wholeTable" dxfId="147"/>
      <tableStyleElement type="headerRow" dxfId="146"/>
      <tableStyleElement type="secondRowStripe" dxfId="145"/>
    </tableStyle>
    <tableStyle name="SFC - SEFF (teal - teal) no horiz borders" pivot="0" count="3" xr9:uid="{E62E5E58-7CF0-41F1-83EC-F0D21D7BD2BD}">
      <tableStyleElement type="wholeTable" dxfId="144"/>
      <tableStyleElement type="headerRow" dxfId="143"/>
      <tableStyleElement type="secondRowStripe" dxfId="142"/>
    </tableStyle>
    <tableStyle name="Invisible" pivot="0" table="0" count="0" xr9:uid="{E2EF2607-6171-44C4-80D2-028D0F6DB36E}"/>
  </tableStyles>
  <colors>
    <mruColors>
      <color rgb="FF397E77"/>
      <color rgb="FF39A095"/>
      <color rgb="FF2C5E59"/>
      <color rgb="FFF5FAF9"/>
      <color rgb="FF12436D"/>
      <color rgb="FFBFBFBF"/>
      <color rgb="FF000000"/>
      <color rgb="FFFFFFFF"/>
      <color rgb="FFB17DD6"/>
      <color rgb="FF8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56419B-BC2C-4B16-853D-3DCC3EC5A341}" name="Contents" displayName="Contents" ref="A2:A25" totalsRowShown="0" headerRowDxfId="141">
  <autoFilter ref="A2:A25" xr:uid="{B656419B-BC2C-4B16-853D-3DCC3EC5A341}">
    <filterColumn colId="0" hiddenButton="1"/>
  </autoFilter>
  <tableColumns count="1">
    <tableColumn id="1" xr3:uid="{A78E3BF8-7FAC-4D0B-B649-B1A518D87025}" name="Table of Contents"/>
  </tableColumns>
  <tableStyleInfo name="SFC - SEFF (teal - teal) no horiz borders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BE48CA-4A43-4D7F-B8D6-A91634AFEB1F}" name="Figure_Apoint9" displayName="Figure_Apoint9" ref="A4:F5" totalsRowShown="0" headerRowDxfId="75" dataDxfId="74">
  <autoFilter ref="A4:F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64F3690-99BB-4477-904F-0F58F2BD07E6}" name="£ million" dataDxfId="73"/>
    <tableColumn id="4" xr3:uid="{D4AA08DC-9BD8-460C-8379-5C835CB252A3}" name="2025-26" dataDxfId="72" dataCellStyle="Comma"/>
    <tableColumn id="5" xr3:uid="{339DE996-7C1E-40AE-8AE3-6A844A702405}" name="2026-27" dataDxfId="71" dataCellStyle="Comma"/>
    <tableColumn id="6" xr3:uid="{FEFA507D-88E8-417C-B91B-990F4266CC09}" name="2027-28" dataDxfId="70" dataCellStyle="Comma"/>
    <tableColumn id="7" xr3:uid="{A8AB5AED-979C-4822-981F-5568147E5553}" name="2028-29" dataDxfId="69" dataCellStyle="Comma"/>
    <tableColumn id="8" xr3:uid="{687BC812-3A74-409C-BA88-2A54346EEDC3}" name="2029-30" dataDxfId="68" dataCellStyle="Comma"/>
  </tableColumns>
  <tableStyleInfo name="SFC - SEFF (teal - teal) no horiz borders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CE97C2-A2C2-4275-B8C8-FA474CE83223}" name="Figure_Apoint10" displayName="Figure_Apoint10" ref="A4:F5" totalsRowShown="0" headerRowDxfId="67" dataDxfId="66">
  <autoFilter ref="A4:F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32430B2-B31D-4243-9DC9-818D64497704}" name="£ million" dataDxfId="65"/>
    <tableColumn id="4" xr3:uid="{585395D1-3080-402E-BD6E-92FA96674F7D}" name="2025-26" dataDxfId="64" dataCellStyle="Comma"/>
    <tableColumn id="5" xr3:uid="{3B5C5262-07AC-4D97-9C9B-59197E261873}" name="2026-27" dataDxfId="63" dataCellStyle="Comma"/>
    <tableColumn id="6" xr3:uid="{568B457F-5C75-408B-B07F-85D4C1070E46}" name="2027-28" dataDxfId="62" dataCellStyle="Comma"/>
    <tableColumn id="7" xr3:uid="{A4B05DB4-258F-4C8E-986C-629EC484105C}" name="2028-29" dataDxfId="61" dataCellStyle="Comma"/>
    <tableColumn id="8" xr3:uid="{E38F6C92-C4AE-4E08-BA0F-105B042B758F}" name="2029-30" dataDxfId="60" dataCellStyle="Comma"/>
  </tableColumns>
  <tableStyleInfo name="SFC - SEFF (teal - teal) no horiz borders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476562-7DD2-4F4F-9754-3CEF3C3E74AD}" name="Figure_Apoint11" displayName="Figure_Apoint11" ref="A4:G7" totalsRowShown="0" headerRowDxfId="59" dataDxfId="58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1579A49-6253-446E-AE99-91C465017E64}" name="£ million" dataDxfId="57"/>
    <tableColumn id="3" xr3:uid="{C39EB671-6621-4F23-A68F-7E2C830A5D19}" name="2024-25" dataDxfId="56" dataCellStyle="Comma"/>
    <tableColumn id="4" xr3:uid="{E4F4AF84-F7F5-4DB1-8ECA-16D8543C43CF}" name="2025-26" dataDxfId="55" dataCellStyle="Comma"/>
    <tableColumn id="5" xr3:uid="{4CBBEFCF-4C73-45CF-AFE6-35A6FA8AA5D0}" name="2026-27" dataDxfId="54" dataCellStyle="Comma"/>
    <tableColumn id="6" xr3:uid="{5FCB4EFC-B635-4BC9-8312-5D88DF0E90BB}" name="2027-28" dataDxfId="53" dataCellStyle="Comma"/>
    <tableColumn id="7" xr3:uid="{DC29E045-13AA-49FF-B89F-41DD8DC8F730}" name="2028-29" dataDxfId="52" dataCellStyle="Comma"/>
    <tableColumn id="8" xr3:uid="{90E6DF1F-2A5B-4FB2-9208-A06AB755DB4C}" name="2029-30" dataDxfId="51" dataCellStyle="Comma"/>
  </tableColumns>
  <tableStyleInfo name="SFC - SEFF (teal - teal) no horiz borders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982974-7A46-40E7-A343-4849A285C021}" name="Figure_Apoint12" displayName="Figure_Apoint12" ref="A4:G7" totalsRowShown="0" headerRowDxfId="50" dataDxfId="49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34FB0A3-72AE-4975-AADB-64776A4B8B62}" name="£ million" dataDxfId="48"/>
    <tableColumn id="3" xr3:uid="{5ACE5E70-E189-45F4-9E2A-F361BE32BCF8}" name="2024-25" dataDxfId="47" dataCellStyle="Comma"/>
    <tableColumn id="4" xr3:uid="{83BFE16F-8AC2-4049-B999-2CEAE635E5DE}" name="2025-26" dataDxfId="46" dataCellStyle="Comma"/>
    <tableColumn id="5" xr3:uid="{1054F33A-B083-4DFB-8FB6-414FCDF742DB}" name="2026-27" dataDxfId="45" dataCellStyle="Comma"/>
    <tableColumn id="6" xr3:uid="{BBE35BCC-3071-42EF-976D-BA8831C36840}" name="2027-28" dataDxfId="44" dataCellStyle="Comma"/>
    <tableColumn id="7" xr3:uid="{4662571B-1556-41D0-8425-E0F9291C1966}" name="2028-29" dataDxfId="43" dataCellStyle="Comma"/>
    <tableColumn id="8" xr3:uid="{C6507786-EC61-4C17-AFB4-76662E1AF110}" name="2029-30" dataDxfId="42" dataCellStyle="Comma"/>
  </tableColumns>
  <tableStyleInfo name="SFC - SEFF (teal - teal) no horiz borders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3442B5-2D1C-4AA7-B22A-4E2772766C6C}" name="Figure_Apoint13" displayName="Figure_Apoint13" ref="A4:G7" totalsRowShown="0" headerRowDxfId="41" dataDxfId="40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35E9499-7A8D-4955-8A7F-3ADC0D50929E}" name="£ million" dataDxfId="39"/>
    <tableColumn id="3" xr3:uid="{4857BDC0-EE19-47E5-BD4F-6F2771A0155C}" name="2024-25" dataDxfId="38" dataCellStyle="Comma"/>
    <tableColumn id="4" xr3:uid="{4B64C912-A170-4B60-A057-99D8321861FF}" name="2025-26" dataDxfId="37" dataCellStyle="Comma"/>
    <tableColumn id="5" xr3:uid="{1FEAC883-2A1D-46FE-B68F-92642244F86A}" name="2026-27" dataDxfId="36" dataCellStyle="Comma"/>
    <tableColumn id="6" xr3:uid="{48BCEE09-2DF4-4F58-80E2-F42701B3AE67}" name="2027-28" dataDxfId="35" dataCellStyle="Comma"/>
    <tableColumn id="7" xr3:uid="{CB1A3822-28A7-49FC-A7B2-BF1B8CA4E247}" name="2028-29" dataDxfId="34" dataCellStyle="Comma"/>
    <tableColumn id="8" xr3:uid="{5BE9DD5F-FC6D-4154-B978-11B80A6E6176}" name="2029-30" dataDxfId="33" dataCellStyle="Comma"/>
  </tableColumns>
  <tableStyleInfo name="SFC - SEFF (teal - teal) no horiz borders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CCB5EDC-FB26-4A9D-B335-ED230531A642}" name="Figure_Apoint14" displayName="Figure_Apoint14" ref="A4:F7" totalsRowShown="0" headerRowDxfId="32" dataDxfId="31">
  <autoFilter ref="A4:F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9C79F3-3B20-43ED-8134-3F4A6C01387D}" name="£ million" dataDxfId="30"/>
    <tableColumn id="4" xr3:uid="{24FD9DAB-833D-4F8F-BF3B-82F6E15DF1FA}" name="2025-26" dataDxfId="29" dataCellStyle="Comma"/>
    <tableColumn id="5" xr3:uid="{17F8FF89-0E63-4B49-B6F8-27A35A92F7C5}" name="2026-27" dataDxfId="28" dataCellStyle="Comma"/>
    <tableColumn id="6" xr3:uid="{24ACDAE6-5F9C-40CF-BF52-CCD7A7DCEF1C}" name="2027-28" dataDxfId="27" dataCellStyle="Comma"/>
    <tableColumn id="7" xr3:uid="{4A47FC90-4B56-43EF-AF50-21D63DD15F0B}" name="2028-29" dataDxfId="26" dataCellStyle="Comma"/>
    <tableColumn id="8" xr3:uid="{6C7DD4D0-A205-43D1-A366-C261CEDB3DDD}" name="2029-30" dataDxfId="25" dataCellStyle="Comma"/>
  </tableColumns>
  <tableStyleInfo name="SFC - SEFF (teal - teal) no horiz borders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DA9E702-A474-4968-88BA-0DEF3EFFE76E}" name="Figure_Apoint15" displayName="Figure_Apoint15" ref="A4:F5" totalsRowShown="0" headerRowDxfId="24" dataDxfId="23">
  <autoFilter ref="A4:F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A5793FB-D631-4217-B975-769F32727821}" name="£ million" dataDxfId="22"/>
    <tableColumn id="4" xr3:uid="{35FAD1C9-4D9F-44D0-A5AB-59AEC4F42E4D}" name="2025-26" dataDxfId="21" dataCellStyle="Comma"/>
    <tableColumn id="5" xr3:uid="{0EA34177-D61E-47C7-A334-2F53EEB00DCF}" name="2026-27" dataDxfId="20" dataCellStyle="Comma"/>
    <tableColumn id="6" xr3:uid="{FAEA25D1-4693-473C-9375-0E82DCBA9B32}" name="2027-28" dataDxfId="19" dataCellStyle="Comma"/>
    <tableColumn id="7" xr3:uid="{078F5AA0-A9ED-414C-BFD2-1FA78BD1B7F7}" name="2028-29" dataDxfId="18" dataCellStyle="Comma"/>
    <tableColumn id="8" xr3:uid="{29A75130-E2A3-4C56-9FDA-CE5CF4242BE3}" name="2029-30" dataDxfId="17" dataCellStyle="Comma"/>
  </tableColumns>
  <tableStyleInfo name="SFC - SEFF (teal - teal) no horiz borders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88E165-98DC-4CBD-9BC8-155AD241DD9D}" name="Figure_Apoint16" displayName="Figure_Apoint16" ref="A4:G7" totalsRowShown="0" headerRowDxfId="16" dataDxfId="15">
  <autoFilter ref="A4:G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FF5B1FD-5AE5-4BDD-95E3-63F9628CB0AD}" name="Household type" dataDxfId="14"/>
    <tableColumn id="2" xr3:uid="{EB4E7955-A7A8-4620-9C65-E1DB4DF5D9BC}" name="2024-25" dataDxfId="13"/>
    <tableColumn id="4" xr3:uid="{586F713F-5121-45CA-A74D-64FBDBA867D5}" name="2025-26" dataDxfId="12" dataCellStyle="Comma"/>
    <tableColumn id="5" xr3:uid="{656FECA7-71E7-42C1-A0A4-1054C6A0A681}" name="2026-27" dataDxfId="11" dataCellStyle="Comma"/>
    <tableColumn id="6" xr3:uid="{E9B1694F-D8AF-4F2E-B4BF-D258775F5B60}" name="2027-28" dataDxfId="10" dataCellStyle="Comma"/>
    <tableColumn id="7" xr3:uid="{2A1F6653-2CB4-42EF-BB89-B709B2313A42}" name="2028-29" dataDxfId="9" dataCellStyle="Comma"/>
    <tableColumn id="8" xr3:uid="{04548E3B-40B8-4528-8036-3E1C7C5AC613}" name="2029-30" dataDxfId="8" dataCellStyle="Comma"/>
  </tableColumns>
  <tableStyleInfo name="SFC - SEFF (teal - teal) no horiz borders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32B77D4-703A-4418-A658-D4DA5A8F9575}" name="Figure_Apoint17" displayName="Figure_Apoint17" ref="A4:G6" totalsRowShown="0" headerRowDxfId="7" dataDxfId="6">
  <autoFilter ref="A4:G6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C4F9744-2998-4C0C-9457-AFCD926C7B61}" name="PAWHP" dataDxfId="5"/>
    <tableColumn id="2" xr3:uid="{683599D6-C884-4641-A4C2-ED5BBDF193DB}" name="2024-25"/>
    <tableColumn id="4" xr3:uid="{1083FC16-64A5-45A3-9BFF-1A21B76E04CB}" name="2025-26" dataDxfId="4" dataCellStyle="Comma"/>
    <tableColumn id="5" xr3:uid="{ABCF52A1-7662-43C2-A2CD-3784350E3C9A}" name="2026-27" dataDxfId="3" dataCellStyle="Comma"/>
    <tableColumn id="6" xr3:uid="{3DD0252B-F234-4D21-850F-BCABD6245060}" name="2027-28" dataDxfId="2" dataCellStyle="Comma"/>
    <tableColumn id="7" xr3:uid="{C6354A32-B22D-4DC2-9681-623FF4E270E3}" name="2028-29" dataDxfId="1" dataCellStyle="Comma"/>
    <tableColumn id="8" xr3:uid="{D51D1C91-1428-4296-958B-CBCFFA9FA3DA}" name="2029-30" dataDxfId="0" dataCellStyle="Comma"/>
  </tableColumns>
  <tableStyleInfo name="SFC - SEFF (teal - teal) no horiz border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094B04-1952-427E-8DB4-F8D12FA22334}" name="Figure_Apoint1" displayName="Figure_Apoint1" ref="A4:G22" totalsRowShown="0" headerRowDxfId="140" dataDxfId="139">
  <autoFilter ref="A4:G22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AF57B17-3C09-48C5-B560-3F02C4F58632}" name="£ million" dataDxfId="138"/>
    <tableColumn id="3" xr3:uid="{2A1562AF-D156-4302-B64A-08D028E6FA0B}" name="2024-25" dataDxfId="137" dataCellStyle="Comma"/>
    <tableColumn id="4" xr3:uid="{734991AC-7566-4E8C-BAF5-0AC3B69E5C88}" name="2025-26" dataDxfId="136" dataCellStyle="Comma"/>
    <tableColumn id="5" xr3:uid="{308E5DEC-DEC9-41CA-AC83-87F23CE8A86C}" name="2026-27" dataDxfId="135" dataCellStyle="Comma"/>
    <tableColumn id="6" xr3:uid="{257BBA18-7485-4DC2-AE47-FB6823B4B3EA}" name="2027-28" dataDxfId="134" dataCellStyle="Comma"/>
    <tableColumn id="7" xr3:uid="{446E01C9-E1F4-454B-97AC-F59064D06188}" name="2028-29" dataDxfId="133" dataCellStyle="Comma"/>
    <tableColumn id="8" xr3:uid="{019987A1-0C2F-4463-8F7A-3ABB59FE15DF}" name="2029-30" dataDxfId="132" dataCellStyle="Comma"/>
  </tableColumns>
  <tableStyleInfo name="SFC - SEFF (teal - teal) no horiz border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94D5A2-45F2-4EF1-8C60-9799C1B2B60B}" name="Figure_Apoint2" displayName="Figure_Apoint2" ref="A4:F7" totalsRowShown="0" headerRowDxfId="131" dataDxfId="130">
  <autoFilter ref="A4:F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4FF3170-F530-433F-B209-4941794E2259}" name="£ million" dataDxfId="129"/>
    <tableColumn id="4" xr3:uid="{FDF0F737-B7A3-4410-826E-73F583D002B8}" name="2025-26" dataDxfId="128" dataCellStyle="Comma"/>
    <tableColumn id="5" xr3:uid="{1DE0EAF4-1531-43DD-858C-8DB1750A766A}" name="2026-27" dataDxfId="127" dataCellStyle="Comma"/>
    <tableColumn id="6" xr3:uid="{6504B8A5-74E0-4F2D-9D84-16A817508108}" name="2027-28" dataDxfId="126" dataCellStyle="Comma"/>
    <tableColumn id="7" xr3:uid="{E37278D4-38F2-4E59-B005-861B21F9918F}" name="2028-29" dataDxfId="125" dataCellStyle="Comma"/>
    <tableColumn id="8" xr3:uid="{2AA829CF-5FC4-4354-B0B6-785A9ABDF14C}" name="2029-30" dataDxfId="124" dataCellStyle="Comma"/>
  </tableColumns>
  <tableStyleInfo name="SFC - SEFF (teal - teal) no horiz border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1B387D-6A03-4505-9E2A-F8BA41CEAE81}" name="Figure_Apoint3" displayName="Figure_Apoint3" ref="A4:F7" totalsRowShown="0" headerRowDxfId="123" dataDxfId="122">
  <autoFilter ref="A4:F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CB429FB-586F-43A0-BE1A-FF3CBE91D1CC}" name="£ million" dataDxfId="121"/>
    <tableColumn id="4" xr3:uid="{12F17663-CB35-4AF2-B4AC-79BE02E17C63}" name="2025-26" dataDxfId="120" dataCellStyle="Comma"/>
    <tableColumn id="5" xr3:uid="{34A5F52F-D76A-433B-AA3D-523E92E51CF8}" name="2026-27" dataDxfId="119" dataCellStyle="Comma"/>
    <tableColumn id="6" xr3:uid="{CAF90AA9-03D2-4A4B-AC63-5BC218FEA6E9}" name="2027-28" dataDxfId="118" dataCellStyle="Comma"/>
    <tableColumn id="7" xr3:uid="{E7B320C3-27C9-4964-A209-BCE7B8F32BFA}" name="2028-29" dataDxfId="117" dataCellStyle="Comma"/>
    <tableColumn id="8" xr3:uid="{D6ABADFC-3C88-40AD-91CE-1E70D1106500}" name="2029-30" dataDxfId="116" dataCellStyle="Comma"/>
  </tableColumns>
  <tableStyleInfo name="SFC - SEFF (teal - teal) no horiz border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E6A5ECB-4228-41B5-BE1D-CF35D339FB84}" name="Figure_Apoint4" displayName="Figure_Apoint4" ref="A4:F9" totalsRowShown="0" headerRowDxfId="115" dataDxfId="114">
  <autoFilter ref="A4:F9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4717CD-C600-4F0F-94F7-7158E740D033}" name="£ million" dataDxfId="113"/>
    <tableColumn id="4" xr3:uid="{71E31B36-91A1-4AC5-A953-A263404178FE}" name="2025-26" dataDxfId="112" dataCellStyle="Comma"/>
    <tableColumn id="5" xr3:uid="{0EA488C8-FF6D-4A8E-BB11-813BC6350F84}" name="2026-27" dataDxfId="111" dataCellStyle="Comma"/>
    <tableColumn id="6" xr3:uid="{F0B0ABC8-1738-4EBC-BF14-D9C884D2E1F2}" name="2027-28" dataDxfId="110" dataCellStyle="Comma"/>
    <tableColumn id="7" xr3:uid="{1A031A6F-F989-47B0-B60F-5DD7616317D9}" name="2028-29" dataDxfId="109" dataCellStyle="Comma"/>
    <tableColumn id="8" xr3:uid="{D6EA91DA-1D24-4801-A828-4B3E462DD3C6}" name="2029-30" dataDxfId="108" dataCellStyle="Comma"/>
  </tableColumns>
  <tableStyleInfo name="SFC - SEFF (teal - teal) no horiz border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E702530-9758-4CC0-9D1F-0996C61A7D83}" name="Figure_Apoint5" displayName="Figure_Apoint5" ref="A4:F9" totalsRowShown="0" headerRowDxfId="107" dataDxfId="106">
  <autoFilter ref="A4:F9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D0C9DD6-2619-4B7F-99DD-C4CA28B5DC93}" name="£ million" dataDxfId="105"/>
    <tableColumn id="4" xr3:uid="{3B5B91A8-2680-415D-87A0-9A9500FE13C0}" name="2025-26" dataDxfId="104" dataCellStyle="Comma"/>
    <tableColumn id="5" xr3:uid="{8FB31708-09C6-410C-8D0D-E201F06859FE}" name="2026-27" dataDxfId="103" dataCellStyle="Comma"/>
    <tableColumn id="6" xr3:uid="{99A888B9-2A08-4D51-B3B0-72E88189EDF7}" name="2027-28" dataDxfId="102" dataCellStyle="Comma"/>
    <tableColumn id="7" xr3:uid="{EC13B15C-90AA-4A93-A856-58CE6BC6B8F5}" name="2028-29" dataDxfId="101" dataCellStyle="Comma"/>
    <tableColumn id="8" xr3:uid="{4F2FDB32-F1FD-4A54-AE85-9E36021B503D}" name="2029-30" dataDxfId="100" dataCellStyle="Comma"/>
  </tableColumns>
  <tableStyleInfo name="SFC - SEFF (teal - teal) no horiz border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5433479-46A8-4B18-A741-C1B0BCF0D630}" name="Figure_Apoint6" displayName="Figure_Apoint6" ref="A4:F9" totalsRowShown="0" headerRowDxfId="99" dataDxfId="98">
  <autoFilter ref="A4:F9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DA36C3A-D2A5-4E20-A447-868D1EAE35D9}" name="£ million" dataDxfId="97"/>
    <tableColumn id="4" xr3:uid="{49886991-E01A-4B2E-B934-4D6DDA883963}" name="2025-26" dataDxfId="96" dataCellStyle="Comma"/>
    <tableColumn id="5" xr3:uid="{B9E1BA63-C9E1-4B44-8986-306B1E19A8BE}" name="2026-27" dataDxfId="95" dataCellStyle="Comma"/>
    <tableColumn id="6" xr3:uid="{F0ACDBB2-ED1F-4D00-9770-67CD21741668}" name="2027-28" dataDxfId="94" dataCellStyle="Comma"/>
    <tableColumn id="7" xr3:uid="{C51C84C9-2799-4705-9EC3-99743D8C54FA}" name="2028-29" dataDxfId="93" dataCellStyle="Comma"/>
    <tableColumn id="8" xr3:uid="{0B3DDE8B-1E41-4CB6-9DFD-160301A8859C}" name="2029-30" dataDxfId="92" dataCellStyle="Comma"/>
  </tableColumns>
  <tableStyleInfo name="SFC - SEFF (teal - teal) no horiz border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F2F663-00BA-44D7-89C1-699BBCF9B821}" name="Figure_Apoint7" displayName="Figure_Apoint7" ref="A4:F7" totalsRowShown="0" headerRowDxfId="91" dataDxfId="90">
  <autoFilter ref="A4:F7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C21A55F-5772-4F1C-AC5C-E437F20EC0D1}" name="Pence" dataDxfId="89"/>
    <tableColumn id="4" xr3:uid="{5E93663D-9091-4A28-840F-82C1F31D8723}" name="2025-26" dataDxfId="88" dataCellStyle="Comma"/>
    <tableColumn id="5" xr3:uid="{4A8E7073-FD93-43D4-84F6-DC3C89DB3831}" name="2026-27" dataDxfId="87" dataCellStyle="Comma"/>
    <tableColumn id="6" xr3:uid="{269D2EA0-7A03-44EE-8FF9-7DCDBD1EC7BA}" name="2027-28" dataDxfId="86" dataCellStyle="Comma"/>
    <tableColumn id="7" xr3:uid="{8F974CDE-9A84-4CA9-8589-0D3DBA9AA40F}" name="2028-29" dataDxfId="85" dataCellStyle="Comma"/>
    <tableColumn id="8" xr3:uid="{885CF73A-B843-4233-9A6A-60AA044AFD2C}" name="2029-30" dataDxfId="84" dataCellStyle="Comma"/>
  </tableColumns>
  <tableStyleInfo name="SFC - SEFF (teal - teal) no horiz border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BDEDA8-63E6-455C-AF4C-FC989621F682}" name="Figure_Apoint8" displayName="Figure_Apoint8" ref="A4:F5" totalsRowShown="0" headerRowDxfId="83" dataDxfId="82">
  <autoFilter ref="A4:F5" xr:uid="{1F094B04-1952-427E-8DB4-F8D12FA223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7C82139-DF5E-44DA-9A5D-CA47ADCE1DF0}" name="£ million" dataDxfId="81"/>
    <tableColumn id="4" xr3:uid="{1026AD60-0213-476C-B1B3-A6BF1A11BAED}" name="2025-26" dataDxfId="80" dataCellStyle="Comma"/>
    <tableColumn id="5" xr3:uid="{D2E00DF9-6C9C-42A0-9556-653F85469B7E}" name="2026-27" dataDxfId="79" dataCellStyle="Comma"/>
    <tableColumn id="6" xr3:uid="{5F33C09D-7A3B-42D4-92CD-F842F0172467}" name="2027-28" dataDxfId="78" dataCellStyle="Comma"/>
    <tableColumn id="7" xr3:uid="{83739917-80A0-47CF-877D-748F3320E4C2}" name="2028-29" dataDxfId="77" dataCellStyle="Comma"/>
    <tableColumn id="8" xr3:uid="{93300E48-9385-4041-BF08-7C1D5119290B}" name="2029-30" dataDxfId="76" dataCellStyle="Comma"/>
  </tableColumns>
  <tableStyleInfo name="SFC - SEFF (teal - teal) no horiz borde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FC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F39E2A"/>
      </a:accent1>
      <a:accent2>
        <a:srgbClr val="B17DD6"/>
      </a:accent2>
      <a:accent3>
        <a:srgbClr val="4FACA2"/>
      </a:accent3>
      <a:accent4>
        <a:srgbClr val="539AC9"/>
      </a:accent4>
      <a:accent5>
        <a:srgbClr val="8F8F8F"/>
      </a:accent5>
      <a:accent6>
        <a:srgbClr val="000000"/>
      </a:accent6>
      <a:hlink>
        <a:srgbClr val="0563C1"/>
      </a:hlink>
      <a:folHlink>
        <a:srgbClr val="954F72"/>
      </a:folHlink>
    </a:clrScheme>
    <a:fontScheme name="SFC">
      <a:majorFont>
        <a:latin typeface="Helvetica"/>
        <a:ea typeface=""/>
        <a:cs typeface=""/>
      </a:majorFont>
      <a:minorFont>
        <a:latin typeface="Helvetic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resentation2" id="{B84D513F-D5F7-48A1-8D30-8B40C5D18A49}" vid="{5FC08C5C-AFA0-4E30-B3BD-6600DCD2D1F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showGridLines="0" tabSelected="1" workbookViewId="0"/>
  </sheetViews>
  <sheetFormatPr defaultColWidth="8.44140625" defaultRowHeight="19.899999999999999" customHeight="1" x14ac:dyDescent="0.2"/>
  <cols>
    <col min="1" max="1" width="100.88671875" style="8" customWidth="1"/>
    <col min="2" max="16384" width="8.44140625" style="8"/>
  </cols>
  <sheetData>
    <row r="1" spans="1:3" ht="19.899999999999999" customHeight="1" x14ac:dyDescent="0.2">
      <c r="A1" s="3" t="s">
        <v>86</v>
      </c>
      <c r="C1" s="14"/>
    </row>
    <row r="2" spans="1:3" ht="19.899999999999999" customHeight="1" x14ac:dyDescent="0.2">
      <c r="A2" t="s">
        <v>0</v>
      </c>
      <c r="C2" s="14"/>
    </row>
    <row r="3" spans="1:3" s="15" customFormat="1" ht="19.899999999999999" customHeight="1" x14ac:dyDescent="0.2">
      <c r="A3" s="16" t="s">
        <v>37</v>
      </c>
    </row>
    <row r="4" spans="1:3" ht="19.899999999999999" customHeight="1" x14ac:dyDescent="0.2">
      <c r="A4" s="20" t="str">
        <f>'Figure A.1'!A1</f>
        <v>Figure A.1: Policy costings summary, 2024-25 to 2029-30</v>
      </c>
    </row>
    <row r="5" spans="1:3" ht="19.899999999999999" customHeight="1" x14ac:dyDescent="0.2">
      <c r="A5" s="34" t="s">
        <v>38</v>
      </c>
    </row>
    <row r="6" spans="1:3" ht="19.899999999999999" customHeight="1" x14ac:dyDescent="0.2">
      <c r="A6" s="33" t="str">
        <f>'Figure A.2'!A1</f>
        <v>Figure A.2: Costing of increasing basic rate threshold by 3.5 per cent in 2025-26</v>
      </c>
      <c r="C6" s="36"/>
    </row>
    <row r="7" spans="1:3" ht="19.899999999999999" customHeight="1" x14ac:dyDescent="0.2">
      <c r="A7" s="20" t="s">
        <v>51</v>
      </c>
    </row>
    <row r="8" spans="1:3" ht="19.899999999999999" customHeight="1" x14ac:dyDescent="0.2">
      <c r="A8" s="33" t="str">
        <f>'Figure A.4'!A1</f>
        <v>Figure A.4: Costing of freezing higher rate threshold in 2025-26 and 2026-27</v>
      </c>
    </row>
    <row r="9" spans="1:3" ht="19.899999999999999" customHeight="1" x14ac:dyDescent="0.2">
      <c r="A9" s="33" t="str">
        <f>'Figure A.5'!A1</f>
        <v>Figure A.5: Costing of freezing advanced rate threshold in 2025-26 and 2026-27</v>
      </c>
    </row>
    <row r="10" spans="1:3" ht="19.899999999999999" customHeight="1" x14ac:dyDescent="0.2">
      <c r="A10" s="33" t="str">
        <f>'Figure A.6'!A1</f>
        <v>Figure A.6: Costing of freezing top rate threshold in 2025-26 and 2026-27</v>
      </c>
    </row>
    <row r="11" spans="1:3" ht="19.899999999999999" customHeight="1" x14ac:dyDescent="0.2">
      <c r="A11" s="16" t="s">
        <v>39</v>
      </c>
    </row>
    <row r="12" spans="1:3" ht="19.899999999999999" customHeight="1" x14ac:dyDescent="0.2">
      <c r="A12" s="17" t="str">
        <f>'Figure A.7'!A1</f>
        <v>Figure A.7: Comparison of baseline and policy BPR assumptions</v>
      </c>
    </row>
    <row r="13" spans="1:3" ht="19.899999999999999" customHeight="1" x14ac:dyDescent="0.2">
      <c r="A13" s="17" t="str">
        <f>'Figure A.8'!A1</f>
        <v>Figure A.8: Costing of setting BPR at 49.8 pence in 2025-26</v>
      </c>
    </row>
    <row r="14" spans="1:3" ht="19.899999999999999" customHeight="1" x14ac:dyDescent="0.2">
      <c r="A14" s="17" t="str">
        <f>'Figure A.9'!A1</f>
        <v>Figure A.9: Costing of extending IRAHR for 2025-26</v>
      </c>
    </row>
    <row r="15" spans="1:3" ht="19.899999999999999" customHeight="1" x14ac:dyDescent="0.2">
      <c r="A15" s="17" t="str">
        <f>'Figure A.10'!A1</f>
        <v>Figure A.10: Costing of expanding eligibility for hospitality relief</v>
      </c>
    </row>
    <row r="16" spans="1:3" ht="19.899999999999999" customHeight="1" x14ac:dyDescent="0.2">
      <c r="A16" s="16" t="s">
        <v>40</v>
      </c>
    </row>
    <row r="17" spans="1:1" ht="19.899999999999999" customHeight="1" x14ac:dyDescent="0.2">
      <c r="A17" s="17" t="str">
        <f>'Figure A.11'!A1</f>
        <v>Figure A.11: Effect of changes to ADS rate on residential LBTT (including ADS)</v>
      </c>
    </row>
    <row r="18" spans="1:1" ht="19.899999999999999" customHeight="1" x14ac:dyDescent="0.2">
      <c r="A18" s="17" t="str">
        <f>'Figure A.12'!A1</f>
        <v>Figure A.12: Effect of changes to ADS rate on net ADS revenues</v>
      </c>
    </row>
    <row r="19" spans="1:1" ht="19.899999999999999" customHeight="1" x14ac:dyDescent="0.2">
      <c r="A19" s="17" t="str">
        <f>'Figure A.13'!A1</f>
        <v>Figure A.13: Effect of changes to ADS rate on residential LBTT (excluding ADS) revenues</v>
      </c>
    </row>
    <row r="20" spans="1:1" ht="19.899999999999999" customHeight="1" x14ac:dyDescent="0.2">
      <c r="A20" s="16" t="s">
        <v>41</v>
      </c>
    </row>
    <row r="21" spans="1:1" ht="19.899999999999999" customHeight="1" x14ac:dyDescent="0.2">
      <c r="A21" s="17" t="str">
        <f>'Figure A.14'!A1</f>
        <v>Figure A.14: Costing of increasing both SLfT rates</v>
      </c>
    </row>
    <row r="22" spans="1:1" ht="19.899999999999999" customHeight="1" x14ac:dyDescent="0.2">
      <c r="A22" s="16" t="s">
        <v>66</v>
      </c>
    </row>
    <row r="23" spans="1:1" ht="19.899999999999999" customHeight="1" x14ac:dyDescent="0.2">
      <c r="A23" s="38" t="str">
        <f>'Figure A.15'!A1</f>
        <v>Figure A.15: PAWHP policy costings for widening eligibility and new policy structure</v>
      </c>
    </row>
    <row r="24" spans="1:1" ht="19.899999999999999" customHeight="1" x14ac:dyDescent="0.2">
      <c r="A24" s="17" t="str">
        <f>'Figure A.16'!A1</f>
        <v>Figure A.16: Payment rates from winter 2024-25, £</v>
      </c>
    </row>
    <row r="25" spans="1:1" ht="19.899999999999999" customHeight="1" x14ac:dyDescent="0.2">
      <c r="A25" s="38" t="str">
        <f>'Figure A.17'!A1</f>
        <v>Figure A.17: Forecast spending and caseload for PAWHP from winter 2024-25</v>
      </c>
    </row>
    <row r="26" spans="1:1" ht="19.899999999999999" customHeight="1" x14ac:dyDescent="0.2">
      <c r="A26" s="38"/>
    </row>
    <row r="27" spans="1:1" ht="19.899999999999999" customHeight="1" x14ac:dyDescent="0.2">
      <c r="A27" s="38"/>
    </row>
  </sheetData>
  <hyperlinks>
    <hyperlink ref="A13" location="'Figure A.8'!A1" display="'Figure A.8'!A1" xr:uid="{4C81F0D9-8568-4E7D-9EA8-1CCC09DF0815}"/>
    <hyperlink ref="A6" location="'Figure A.2'!A1" display="'Figure A.2'!A1" xr:uid="{AC55F2E7-9552-4860-B63A-D4F7A5DA38BF}"/>
    <hyperlink ref="A8" location="'Figure A.4'!A1" display="'Figure A.4'!A1" xr:uid="{B59D154E-7D86-4EE0-AA23-1DC2E7C08562}"/>
    <hyperlink ref="A9" location="'Figure A.5'!A1" display="'Figure A.5'!A1" xr:uid="{12A89DAD-D9C7-4018-8376-91E96986427D}"/>
    <hyperlink ref="A4" location="'Figure A.1'!A1" display="'Figure A.1'!A1" xr:uid="{C96204C2-7EF8-4C60-9A28-DEC6CAD149E2}"/>
    <hyperlink ref="A10" location="'Figure A.6'!A1" display="'Figure A.6'!A1" xr:uid="{5A8B7F4B-CEBE-496B-8E0F-EA6D6A896976}"/>
    <hyperlink ref="A12" location="'Figure A.7'!A1" display="'Figure A.7'!A1" xr:uid="{CB753789-B0E6-42AE-8B40-1BDA678F1858}"/>
    <hyperlink ref="A14" location="'Figure A.9'!A1" display="'Figure A.9'!A1" xr:uid="{2767C016-0943-485D-B1B3-230DA328CE4A}"/>
    <hyperlink ref="A15" location="'Figure A.10'!A1" display="'Figure A.10'!A1" xr:uid="{E4AC2FB0-2453-45F0-96AC-A452F49B9E6E}"/>
    <hyperlink ref="A17" location="'Figure A.11'!A1" display="'Figure A.11'!A1" xr:uid="{932FCD7A-138F-447D-893C-9F6038B2B680}"/>
    <hyperlink ref="A18" location="'Figure A.12'!A1" display="'Figure A.12'!A1" xr:uid="{2CFA14E5-5602-4097-B745-E10B95A9DE4C}"/>
    <hyperlink ref="A19" location="'Figure A.13'!A1" display="'Figure A.13'!A1" xr:uid="{B25EE3EA-D319-4C4B-A242-CDA5A77BD2B0}"/>
    <hyperlink ref="A21" location="'Figure A.14'!A1" display="'Figure A.14'!A1" xr:uid="{DDCB6071-0CB1-4F83-B0BB-D98BE11D27FD}"/>
    <hyperlink ref="A7" location="'Figure A.3'!A1" display="Figure A.3: Costing of increasing intermediate rate threshold by 3.5 per cent" xr:uid="{776AF2C4-10C9-422F-8D41-B48640F59DD3}"/>
    <hyperlink ref="A23" location="'Figure A.15'!A1" display="'Figure A.15'!A1" xr:uid="{8EE8E8B1-E353-4A48-B294-D22FDF061CB9}"/>
    <hyperlink ref="A24" location="'Figure A.16'!A1" display="'Figure A.16'!A1" xr:uid="{6C6B4CC2-31DA-42AB-942D-B3AB1799FE2F}"/>
    <hyperlink ref="A25" location="'Figure A.17'!A1" display="'Figure A.17'!A1" xr:uid="{75B66AEF-FFAC-4D45-B24A-39A463ECB60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82BC-578C-4554-A0A7-5DA2DC25ACD4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17" t="s">
        <v>1</v>
      </c>
    </row>
    <row r="2" spans="1:1" ht="19.899999999999999" customHeight="1" x14ac:dyDescent="0.2">
      <c r="A2" s="31"/>
    </row>
  </sheetData>
  <hyperlinks>
    <hyperlink ref="A1:A2" location="Contents!A1" display="Return to Contents" xr:uid="{C7670813-B6C8-4E61-B7E6-53C5BA4D0670}"/>
    <hyperlink ref="A1" location="'Table of Contents'!A1" display="Return to Contents" xr:uid="{C8763E20-D228-46DC-BBAE-462D5282385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D091-86C6-4EE8-9E21-D5A0DEF06676}">
  <dimension ref="A1:F16"/>
  <sheetViews>
    <sheetView showGridLines="0" workbookViewId="0"/>
  </sheetViews>
  <sheetFormatPr defaultColWidth="8.44140625" defaultRowHeight="19.899999999999999" customHeight="1" x14ac:dyDescent="0.2"/>
  <cols>
    <col min="1" max="1" width="9" style="4" customWidth="1"/>
    <col min="2" max="6" width="7.5546875" style="4" bestFit="1" customWidth="1"/>
    <col min="7" max="7" width="6.21875" style="4" bestFit="1" customWidth="1"/>
    <col min="8" max="16384" width="8.44140625" style="4"/>
  </cols>
  <sheetData>
    <row r="1" spans="1:6" ht="19.899999999999999" customHeight="1" x14ac:dyDescent="0.2">
      <c r="A1" s="3" t="s">
        <v>48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17</v>
      </c>
      <c r="B3" s="5"/>
      <c r="C3" s="5"/>
      <c r="D3" s="5"/>
      <c r="E3" s="5"/>
    </row>
    <row r="4" spans="1:6" s="8" customFormat="1" ht="19.899999999999999" customHeight="1" x14ac:dyDescent="0.2">
      <c r="A4" s="18" t="s">
        <v>28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21</v>
      </c>
      <c r="B5" s="25">
        <v>50.6</v>
      </c>
      <c r="C5" s="25">
        <v>52</v>
      </c>
      <c r="D5" s="25">
        <v>53.1</v>
      </c>
      <c r="E5" s="25">
        <v>54.2</v>
      </c>
      <c r="F5" s="25">
        <v>55.300000000000004</v>
      </c>
    </row>
    <row r="6" spans="1:6" ht="20.100000000000001" customHeight="1" x14ac:dyDescent="0.2">
      <c r="A6" s="24" t="s">
        <v>22</v>
      </c>
      <c r="B6" s="26">
        <v>49.8</v>
      </c>
      <c r="C6" s="26">
        <v>51.1</v>
      </c>
      <c r="D6" s="26">
        <v>52.2</v>
      </c>
      <c r="E6" s="26">
        <v>53.300000000000004</v>
      </c>
      <c r="F6" s="26">
        <v>54.400000000000006</v>
      </c>
    </row>
    <row r="7" spans="1:6" ht="20.100000000000001" customHeight="1" x14ac:dyDescent="0.2">
      <c r="A7" t="s">
        <v>23</v>
      </c>
      <c r="B7" s="25">
        <v>-0.8</v>
      </c>
      <c r="C7" s="25">
        <v>-0.9</v>
      </c>
      <c r="D7" s="25">
        <v>-0.9</v>
      </c>
      <c r="E7" s="25">
        <v>-0.9</v>
      </c>
      <c r="F7" s="25">
        <v>-0.9</v>
      </c>
    </row>
    <row r="8" spans="1:6" ht="20.100000000000001" customHeight="1" x14ac:dyDescent="0.2">
      <c r="A8" t="s">
        <v>20</v>
      </c>
      <c r="B8" s="9"/>
      <c r="C8" s="9"/>
      <c r="D8" s="9"/>
      <c r="E8" s="9"/>
      <c r="F8" s="9"/>
    </row>
    <row r="9" spans="1:6" ht="19.899999999999999" customHeight="1" x14ac:dyDescent="0.2">
      <c r="A9" s="2" t="s">
        <v>1</v>
      </c>
      <c r="B9" s="11"/>
      <c r="C9" s="11"/>
      <c r="D9" s="11"/>
      <c r="E9" s="12"/>
      <c r="F9" s="11"/>
    </row>
    <row r="15" spans="1:6" ht="19.899999999999999" customHeight="1" x14ac:dyDescent="0.2">
      <c r="A15" s="6"/>
    </row>
    <row r="16" spans="1:6" ht="19.899999999999999" customHeight="1" x14ac:dyDescent="0.2">
      <c r="A16" s="7"/>
      <c r="B16" s="7"/>
      <c r="C16" s="7"/>
      <c r="D16" s="7"/>
    </row>
  </sheetData>
  <hyperlinks>
    <hyperlink ref="A9" location="'Table of Contents'!A1" display="Return to Contents" xr:uid="{977FFBBD-0678-4744-A75D-0ED8319CE13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1C5E-5896-40A7-B369-793542028BD6}">
  <dimension ref="A1:F14"/>
  <sheetViews>
    <sheetView showGridLines="0" workbookViewId="0"/>
  </sheetViews>
  <sheetFormatPr defaultColWidth="8.44140625" defaultRowHeight="19.899999999999999" customHeight="1" x14ac:dyDescent="0.2"/>
  <cols>
    <col min="1" max="1" width="9" style="4" customWidth="1"/>
    <col min="2" max="6" width="7.5546875" style="4" bestFit="1" customWidth="1"/>
    <col min="7" max="7" width="6.21875" style="4" bestFit="1" customWidth="1"/>
    <col min="8" max="16384" width="8.44140625" style="4"/>
  </cols>
  <sheetData>
    <row r="1" spans="1:6" ht="19.899999999999999" customHeight="1" x14ac:dyDescent="0.2">
      <c r="A1" s="3" t="s">
        <v>47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25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24</v>
      </c>
      <c r="B5" s="19">
        <v>-8.757165611684286</v>
      </c>
      <c r="C5" s="19">
        <v>-11.348990251248779</v>
      </c>
      <c r="D5" s="19">
        <v>-10.928809723958238</v>
      </c>
      <c r="E5" s="19">
        <v>-10.859942613615658</v>
      </c>
      <c r="F5" s="19">
        <v>-11.592982323297747</v>
      </c>
    </row>
    <row r="6" spans="1:6" ht="20.100000000000001" customHeight="1" x14ac:dyDescent="0.2">
      <c r="A6" t="s">
        <v>20</v>
      </c>
      <c r="B6" s="9"/>
      <c r="C6" s="9"/>
      <c r="D6" s="9"/>
      <c r="E6" s="9"/>
      <c r="F6" s="9"/>
    </row>
    <row r="7" spans="1:6" ht="19.899999999999999" customHeight="1" x14ac:dyDescent="0.2">
      <c r="A7" s="2" t="s">
        <v>1</v>
      </c>
      <c r="B7" s="11"/>
      <c r="C7" s="11"/>
      <c r="D7" s="11"/>
      <c r="E7" s="12"/>
      <c r="F7" s="11"/>
    </row>
    <row r="13" spans="1:6" ht="19.899999999999999" customHeight="1" x14ac:dyDescent="0.2">
      <c r="A13" s="6"/>
    </row>
    <row r="14" spans="1:6" ht="19.899999999999999" customHeight="1" x14ac:dyDescent="0.2">
      <c r="A14" s="7"/>
      <c r="B14" s="7"/>
      <c r="C14" s="7"/>
      <c r="D14" s="7"/>
    </row>
  </sheetData>
  <hyperlinks>
    <hyperlink ref="A7" location="'Table of Contents'!A1" display="Return to Contents" xr:uid="{01D2841B-6A3E-4FD1-984A-55B9B1C7BFDF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3289-B0E0-4407-9915-EED2639A1700}">
  <dimension ref="A1:F14"/>
  <sheetViews>
    <sheetView showGridLines="0" workbookViewId="0"/>
  </sheetViews>
  <sheetFormatPr defaultColWidth="8.44140625" defaultRowHeight="19.899999999999999" customHeight="1" x14ac:dyDescent="0.2"/>
  <cols>
    <col min="1" max="1" width="9" style="4" customWidth="1"/>
    <col min="2" max="6" width="7.5546875" style="4" bestFit="1" customWidth="1"/>
    <col min="7" max="7" width="6.21875" style="4" bestFit="1" customWidth="1"/>
    <col min="8" max="16384" width="8.44140625" style="4"/>
  </cols>
  <sheetData>
    <row r="1" spans="1:6" ht="19.899999999999999" customHeight="1" x14ac:dyDescent="0.2">
      <c r="A1" s="3" t="s">
        <v>46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25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24</v>
      </c>
      <c r="B5" s="19">
        <v>-5.1619262562039694</v>
      </c>
      <c r="C5" s="19" t="s">
        <v>5</v>
      </c>
      <c r="D5" s="19" t="s">
        <v>5</v>
      </c>
      <c r="E5" s="19" t="s">
        <v>5</v>
      </c>
      <c r="F5" s="19" t="s">
        <v>5</v>
      </c>
    </row>
    <row r="6" spans="1:6" ht="20.100000000000001" customHeight="1" x14ac:dyDescent="0.2">
      <c r="A6" t="s">
        <v>20</v>
      </c>
      <c r="B6" s="9"/>
      <c r="C6" s="9"/>
      <c r="D6" s="9"/>
      <c r="E6" s="9"/>
      <c r="F6" s="9"/>
    </row>
    <row r="7" spans="1:6" ht="19.899999999999999" customHeight="1" x14ac:dyDescent="0.2">
      <c r="A7" s="2" t="s">
        <v>1</v>
      </c>
      <c r="B7" s="11"/>
      <c r="C7" s="11"/>
      <c r="D7" s="11"/>
      <c r="E7" s="12"/>
      <c r="F7" s="11"/>
    </row>
    <row r="13" spans="1:6" ht="19.899999999999999" customHeight="1" x14ac:dyDescent="0.2">
      <c r="A13" s="6"/>
    </row>
    <row r="14" spans="1:6" ht="19.899999999999999" customHeight="1" x14ac:dyDescent="0.2">
      <c r="A14" s="7"/>
      <c r="B14" s="7"/>
      <c r="C14" s="7"/>
      <c r="D14" s="7"/>
    </row>
  </sheetData>
  <hyperlinks>
    <hyperlink ref="A7" location="'Table of Contents'!A1" display="Return to Contents" xr:uid="{8811343F-E9C1-4C79-939A-4930EAABE464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BCA5-3F5C-4B2B-AAFA-431AD94132EC}">
  <dimension ref="A1:F14"/>
  <sheetViews>
    <sheetView showGridLines="0" workbookViewId="0"/>
  </sheetViews>
  <sheetFormatPr defaultColWidth="8.44140625" defaultRowHeight="19.899999999999999" customHeight="1" x14ac:dyDescent="0.2"/>
  <cols>
    <col min="1" max="1" width="9" style="4" customWidth="1"/>
    <col min="2" max="6" width="7.5546875" style="4" bestFit="1" customWidth="1"/>
    <col min="7" max="7" width="6.21875" style="4" bestFit="1" customWidth="1"/>
    <col min="8" max="16384" width="8.44140625" style="4"/>
  </cols>
  <sheetData>
    <row r="1" spans="1:6" ht="19.899999999999999" customHeight="1" x14ac:dyDescent="0.2">
      <c r="A1" s="3" t="s">
        <v>45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25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24</v>
      </c>
      <c r="B5" s="19">
        <v>-22.405249170000001</v>
      </c>
      <c r="C5" s="19" t="s">
        <v>5</v>
      </c>
      <c r="D5" s="19" t="s">
        <v>5</v>
      </c>
      <c r="E5" s="19" t="s">
        <v>5</v>
      </c>
      <c r="F5" s="19" t="s">
        <v>5</v>
      </c>
    </row>
    <row r="6" spans="1:6" ht="20.100000000000001" customHeight="1" x14ac:dyDescent="0.2">
      <c r="A6" t="s">
        <v>20</v>
      </c>
      <c r="B6" s="9"/>
      <c r="C6" s="9"/>
      <c r="D6" s="9"/>
      <c r="E6" s="9"/>
      <c r="F6" s="9"/>
    </row>
    <row r="7" spans="1:6" ht="19.899999999999999" customHeight="1" x14ac:dyDescent="0.2">
      <c r="A7" s="2" t="s">
        <v>1</v>
      </c>
      <c r="B7" s="11"/>
      <c r="C7" s="11"/>
      <c r="D7" s="11"/>
      <c r="E7" s="12"/>
      <c r="F7" s="11"/>
    </row>
    <row r="13" spans="1:6" ht="19.899999999999999" customHeight="1" x14ac:dyDescent="0.2">
      <c r="A13" s="6"/>
    </row>
    <row r="14" spans="1:6" ht="19.899999999999999" customHeight="1" x14ac:dyDescent="0.2">
      <c r="A14" s="7"/>
      <c r="B14" s="7"/>
      <c r="C14" s="7"/>
      <c r="D14" s="7"/>
    </row>
  </sheetData>
  <hyperlinks>
    <hyperlink ref="A7" location="'Table of Contents'!A1" display="Return to Contents" xr:uid="{CE659FAE-F9E7-40CF-AEBB-E77C727BB44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2F7-B22A-4200-B1C9-7C754C4E50FA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17" t="s">
        <v>1</v>
      </c>
    </row>
    <row r="2" spans="1:1" ht="19.899999999999999" customHeight="1" x14ac:dyDescent="0.2">
      <c r="A2" s="31"/>
    </row>
  </sheetData>
  <hyperlinks>
    <hyperlink ref="A1:A2" location="Contents!A1" display="Return to Contents" xr:uid="{A22205B4-867C-454C-8D33-A4B7EEC55D52}"/>
    <hyperlink ref="A1" location="'Table of Contents'!A1" display="Return to Contents" xr:uid="{4BA7044A-CB44-4A09-AE65-3E618EB304CF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B963C-C1FD-4B9C-9177-1D759EDC5E98}">
  <dimension ref="A1:N16"/>
  <sheetViews>
    <sheetView showGridLines="0" workbookViewId="0"/>
  </sheetViews>
  <sheetFormatPr defaultColWidth="8.44140625" defaultRowHeight="19.899999999999999" customHeight="1" x14ac:dyDescent="0.2"/>
  <cols>
    <col min="1" max="1" width="21.77734375" style="4" customWidth="1"/>
    <col min="2" max="7" width="7.5546875" style="4" bestFit="1" customWidth="1"/>
    <col min="8" max="8" width="6.21875" style="4" bestFit="1" customWidth="1"/>
    <col min="9" max="9" width="8.44140625" style="4" bestFit="1" customWidth="1"/>
    <col min="10" max="16384" width="8.44140625" style="4"/>
  </cols>
  <sheetData>
    <row r="1" spans="1:14" ht="19.899999999999999" customHeight="1" x14ac:dyDescent="0.2">
      <c r="A1" s="3" t="s">
        <v>44</v>
      </c>
      <c r="B1" s="5"/>
      <c r="C1" s="5"/>
      <c r="D1" s="5"/>
      <c r="E1" s="5"/>
      <c r="F1" s="5"/>
    </row>
    <row r="2" spans="1:14" ht="19.899999999999999" customHeight="1" x14ac:dyDescent="0.2">
      <c r="A2" t="s">
        <v>2</v>
      </c>
      <c r="B2" s="5"/>
      <c r="C2" s="5"/>
      <c r="D2" s="5"/>
      <c r="E2" s="5"/>
      <c r="F2" s="5"/>
    </row>
    <row r="3" spans="1:14" ht="19.899999999999999" customHeight="1" x14ac:dyDescent="0.2">
      <c r="A3" t="s">
        <v>17</v>
      </c>
      <c r="B3" s="5"/>
      <c r="C3" s="5"/>
      <c r="D3" s="5"/>
      <c r="E3" s="5"/>
      <c r="F3" s="5"/>
    </row>
    <row r="4" spans="1:14" s="8" customFormat="1" ht="19.899999999999999" customHeight="1" x14ac:dyDescent="0.2">
      <c r="A4" s="18" t="s">
        <v>3</v>
      </c>
      <c r="B4" s="21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14" ht="19.899999999999999" customHeight="1" x14ac:dyDescent="0.2">
      <c r="A5" t="s">
        <v>14</v>
      </c>
      <c r="B5" s="19">
        <v>5.5709046612654731</v>
      </c>
      <c r="C5" s="19">
        <v>38.314423602624288</v>
      </c>
      <c r="D5" s="19">
        <v>32.387214719184186</v>
      </c>
      <c r="E5" s="19">
        <v>35.769175003477869</v>
      </c>
      <c r="F5" s="19">
        <v>35.694527127410083</v>
      </c>
      <c r="G5" s="19">
        <v>36.911841484001002</v>
      </c>
      <c r="I5" s="8"/>
      <c r="J5" s="8"/>
      <c r="K5" s="8"/>
      <c r="L5" s="8"/>
      <c r="M5" s="8"/>
      <c r="N5" s="8"/>
    </row>
    <row r="6" spans="1:14" ht="20.100000000000001" customHeight="1" x14ac:dyDescent="0.2">
      <c r="A6" s="24" t="s">
        <v>15</v>
      </c>
      <c r="B6" s="23">
        <v>-0.93233568165032921</v>
      </c>
      <c r="C6" s="23">
        <v>-6.6140713001293534</v>
      </c>
      <c r="D6" s="23">
        <v>-3.3479850733421017</v>
      </c>
      <c r="E6" s="23">
        <v>-3.4083416587382089</v>
      </c>
      <c r="F6" s="23">
        <v>-3.6146751918014388</v>
      </c>
      <c r="G6" s="23">
        <v>-3.8765029013821959</v>
      </c>
      <c r="I6" s="8"/>
      <c r="J6" s="8"/>
      <c r="K6" s="8"/>
      <c r="L6" s="8"/>
      <c r="M6" s="8"/>
      <c r="N6" s="8"/>
    </row>
    <row r="7" spans="1:14" ht="20.100000000000001" customHeight="1" x14ac:dyDescent="0.2">
      <c r="A7" t="s">
        <v>16</v>
      </c>
      <c r="B7" s="19">
        <v>4.6385689796151439</v>
      </c>
      <c r="C7" s="19">
        <v>31.700352302494935</v>
      </c>
      <c r="D7" s="19">
        <v>29.039229645842084</v>
      </c>
      <c r="E7" s="19">
        <v>32.36083334473966</v>
      </c>
      <c r="F7" s="19">
        <v>32.079851935608644</v>
      </c>
      <c r="G7" s="19">
        <v>33.035338582618806</v>
      </c>
      <c r="I7" s="8"/>
      <c r="J7" s="8"/>
      <c r="K7" s="8"/>
      <c r="L7" s="8"/>
      <c r="M7" s="8"/>
      <c r="N7" s="8"/>
    </row>
    <row r="8" spans="1:14" ht="20.100000000000001" customHeight="1" x14ac:dyDescent="0.2">
      <c r="A8" t="s">
        <v>20</v>
      </c>
      <c r="B8" s="27"/>
      <c r="C8" s="27"/>
      <c r="D8" s="27"/>
      <c r="E8" s="27"/>
      <c r="F8" s="27"/>
      <c r="G8" s="27"/>
    </row>
    <row r="9" spans="1:14" ht="19.899999999999999" customHeight="1" x14ac:dyDescent="0.2">
      <c r="A9" s="2" t="s">
        <v>1</v>
      </c>
      <c r="B9" s="11"/>
      <c r="C9" s="11"/>
      <c r="D9" s="11"/>
      <c r="E9" s="11"/>
      <c r="F9" s="12"/>
      <c r="G9" s="11"/>
    </row>
    <row r="11" spans="1:14" ht="19.899999999999999" customHeight="1" x14ac:dyDescent="0.2">
      <c r="B11" s="13"/>
    </row>
    <row r="15" spans="1:14" ht="19.899999999999999" customHeight="1" x14ac:dyDescent="0.2">
      <c r="A15" s="6"/>
    </row>
    <row r="16" spans="1:14" ht="19.899999999999999" customHeight="1" x14ac:dyDescent="0.2">
      <c r="A16" s="7"/>
      <c r="B16" s="7"/>
      <c r="C16" s="7"/>
      <c r="D16" s="7"/>
      <c r="E16" s="7"/>
    </row>
  </sheetData>
  <hyperlinks>
    <hyperlink ref="A9" location="'Table of Contents'!A1" display="Return to Contents" xr:uid="{A9475A17-5A9D-427C-9E8E-E16E73F6CE3F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7FB4-00D1-4628-8D71-66F6E3DAC60E}">
  <dimension ref="A1:G16"/>
  <sheetViews>
    <sheetView showGridLines="0" workbookViewId="0"/>
  </sheetViews>
  <sheetFormatPr defaultColWidth="8.44140625" defaultRowHeight="19.899999999999999" customHeight="1" x14ac:dyDescent="0.2"/>
  <cols>
    <col min="1" max="1" width="20.6640625" style="4" customWidth="1"/>
    <col min="2" max="7" width="7.5546875" style="4" bestFit="1" customWidth="1"/>
    <col min="8" max="8" width="6.21875" style="4" bestFit="1" customWidth="1"/>
    <col min="9" max="9" width="8.44140625" style="4" bestFit="1" customWidth="1"/>
    <col min="10" max="16384" width="8.44140625" style="4"/>
  </cols>
  <sheetData>
    <row r="1" spans="1:7" ht="19.899999999999999" customHeight="1" x14ac:dyDescent="0.2">
      <c r="A1" s="3" t="s">
        <v>43</v>
      </c>
      <c r="B1" s="5"/>
      <c r="C1" s="5"/>
      <c r="D1" s="5"/>
      <c r="E1" s="5"/>
      <c r="F1" s="5"/>
    </row>
    <row r="2" spans="1:7" ht="19.899999999999999" customHeight="1" x14ac:dyDescent="0.2">
      <c r="A2" t="s">
        <v>2</v>
      </c>
      <c r="B2" s="5"/>
      <c r="C2" s="5"/>
      <c r="D2" s="5"/>
      <c r="E2" s="5"/>
      <c r="F2" s="5"/>
    </row>
    <row r="3" spans="1:7" ht="19.899999999999999" customHeight="1" x14ac:dyDescent="0.2">
      <c r="A3" t="s">
        <v>17</v>
      </c>
      <c r="B3" s="5"/>
      <c r="C3" s="5"/>
      <c r="D3" s="5"/>
      <c r="E3" s="5"/>
      <c r="F3" s="5"/>
    </row>
    <row r="4" spans="1:7" s="8" customFormat="1" ht="19.899999999999999" customHeight="1" x14ac:dyDescent="0.2">
      <c r="A4" s="18" t="s">
        <v>3</v>
      </c>
      <c r="B4" s="21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7" ht="19.899999999999999" customHeight="1" x14ac:dyDescent="0.2">
      <c r="A5" t="s">
        <v>18</v>
      </c>
      <c r="B5" s="19">
        <v>12.725620018090495</v>
      </c>
      <c r="C5" s="19">
        <v>86.763463493795655</v>
      </c>
      <c r="D5" s="19">
        <v>78.613041177843257</v>
      </c>
      <c r="E5" s="19">
        <v>76.416457704702339</v>
      </c>
      <c r="F5" s="19">
        <v>76.776917486992431</v>
      </c>
      <c r="G5" s="19">
        <v>79.382383162057636</v>
      </c>
    </row>
    <row r="6" spans="1:7" ht="20.100000000000001" customHeight="1" x14ac:dyDescent="0.2">
      <c r="A6" s="24" t="s">
        <v>19</v>
      </c>
      <c r="B6" s="23">
        <v>-7.1547153568250224</v>
      </c>
      <c r="C6" s="23">
        <v>-48.449039891171367</v>
      </c>
      <c r="D6" s="23">
        <v>-46.225826458659071</v>
      </c>
      <c r="E6" s="23">
        <v>-40.647282701224469</v>
      </c>
      <c r="F6" s="23">
        <v>-41.082390359582348</v>
      </c>
      <c r="G6" s="23">
        <v>-42.470541678056634</v>
      </c>
    </row>
    <row r="7" spans="1:7" ht="20.100000000000001" customHeight="1" x14ac:dyDescent="0.2">
      <c r="A7" t="s">
        <v>36</v>
      </c>
      <c r="B7" s="19">
        <v>5.5709046612654731</v>
      </c>
      <c r="C7" s="19">
        <v>38.314423602624288</v>
      </c>
      <c r="D7" s="19">
        <v>32.387214719184186</v>
      </c>
      <c r="E7" s="19">
        <v>35.769175003477869</v>
      </c>
      <c r="F7" s="19">
        <v>35.694527127410083</v>
      </c>
      <c r="G7" s="19">
        <v>36.911841484001002</v>
      </c>
    </row>
    <row r="8" spans="1:7" ht="20.100000000000001" customHeight="1" x14ac:dyDescent="0.2">
      <c r="A8" t="s">
        <v>20</v>
      </c>
      <c r="B8" s="27"/>
      <c r="C8" s="27"/>
      <c r="D8" s="27"/>
      <c r="E8" s="27"/>
      <c r="F8" s="27"/>
      <c r="G8" s="27"/>
    </row>
    <row r="9" spans="1:7" ht="19.899999999999999" customHeight="1" x14ac:dyDescent="0.2">
      <c r="A9" s="2" t="s">
        <v>1</v>
      </c>
      <c r="B9" s="11"/>
      <c r="C9" s="11"/>
      <c r="D9" s="11"/>
      <c r="E9" s="11"/>
      <c r="F9" s="12"/>
      <c r="G9" s="11"/>
    </row>
    <row r="11" spans="1:7" ht="19.899999999999999" customHeight="1" x14ac:dyDescent="0.2">
      <c r="B11" s="13"/>
    </row>
    <row r="15" spans="1:7" ht="19.899999999999999" customHeight="1" x14ac:dyDescent="0.2">
      <c r="A15" s="6"/>
    </row>
    <row r="16" spans="1:7" ht="19.899999999999999" customHeight="1" x14ac:dyDescent="0.2">
      <c r="A16" s="7"/>
      <c r="B16" s="7"/>
      <c r="C16" s="7"/>
      <c r="D16" s="7"/>
      <c r="E16" s="7"/>
    </row>
  </sheetData>
  <hyperlinks>
    <hyperlink ref="A9" location="'Table of Contents'!A1" display="Return to Contents" xr:uid="{AF3614E3-46C3-46F7-8865-0B95DD0425B7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95D3-F66E-4B15-B9C3-4C53CF982CC4}">
  <dimension ref="A1:G16"/>
  <sheetViews>
    <sheetView showGridLines="0" workbookViewId="0"/>
  </sheetViews>
  <sheetFormatPr defaultColWidth="8.44140625" defaultRowHeight="19.899999999999999" customHeight="1" x14ac:dyDescent="0.2"/>
  <cols>
    <col min="1" max="1" width="20.6640625" style="4" customWidth="1"/>
    <col min="2" max="7" width="7.5546875" style="4" bestFit="1" customWidth="1"/>
    <col min="8" max="8" width="6.21875" style="4" bestFit="1" customWidth="1"/>
    <col min="9" max="16384" width="8.44140625" style="4"/>
  </cols>
  <sheetData>
    <row r="1" spans="1:7" ht="19.899999999999999" customHeight="1" x14ac:dyDescent="0.2">
      <c r="A1" s="3" t="s">
        <v>64</v>
      </c>
      <c r="B1" s="5"/>
      <c r="C1" s="5"/>
      <c r="D1" s="5"/>
      <c r="E1" s="5"/>
      <c r="F1" s="5"/>
    </row>
    <row r="2" spans="1:7" ht="19.899999999999999" customHeight="1" x14ac:dyDescent="0.2">
      <c r="A2" t="s">
        <v>2</v>
      </c>
      <c r="B2" s="5"/>
      <c r="C2" s="5"/>
      <c r="D2" s="5"/>
      <c r="E2" s="5"/>
      <c r="F2" s="5"/>
    </row>
    <row r="3" spans="1:7" ht="19.899999999999999" customHeight="1" x14ac:dyDescent="0.2">
      <c r="A3" t="s">
        <v>17</v>
      </c>
      <c r="B3" s="5"/>
      <c r="C3" s="5"/>
      <c r="D3" s="5"/>
      <c r="E3" s="5"/>
      <c r="F3" s="5"/>
    </row>
    <row r="4" spans="1:7" s="8" customFormat="1" ht="19.899999999999999" customHeight="1" x14ac:dyDescent="0.2">
      <c r="A4" s="18" t="s">
        <v>3</v>
      </c>
      <c r="B4" s="21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7" ht="19.899999999999999" customHeight="1" x14ac:dyDescent="0.2">
      <c r="A5" t="s">
        <v>18</v>
      </c>
      <c r="B5" s="19">
        <v>-1.8646713633007721</v>
      </c>
      <c r="C5" s="19">
        <v>-13.228142600258707</v>
      </c>
      <c r="D5" s="19">
        <v>-13.391940293368293</v>
      </c>
      <c r="E5" s="19">
        <v>-13.633366634952836</v>
      </c>
      <c r="F5" s="19">
        <v>-14.458700767206096</v>
      </c>
      <c r="G5" s="19">
        <v>-15.506011605529238</v>
      </c>
    </row>
    <row r="6" spans="1:7" ht="20.100000000000001" customHeight="1" x14ac:dyDescent="0.2">
      <c r="A6" s="24" t="s">
        <v>19</v>
      </c>
      <c r="B6" s="23">
        <v>0.93233568165044289</v>
      </c>
      <c r="C6" s="23">
        <v>6.6140713001293534</v>
      </c>
      <c r="D6" s="23">
        <v>10.043955220026191</v>
      </c>
      <c r="E6" s="23">
        <v>10.225024976214627</v>
      </c>
      <c r="F6" s="23">
        <v>10.844025575404658</v>
      </c>
      <c r="G6" s="23">
        <v>11.629508704147042</v>
      </c>
    </row>
    <row r="7" spans="1:7" ht="20.100000000000001" customHeight="1" x14ac:dyDescent="0.2">
      <c r="A7" t="s">
        <v>36</v>
      </c>
      <c r="B7" s="19">
        <v>-0.93233568165032898</v>
      </c>
      <c r="C7" s="19">
        <v>-6.6140713001293534</v>
      </c>
      <c r="D7" s="19">
        <v>-3.3479850733421017</v>
      </c>
      <c r="E7" s="19">
        <v>-3.4083416587382089</v>
      </c>
      <c r="F7" s="19">
        <v>-3.6146751918014388</v>
      </c>
      <c r="G7" s="19">
        <v>-3.8765029013821959</v>
      </c>
    </row>
    <row r="8" spans="1:7" ht="20.100000000000001" customHeight="1" x14ac:dyDescent="0.2">
      <c r="A8" t="s">
        <v>20</v>
      </c>
      <c r="B8" s="27"/>
      <c r="C8" s="27"/>
      <c r="D8" s="27"/>
      <c r="E8" s="27"/>
      <c r="F8" s="27"/>
      <c r="G8" s="27"/>
    </row>
    <row r="9" spans="1:7" ht="19.899999999999999" customHeight="1" x14ac:dyDescent="0.2">
      <c r="A9" s="2" t="s">
        <v>1</v>
      </c>
      <c r="B9" s="11"/>
      <c r="C9" s="11"/>
      <c r="D9" s="11"/>
      <c r="E9" s="11"/>
      <c r="F9" s="12"/>
      <c r="G9" s="11"/>
    </row>
    <row r="11" spans="1:7" ht="19.899999999999999" customHeight="1" x14ac:dyDescent="0.2">
      <c r="B11" s="13"/>
    </row>
    <row r="15" spans="1:7" ht="19.899999999999999" customHeight="1" x14ac:dyDescent="0.2">
      <c r="A15" s="6"/>
    </row>
    <row r="16" spans="1:7" ht="19.899999999999999" customHeight="1" x14ac:dyDescent="0.2">
      <c r="A16" s="7"/>
      <c r="B16" s="7"/>
      <c r="C16" s="7"/>
      <c r="D16" s="7"/>
      <c r="E16" s="7"/>
    </row>
  </sheetData>
  <hyperlinks>
    <hyperlink ref="A9" location="'Table of Contents'!A1" display="Return to Contents" xr:uid="{73D90956-563A-489D-AEE3-96BAA8AB1BA6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8FC5-0F1E-4E4F-9088-848BACCC6688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17" t="s">
        <v>1</v>
      </c>
    </row>
    <row r="2" spans="1:1" ht="19.899999999999999" customHeight="1" x14ac:dyDescent="0.2">
      <c r="A2" s="31"/>
    </row>
  </sheetData>
  <hyperlinks>
    <hyperlink ref="A1:A2" location="Contents!A1" display="Return to Contents" xr:uid="{BC0D7A1D-EF92-496C-A114-EFE4310CF38A}"/>
    <hyperlink ref="A1" location="'Table of Contents'!A1" display="Return to Contents" xr:uid="{58199440-B607-44E7-A697-5F67CEA4BD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2" t="s">
        <v>1</v>
      </c>
    </row>
    <row r="2" spans="1:1" ht="19.899999999999999" customHeight="1" x14ac:dyDescent="0.2">
      <c r="A2" s="1"/>
    </row>
  </sheetData>
  <hyperlinks>
    <hyperlink ref="A1:A2" location="Contents!A1" display="Return to Contents" xr:uid="{00000000-0004-0000-0100-000000000000}"/>
    <hyperlink ref="A1" location="'Table of Contents'!A1" display="Return to Contents" xr:uid="{2640BDDD-F91A-43CE-BA65-EA16F48BA1DE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F825-2C5D-46FE-B82A-DC32A8093698}">
  <dimension ref="A1:F16"/>
  <sheetViews>
    <sheetView showGridLines="0" workbookViewId="0"/>
  </sheetViews>
  <sheetFormatPr defaultColWidth="8.44140625" defaultRowHeight="19.899999999999999" customHeight="1" x14ac:dyDescent="0.2"/>
  <cols>
    <col min="1" max="1" width="20.2187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65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17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18</v>
      </c>
      <c r="B5" s="29">
        <v>5.993731324036716</v>
      </c>
      <c r="C5" s="29">
        <v>3.6277984132562509</v>
      </c>
      <c r="D5" s="29">
        <v>3.7095104292663876</v>
      </c>
      <c r="E5" s="29">
        <v>3.7859233174535163</v>
      </c>
      <c r="F5" s="29">
        <v>3.8695749904742627</v>
      </c>
    </row>
    <row r="6" spans="1:6" ht="20.100000000000001" customHeight="1" x14ac:dyDescent="0.2">
      <c r="A6" s="24" t="s">
        <v>19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</row>
    <row r="7" spans="1:6" ht="20.100000000000001" customHeight="1" x14ac:dyDescent="0.2">
      <c r="A7" t="s">
        <v>36</v>
      </c>
      <c r="B7" s="29">
        <v>5.993731324036716</v>
      </c>
      <c r="C7" s="29">
        <v>3.6277984132562509</v>
      </c>
      <c r="D7" s="29">
        <v>3.7095104292663876</v>
      </c>
      <c r="E7" s="29">
        <v>3.7859233174535163</v>
      </c>
      <c r="F7" s="29">
        <v>3.8695749904742627</v>
      </c>
    </row>
    <row r="8" spans="1:6" ht="20.100000000000001" customHeight="1" x14ac:dyDescent="0.2">
      <c r="A8" t="s">
        <v>20</v>
      </c>
      <c r="B8" s="27"/>
      <c r="C8" s="27"/>
      <c r="D8" s="27"/>
      <c r="E8" s="27"/>
      <c r="F8" s="27"/>
    </row>
    <row r="9" spans="1:6" ht="19.899999999999999" customHeight="1" x14ac:dyDescent="0.2">
      <c r="A9" s="17" t="s">
        <v>1</v>
      </c>
      <c r="B9" s="11"/>
      <c r="C9" s="11"/>
      <c r="D9" s="11"/>
      <c r="E9" s="12"/>
      <c r="F9" s="11"/>
    </row>
    <row r="15" spans="1:6" ht="19.899999999999999" customHeight="1" x14ac:dyDescent="0.2">
      <c r="A15" s="6"/>
    </row>
    <row r="16" spans="1:6" ht="19.899999999999999" customHeight="1" x14ac:dyDescent="0.2">
      <c r="A16" s="7"/>
      <c r="B16" s="7"/>
      <c r="C16" s="7"/>
      <c r="D16" s="7"/>
    </row>
  </sheetData>
  <hyperlinks>
    <hyperlink ref="A9" location="'Table of Contents'!A1" display="Return to Contents" xr:uid="{2C6FEB4A-018B-4A62-86BD-9D561D609AF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BFE1D-2526-473E-BFC3-EDDC069927D3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17" t="s">
        <v>1</v>
      </c>
    </row>
    <row r="2" spans="1:1" ht="19.899999999999999" customHeight="1" x14ac:dyDescent="0.2">
      <c r="A2" s="31"/>
    </row>
  </sheetData>
  <hyperlinks>
    <hyperlink ref="A1:A2" location="Contents!A1" display="Return to Contents" xr:uid="{D78939BB-8D53-4268-A622-FEA0C77D8FAB}"/>
    <hyperlink ref="A1" location="'Table of Contents'!A1" display="Return to Contents" xr:uid="{A735EF44-E022-4A9B-905A-E140360B95C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A8DB-2FE3-4C03-9658-90C24936B76D}">
  <dimension ref="A1:F14"/>
  <sheetViews>
    <sheetView showGridLines="0" workbookViewId="0"/>
  </sheetViews>
  <sheetFormatPr defaultColWidth="8.44140625" defaultRowHeight="19.899999999999999" customHeight="1" x14ac:dyDescent="0.2"/>
  <cols>
    <col min="1" max="1" width="20.2187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85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25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67</v>
      </c>
      <c r="B5" s="29">
        <v>67.325590455091529</v>
      </c>
      <c r="C5" s="29">
        <v>69.940603028174024</v>
      </c>
      <c r="D5" s="29">
        <v>71.292854205389673</v>
      </c>
      <c r="E5" s="29">
        <v>74.349428222905317</v>
      </c>
      <c r="F5" s="29">
        <v>77.751223923112136</v>
      </c>
    </row>
    <row r="6" spans="1:6" ht="20.100000000000001" customHeight="1" x14ac:dyDescent="0.2">
      <c r="A6" t="s">
        <v>20</v>
      </c>
      <c r="B6" s="27"/>
      <c r="C6" s="27"/>
      <c r="D6" s="27"/>
      <c r="E6" s="27"/>
      <c r="F6" s="27"/>
    </row>
    <row r="7" spans="1:6" ht="19.899999999999999" customHeight="1" x14ac:dyDescent="0.2">
      <c r="A7" s="17" t="s">
        <v>1</v>
      </c>
      <c r="B7" s="11"/>
      <c r="C7" s="11"/>
      <c r="D7" s="11"/>
      <c r="E7" s="12"/>
      <c r="F7" s="11"/>
    </row>
    <row r="13" spans="1:6" ht="19.899999999999999" customHeight="1" x14ac:dyDescent="0.2">
      <c r="A13" s="6"/>
    </row>
    <row r="14" spans="1:6" ht="19.899999999999999" customHeight="1" x14ac:dyDescent="0.2">
      <c r="A14" s="7"/>
      <c r="B14" s="7"/>
      <c r="C14" s="7"/>
      <c r="D14" s="7"/>
    </row>
  </sheetData>
  <hyperlinks>
    <hyperlink ref="A7" location="'Table of Contents'!A1" display="Return to Contents" xr:uid="{0ED1FA5A-5A54-427B-9A24-E3AD78F20FB2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154A-CE4A-4F36-85E0-4030DCA2FA90}">
  <dimension ref="A1:G17"/>
  <sheetViews>
    <sheetView showGridLines="0" workbookViewId="0"/>
  </sheetViews>
  <sheetFormatPr defaultColWidth="8.44140625" defaultRowHeight="19.899999999999999" customHeight="1" x14ac:dyDescent="0.2"/>
  <cols>
    <col min="1" max="1" width="49.21875" style="4" customWidth="1"/>
    <col min="2" max="7" width="7.5546875" style="4" bestFit="1" customWidth="1"/>
    <col min="8" max="8" width="6.21875" style="4" bestFit="1" customWidth="1"/>
    <col min="9" max="9" width="8.44140625" style="4" customWidth="1"/>
    <col min="10" max="16384" width="8.44140625" style="4"/>
  </cols>
  <sheetData>
    <row r="1" spans="1:7" ht="19.899999999999999" customHeight="1" x14ac:dyDescent="0.2">
      <c r="A1" s="30" t="s">
        <v>84</v>
      </c>
      <c r="B1" s="30"/>
      <c r="C1" s="5"/>
      <c r="D1" s="5"/>
      <c r="E1" s="5"/>
      <c r="F1" s="5"/>
    </row>
    <row r="2" spans="1:7" ht="19.899999999999999" customHeight="1" x14ac:dyDescent="0.2">
      <c r="A2" t="s">
        <v>2</v>
      </c>
      <c r="B2"/>
      <c r="C2" s="5"/>
      <c r="D2" s="5"/>
      <c r="E2" s="5"/>
      <c r="F2" s="5"/>
    </row>
    <row r="3" spans="1:7" ht="19.899999999999999" customHeight="1" x14ac:dyDescent="0.2">
      <c r="A3" t="s">
        <v>17</v>
      </c>
      <c r="B3"/>
      <c r="C3" s="5"/>
      <c r="D3" s="5"/>
      <c r="E3" s="5"/>
      <c r="F3" s="5"/>
    </row>
    <row r="4" spans="1:7" s="8" customFormat="1" ht="19.899999999999999" customHeight="1" x14ac:dyDescent="0.2">
      <c r="A4" s="18" t="s">
        <v>68</v>
      </c>
      <c r="B4" s="18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7" ht="19.899999999999999" customHeight="1" x14ac:dyDescent="0.2">
      <c r="A5" s="39" t="s">
        <v>73</v>
      </c>
      <c r="B5" s="43" t="s">
        <v>5</v>
      </c>
      <c r="C5" s="40">
        <v>100</v>
      </c>
      <c r="D5" s="40">
        <v>102.7</v>
      </c>
      <c r="E5" s="40">
        <v>104.95</v>
      </c>
      <c r="F5" s="40">
        <v>107.15</v>
      </c>
      <c r="G5" s="40">
        <v>109.4</v>
      </c>
    </row>
    <row r="6" spans="1:7" ht="19.899999999999999" customHeight="1" x14ac:dyDescent="0.2">
      <c r="A6" s="39" t="s">
        <v>74</v>
      </c>
      <c r="B6" s="44">
        <v>200</v>
      </c>
      <c r="C6" s="41">
        <v>203.4</v>
      </c>
      <c r="D6" s="41">
        <v>208.9</v>
      </c>
      <c r="E6" s="41">
        <v>213.5</v>
      </c>
      <c r="F6" s="41">
        <v>218</v>
      </c>
      <c r="G6" s="41">
        <v>222.60000000000002</v>
      </c>
    </row>
    <row r="7" spans="1:7" ht="19.899999999999999" customHeight="1" x14ac:dyDescent="0.2">
      <c r="A7" s="39" t="s">
        <v>75</v>
      </c>
      <c r="B7" s="44">
        <v>300</v>
      </c>
      <c r="C7" s="42">
        <v>305.10000000000002</v>
      </c>
      <c r="D7" s="42">
        <v>313.35000000000002</v>
      </c>
      <c r="E7" s="42">
        <v>320.25</v>
      </c>
      <c r="F7" s="42">
        <v>327</v>
      </c>
      <c r="G7" s="42">
        <v>333.85</v>
      </c>
    </row>
    <row r="8" spans="1:7" ht="19.5" customHeight="1" x14ac:dyDescent="0.2">
      <c r="A8" t="s">
        <v>20</v>
      </c>
      <c r="B8"/>
      <c r="C8" s="28"/>
      <c r="D8" s="28"/>
      <c r="E8" s="28"/>
      <c r="F8" s="28"/>
      <c r="G8" s="28"/>
    </row>
    <row r="9" spans="1:7" ht="20.100000000000001" customHeight="1" x14ac:dyDescent="0.2">
      <c r="A9" s="22" t="s">
        <v>78</v>
      </c>
      <c r="B9"/>
      <c r="C9" s="27"/>
      <c r="D9" s="27"/>
      <c r="E9" s="27"/>
      <c r="F9" s="27"/>
      <c r="G9" s="27"/>
    </row>
    <row r="10" spans="1:7" ht="19.899999999999999" customHeight="1" x14ac:dyDescent="0.2">
      <c r="A10" s="17" t="s">
        <v>1</v>
      </c>
      <c r="B10" s="17"/>
      <c r="C10" s="11"/>
      <c r="D10" s="11"/>
      <c r="E10" s="11"/>
      <c r="F10" s="12"/>
      <c r="G10" s="11"/>
    </row>
    <row r="16" spans="1:7" ht="19.899999999999999" customHeight="1" x14ac:dyDescent="0.2">
      <c r="A16" s="6"/>
      <c r="B16" s="6"/>
    </row>
    <row r="17" spans="1:5" ht="19.899999999999999" customHeight="1" x14ac:dyDescent="0.2">
      <c r="A17" s="7"/>
      <c r="B17" s="7"/>
      <c r="C17" s="7"/>
      <c r="D17" s="7"/>
      <c r="E17" s="7"/>
    </row>
  </sheetData>
  <hyperlinks>
    <hyperlink ref="A10" location="'Table of Contents'!A1" display="Return to Contents" xr:uid="{D6A2889C-6BAE-4511-81AB-FDF4E1BF4776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6AE2-32BA-4539-B91C-B30C76FDAEAB}">
  <dimension ref="A1:G15"/>
  <sheetViews>
    <sheetView showGridLines="0" workbookViewId="0"/>
  </sheetViews>
  <sheetFormatPr defaultColWidth="8.44140625" defaultRowHeight="19.899999999999999" customHeight="1" x14ac:dyDescent="0.2"/>
  <cols>
    <col min="1" max="1" width="17.88671875" style="4" customWidth="1"/>
    <col min="2" max="2" width="7.6640625" style="4" bestFit="1" customWidth="1"/>
    <col min="3" max="7" width="8.44140625" style="4" bestFit="1" customWidth="1"/>
    <col min="8" max="8" width="6.21875" style="4" bestFit="1" customWidth="1"/>
    <col min="9" max="9" width="8.44140625" style="4" bestFit="1" customWidth="1"/>
    <col min="10" max="16384" width="8.44140625" style="4"/>
  </cols>
  <sheetData>
    <row r="1" spans="1:7" ht="19.899999999999999" customHeight="1" x14ac:dyDescent="0.2">
      <c r="A1" s="30" t="s">
        <v>79</v>
      </c>
      <c r="B1" s="30"/>
      <c r="C1" s="5"/>
      <c r="D1" s="5"/>
      <c r="E1" s="5"/>
      <c r="F1" s="5"/>
    </row>
    <row r="2" spans="1:7" ht="19.899999999999999" customHeight="1" x14ac:dyDescent="0.2">
      <c r="A2" t="s">
        <v>2</v>
      </c>
      <c r="B2"/>
      <c r="C2" s="5"/>
      <c r="D2" s="5"/>
      <c r="E2" s="5"/>
      <c r="F2" s="5"/>
    </row>
    <row r="3" spans="1:7" ht="19.899999999999999" customHeight="1" x14ac:dyDescent="0.2">
      <c r="A3" t="s">
        <v>69</v>
      </c>
      <c r="B3"/>
      <c r="C3" s="5"/>
      <c r="D3" s="5"/>
      <c r="E3" s="5"/>
      <c r="F3" s="5"/>
    </row>
    <row r="4" spans="1:7" s="8" customFormat="1" ht="19.899999999999999" customHeight="1" x14ac:dyDescent="0.2">
      <c r="A4" s="18" t="s">
        <v>77</v>
      </c>
      <c r="B4" s="18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7" ht="19.899999999999999" customHeight="1" x14ac:dyDescent="0.2">
      <c r="A5" t="s">
        <v>70</v>
      </c>
      <c r="B5" s="46">
        <v>32.256999999999998</v>
      </c>
      <c r="C5" s="45">
        <v>100.59382884347775</v>
      </c>
      <c r="D5" s="45">
        <v>102.59527221771931</v>
      </c>
      <c r="E5" s="45">
        <v>102.31118589361714</v>
      </c>
      <c r="F5" s="45">
        <v>103.73796673090962</v>
      </c>
      <c r="G5" s="45">
        <v>107.75783494415478</v>
      </c>
    </row>
    <row r="6" spans="1:7" ht="20.100000000000001" customHeight="1" x14ac:dyDescent="0.2">
      <c r="A6" s="24" t="s">
        <v>76</v>
      </c>
      <c r="B6" s="48">
        <v>136.56593329294321</v>
      </c>
      <c r="C6" s="47">
        <v>811.73625247038274</v>
      </c>
      <c r="D6" s="47">
        <v>813.40282198556122</v>
      </c>
      <c r="E6" s="47">
        <v>802.28725394567107</v>
      </c>
      <c r="F6" s="47">
        <v>808.05056113513024</v>
      </c>
      <c r="G6" s="47">
        <v>824.75765751895653</v>
      </c>
    </row>
    <row r="7" spans="1:7" ht="20.100000000000001" customHeight="1" x14ac:dyDescent="0.2">
      <c r="A7" t="s">
        <v>20</v>
      </c>
      <c r="B7"/>
      <c r="C7" s="27"/>
      <c r="D7" s="27"/>
      <c r="E7" s="27"/>
      <c r="F7" s="27"/>
      <c r="G7" s="27"/>
    </row>
    <row r="8" spans="1:7" ht="19.899999999999999" customHeight="1" x14ac:dyDescent="0.2">
      <c r="A8" s="17" t="s">
        <v>1</v>
      </c>
      <c r="B8" s="17"/>
      <c r="C8" s="11"/>
      <c r="D8" s="11"/>
      <c r="E8" s="11"/>
      <c r="F8" s="12"/>
      <c r="G8" s="11"/>
    </row>
    <row r="14" spans="1:7" ht="19.899999999999999" customHeight="1" x14ac:dyDescent="0.2">
      <c r="A14" s="6"/>
      <c r="B14" s="6"/>
    </row>
    <row r="15" spans="1:7" ht="19.899999999999999" customHeight="1" x14ac:dyDescent="0.2">
      <c r="A15" s="7"/>
      <c r="B15" s="7"/>
      <c r="C15" s="7"/>
      <c r="D15" s="7"/>
      <c r="E15" s="7"/>
    </row>
  </sheetData>
  <phoneticPr fontId="8" type="noConversion"/>
  <hyperlinks>
    <hyperlink ref="A8" location="'Table of Contents'!A1" display="Return to Contents" xr:uid="{7E7A26A4-C6F2-42F2-B180-EA2841C22E33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showGridLines="0" workbookViewId="0"/>
  </sheetViews>
  <sheetFormatPr defaultColWidth="8.44140625" defaultRowHeight="19.899999999999999" customHeight="1" x14ac:dyDescent="0.2"/>
  <cols>
    <col min="1" max="1" width="52.21875" style="4" customWidth="1"/>
    <col min="2" max="7" width="7.44140625" style="4" bestFit="1" customWidth="1"/>
    <col min="8" max="8" width="6.21875" style="4" bestFit="1" customWidth="1"/>
    <col min="9" max="9" width="8.44140625" style="4" bestFit="1" customWidth="1"/>
    <col min="10" max="16384" width="8.44140625" style="4"/>
  </cols>
  <sheetData>
    <row r="1" spans="1:8" ht="19.899999999999999" customHeight="1" x14ac:dyDescent="0.2">
      <c r="A1" s="3" t="s">
        <v>4</v>
      </c>
      <c r="B1" s="5"/>
      <c r="C1" s="5"/>
      <c r="D1" s="5"/>
      <c r="E1" s="5"/>
      <c r="F1" s="5"/>
    </row>
    <row r="2" spans="1:8" ht="19.899999999999999" customHeight="1" x14ac:dyDescent="0.2">
      <c r="A2" t="s">
        <v>2</v>
      </c>
      <c r="B2" s="5"/>
      <c r="C2" s="5"/>
      <c r="D2" s="5"/>
      <c r="E2" s="5"/>
      <c r="F2" s="5"/>
    </row>
    <row r="3" spans="1:8" ht="19.899999999999999" customHeight="1" x14ac:dyDescent="0.2">
      <c r="A3" t="s">
        <v>83</v>
      </c>
      <c r="B3" s="5"/>
      <c r="C3" s="5"/>
      <c r="D3" s="5"/>
      <c r="E3" s="5"/>
      <c r="F3" s="5"/>
    </row>
    <row r="4" spans="1:8" s="8" customFormat="1" ht="19.899999999999999" customHeight="1" x14ac:dyDescent="0.2">
      <c r="A4" s="18" t="s">
        <v>3</v>
      </c>
      <c r="B4" s="21" t="s">
        <v>6</v>
      </c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</row>
    <row r="5" spans="1:8" ht="19.899999999999999" customHeight="1" x14ac:dyDescent="0.2">
      <c r="A5" s="16" t="s">
        <v>42</v>
      </c>
      <c r="B5" s="49" t="s">
        <v>5</v>
      </c>
      <c r="C5" s="50">
        <v>52.192312754408334</v>
      </c>
      <c r="D5" s="50">
        <v>185.48019962997856</v>
      </c>
      <c r="E5" s="50">
        <v>196.63637077418539</v>
      </c>
      <c r="F5" s="50">
        <v>205.65081218119059</v>
      </c>
      <c r="G5" s="50">
        <v>215.43311881891296</v>
      </c>
    </row>
    <row r="6" spans="1:8" ht="19.899999999999999" customHeight="1" x14ac:dyDescent="0.2">
      <c r="A6" t="s">
        <v>56</v>
      </c>
      <c r="B6" s="29" t="s">
        <v>5</v>
      </c>
      <c r="C6" s="29">
        <v>-12.989996142545154</v>
      </c>
      <c r="D6" s="29">
        <v>-13.641507609619142</v>
      </c>
      <c r="E6" s="29">
        <v>-14.218096899954311</v>
      </c>
      <c r="F6" s="29">
        <v>-14.685140198728673</v>
      </c>
      <c r="G6" s="19">
        <v>-15.163325181241753</v>
      </c>
    </row>
    <row r="7" spans="1:8" ht="19.899999999999999" customHeight="1" x14ac:dyDescent="0.2">
      <c r="A7" t="s">
        <v>57</v>
      </c>
      <c r="B7" s="28" t="s">
        <v>5</v>
      </c>
      <c r="C7" s="28">
        <v>-10.930774207609284</v>
      </c>
      <c r="D7" s="28">
        <v>-11.523113347250103</v>
      </c>
      <c r="E7" s="28">
        <v>-12.124454665893929</v>
      </c>
      <c r="F7" s="28">
        <v>-12.585405472960607</v>
      </c>
      <c r="G7" s="19">
        <v>-13.050004576677557</v>
      </c>
    </row>
    <row r="8" spans="1:8" ht="19.899999999999999" customHeight="1" x14ac:dyDescent="0.2">
      <c r="A8" t="s">
        <v>58</v>
      </c>
      <c r="B8" s="19" t="s">
        <v>5</v>
      </c>
      <c r="C8" s="19">
        <v>71.119798272930467</v>
      </c>
      <c r="D8" s="19">
        <v>197.27155584981566</v>
      </c>
      <c r="E8" s="19">
        <v>209.22120216641301</v>
      </c>
      <c r="F8" s="19">
        <v>218.57722603810157</v>
      </c>
      <c r="G8" s="19">
        <v>228.74597798546401</v>
      </c>
    </row>
    <row r="9" spans="1:8" ht="19.899999999999999" customHeight="1" x14ac:dyDescent="0.2">
      <c r="A9" t="s">
        <v>59</v>
      </c>
      <c r="B9" s="19" t="s">
        <v>5</v>
      </c>
      <c r="C9" s="19">
        <v>3.9629128105510629</v>
      </c>
      <c r="D9" s="19">
        <v>10.698138604755401</v>
      </c>
      <c r="E9" s="19">
        <v>11.201234875408201</v>
      </c>
      <c r="F9" s="19">
        <v>11.590017798298321</v>
      </c>
      <c r="G9" s="19">
        <v>12.207927141264733</v>
      </c>
    </row>
    <row r="10" spans="1:8" ht="19.899999999999999" customHeight="1" x14ac:dyDescent="0.2">
      <c r="A10" t="s">
        <v>60</v>
      </c>
      <c r="B10" s="19" t="s">
        <v>5</v>
      </c>
      <c r="C10" s="19">
        <v>1.0303720111960799</v>
      </c>
      <c r="D10" s="19">
        <v>2.6751261322767341</v>
      </c>
      <c r="E10" s="19">
        <v>2.5564852982124258</v>
      </c>
      <c r="F10" s="19">
        <v>2.7541140164799671</v>
      </c>
      <c r="G10" s="19">
        <v>2.6925434501035062</v>
      </c>
    </row>
    <row r="11" spans="1:8" ht="19.899999999999999" customHeight="1" x14ac:dyDescent="0.2">
      <c r="A11" s="16" t="s">
        <v>12</v>
      </c>
      <c r="B11" s="49" t="s">
        <v>5</v>
      </c>
      <c r="C11" s="50">
        <v>-36.32434103788826</v>
      </c>
      <c r="D11" s="50">
        <v>-11.348990251248779</v>
      </c>
      <c r="E11" s="50">
        <v>-10.928809723958238</v>
      </c>
      <c r="F11" s="50">
        <v>-10.859942613615658</v>
      </c>
      <c r="G11" s="50">
        <v>-11.592982323297747</v>
      </c>
    </row>
    <row r="12" spans="1:8" ht="19.899999999999999" customHeight="1" x14ac:dyDescent="0.2">
      <c r="A12" s="22" t="s">
        <v>26</v>
      </c>
      <c r="B12" s="19" t="s">
        <v>5</v>
      </c>
      <c r="C12" s="19">
        <v>-8.757165611684286</v>
      </c>
      <c r="D12" s="19">
        <v>-11.348990251248779</v>
      </c>
      <c r="E12" s="19">
        <v>-10.928809723958238</v>
      </c>
      <c r="F12" s="19">
        <v>-10.859942613615658</v>
      </c>
      <c r="G12" s="19">
        <v>-11.592982323297747</v>
      </c>
      <c r="H12" s="10"/>
    </row>
    <row r="13" spans="1:8" ht="19.899999999999999" customHeight="1" x14ac:dyDescent="0.2">
      <c r="A13" t="s">
        <v>27</v>
      </c>
      <c r="B13" s="19" t="s">
        <v>5</v>
      </c>
      <c r="C13" s="19">
        <v>-5.1619262562039694</v>
      </c>
      <c r="D13" s="19" t="s">
        <v>5</v>
      </c>
      <c r="E13" s="19" t="s">
        <v>5</v>
      </c>
      <c r="F13" s="19" t="s">
        <v>5</v>
      </c>
      <c r="G13" s="19" t="s">
        <v>5</v>
      </c>
      <c r="H13" s="10"/>
    </row>
    <row r="14" spans="1:8" ht="19.899999999999999" customHeight="1" x14ac:dyDescent="0.2">
      <c r="A14" t="s">
        <v>62</v>
      </c>
      <c r="B14" s="19" t="s">
        <v>5</v>
      </c>
      <c r="C14" s="19">
        <v>-22.405249170000001</v>
      </c>
      <c r="D14" s="19" t="s">
        <v>5</v>
      </c>
      <c r="E14" s="19" t="s">
        <v>5</v>
      </c>
      <c r="F14" s="19" t="s">
        <v>5</v>
      </c>
      <c r="G14" s="19" t="s">
        <v>5</v>
      </c>
      <c r="H14" s="10"/>
    </row>
    <row r="15" spans="1:8" ht="19.899999999999999" customHeight="1" x14ac:dyDescent="0.2">
      <c r="A15" s="16" t="s">
        <v>13</v>
      </c>
      <c r="B15" s="50">
        <v>4.6385689796151439</v>
      </c>
      <c r="C15" s="50">
        <v>31.700352302494935</v>
      </c>
      <c r="D15" s="50">
        <v>29.039229645842084</v>
      </c>
      <c r="E15" s="50">
        <v>32.36083334473966</v>
      </c>
      <c r="F15" s="50">
        <v>32.079851935608644</v>
      </c>
      <c r="G15" s="50">
        <v>33.035338582618806</v>
      </c>
    </row>
    <row r="16" spans="1:8" ht="19.899999999999999" customHeight="1" x14ac:dyDescent="0.2">
      <c r="A16" t="s">
        <v>61</v>
      </c>
      <c r="B16" s="51">
        <v>4.6385689796151439</v>
      </c>
      <c r="C16" s="51">
        <v>31.700352302494935</v>
      </c>
      <c r="D16" s="51">
        <v>29.039229645842084</v>
      </c>
      <c r="E16" s="51">
        <v>32.36083334473966</v>
      </c>
      <c r="F16" s="51">
        <v>32.079851935608644</v>
      </c>
      <c r="G16" s="51">
        <v>33.035338582618806</v>
      </c>
    </row>
    <row r="17" spans="1:7" ht="19.899999999999999" customHeight="1" x14ac:dyDescent="0.2">
      <c r="A17" s="16" t="s">
        <v>29</v>
      </c>
      <c r="B17" s="49" t="s">
        <v>5</v>
      </c>
      <c r="C17" s="50">
        <v>5.993731324036716</v>
      </c>
      <c r="D17" s="50">
        <v>3.6277984132562509</v>
      </c>
      <c r="E17" s="50">
        <v>3.7095104292663876</v>
      </c>
      <c r="F17" s="50">
        <v>3.7859233174535163</v>
      </c>
      <c r="G17" s="50">
        <v>3.8695749904742627</v>
      </c>
    </row>
    <row r="18" spans="1:7" ht="19.899999999999999" customHeight="1" x14ac:dyDescent="0.2">
      <c r="A18" t="s">
        <v>63</v>
      </c>
      <c r="B18" s="52" t="s">
        <v>5</v>
      </c>
      <c r="C18" s="52">
        <v>5.993731324036716</v>
      </c>
      <c r="D18" s="52">
        <v>3.6277984132562509</v>
      </c>
      <c r="E18" s="52">
        <v>3.7095104292663876</v>
      </c>
      <c r="F18" s="52">
        <v>3.7859233174535163</v>
      </c>
      <c r="G18" s="52">
        <v>3.8695749904742627</v>
      </c>
    </row>
    <row r="19" spans="1:7" ht="19.899999999999999" customHeight="1" x14ac:dyDescent="0.2">
      <c r="A19" s="16" t="s">
        <v>71</v>
      </c>
      <c r="B19" s="53" t="s">
        <v>5</v>
      </c>
      <c r="C19" s="54">
        <v>-67.325590455091529</v>
      </c>
      <c r="D19" s="54">
        <v>-69.940603028174024</v>
      </c>
      <c r="E19" s="54">
        <v>-71.292854205389673</v>
      </c>
      <c r="F19" s="54">
        <v>-74.349428222905317</v>
      </c>
      <c r="G19" s="54">
        <v>-77.751223923112136</v>
      </c>
    </row>
    <row r="20" spans="1:7" ht="19.899999999999999" customHeight="1" x14ac:dyDescent="0.2">
      <c r="A20" t="s">
        <v>72</v>
      </c>
      <c r="B20" s="55" t="s">
        <v>5</v>
      </c>
      <c r="C20" s="56">
        <v>-67.325590455091529</v>
      </c>
      <c r="D20" s="56">
        <v>-69.940603028174024</v>
      </c>
      <c r="E20" s="56">
        <v>-71.292854205389673</v>
      </c>
      <c r="F20" s="56">
        <v>-74.349428222905317</v>
      </c>
      <c r="G20" s="56">
        <v>-77.751223923112136</v>
      </c>
    </row>
    <row r="21" spans="1:7" ht="19.899999999999999" customHeight="1" x14ac:dyDescent="0.2">
      <c r="A21" s="16" t="s">
        <v>80</v>
      </c>
      <c r="B21" s="57">
        <v>-17.5</v>
      </c>
      <c r="C21" s="53" t="s">
        <v>5</v>
      </c>
      <c r="D21" s="53" t="s">
        <v>5</v>
      </c>
      <c r="E21" s="53" t="s">
        <v>5</v>
      </c>
      <c r="F21" s="53" t="s">
        <v>5</v>
      </c>
      <c r="G21" s="53" t="s">
        <v>5</v>
      </c>
    </row>
    <row r="22" spans="1:7" ht="20.100000000000001" customHeight="1" x14ac:dyDescent="0.2">
      <c r="A22" t="s">
        <v>81</v>
      </c>
      <c r="B22" s="58">
        <v>-17.5</v>
      </c>
      <c r="C22" s="55" t="s">
        <v>5</v>
      </c>
      <c r="D22" s="55" t="s">
        <v>5</v>
      </c>
      <c r="E22" s="55" t="s">
        <v>5</v>
      </c>
      <c r="F22" s="55" t="s">
        <v>5</v>
      </c>
      <c r="G22" s="55" t="s">
        <v>5</v>
      </c>
    </row>
    <row r="23" spans="1:7" ht="19.899999999999999" customHeight="1" x14ac:dyDescent="0.2">
      <c r="A23" t="s">
        <v>20</v>
      </c>
      <c r="B23" s="27"/>
      <c r="C23" s="27"/>
      <c r="D23" s="27"/>
      <c r="E23" s="27"/>
      <c r="F23" s="27"/>
      <c r="G23" s="27"/>
    </row>
    <row r="24" spans="1:7" ht="19.899999999999999" customHeight="1" x14ac:dyDescent="0.2">
      <c r="A24" t="s">
        <v>82</v>
      </c>
      <c r="B24" s="27"/>
      <c r="C24" s="27"/>
      <c r="D24" s="27"/>
      <c r="E24" s="27"/>
      <c r="F24" s="27"/>
      <c r="G24" s="27"/>
    </row>
    <row r="25" spans="1:7" ht="19.899999999999999" customHeight="1" x14ac:dyDescent="0.2">
      <c r="A25" s="2" t="s">
        <v>1</v>
      </c>
      <c r="B25" s="11"/>
      <c r="C25" s="11"/>
      <c r="D25" s="11"/>
      <c r="E25" s="11"/>
      <c r="F25" s="11"/>
      <c r="G25" s="11"/>
    </row>
    <row r="26" spans="1:7" ht="19.899999999999999" customHeight="1" x14ac:dyDescent="0.2">
      <c r="C26" s="11"/>
      <c r="D26" s="11"/>
      <c r="E26" s="11"/>
      <c r="F26" s="11"/>
      <c r="G26" s="11"/>
    </row>
    <row r="27" spans="1:7" ht="19.899999999999999" customHeight="1" x14ac:dyDescent="0.2">
      <c r="B27" s="13"/>
    </row>
    <row r="31" spans="1:7" ht="19.899999999999999" customHeight="1" x14ac:dyDescent="0.2">
      <c r="A31" s="6"/>
    </row>
    <row r="32" spans="1:7" ht="19.899999999999999" customHeight="1" x14ac:dyDescent="0.2">
      <c r="A32" s="7"/>
      <c r="B32" s="7"/>
      <c r="C32" s="7"/>
      <c r="D32" s="7"/>
      <c r="E32" s="7"/>
    </row>
  </sheetData>
  <phoneticPr fontId="8" type="noConversion"/>
  <hyperlinks>
    <hyperlink ref="A25" location="'Table of Contents'!A1" display="Return to Contents" xr:uid="{09BBAC58-1896-4ABD-B5A1-27931070344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85BB-A673-44BF-8823-BD5E54EAF1BD}">
  <sheetPr>
    <tabColor rgb="FF397E77"/>
  </sheetPr>
  <dimension ref="A1:A2"/>
  <sheetViews>
    <sheetView showGridLines="0" workbookViewId="0"/>
  </sheetViews>
  <sheetFormatPr defaultColWidth="8.44140625" defaultRowHeight="19.899999999999999" customHeight="1" x14ac:dyDescent="0.2"/>
  <cols>
    <col min="1" max="1" width="18.44140625" style="4" customWidth="1"/>
    <col min="2" max="16384" width="8.44140625" style="4"/>
  </cols>
  <sheetData>
    <row r="1" spans="1:1" ht="19.899999999999999" customHeight="1" x14ac:dyDescent="0.2">
      <c r="A1" s="17" t="s">
        <v>1</v>
      </c>
    </row>
    <row r="2" spans="1:1" ht="19.899999999999999" customHeight="1" x14ac:dyDescent="0.2">
      <c r="A2" s="31"/>
    </row>
  </sheetData>
  <hyperlinks>
    <hyperlink ref="A1:A2" location="Contents!A1" display="Return to Contents" xr:uid="{A002179B-C57F-4A94-B876-8FAC155E3159}"/>
    <hyperlink ref="A1" location="'Table of Contents'!A1" display="Return to Contents" xr:uid="{6796882D-5A4F-46FF-A492-03268DB529D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054D-DEFD-4E3D-8EA7-B21467C2E94B}">
  <dimension ref="A1:F16"/>
  <sheetViews>
    <sheetView showGridLines="0" workbookViewId="0"/>
  </sheetViews>
  <sheetFormatPr defaultColWidth="8.44140625" defaultRowHeight="19.899999999999999" customHeight="1" x14ac:dyDescent="0.2"/>
  <cols>
    <col min="1" max="1" width="28.3320312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52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17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32</v>
      </c>
      <c r="B5" s="35">
        <v>-13.22241264080245</v>
      </c>
      <c r="C5" s="35">
        <v>-13.888583248272626</v>
      </c>
      <c r="D5" s="35">
        <v>-14.482012474057754</v>
      </c>
      <c r="E5" s="35">
        <v>-14.963047625310956</v>
      </c>
      <c r="F5" s="35">
        <v>-15.456102262611777</v>
      </c>
    </row>
    <row r="6" spans="1:6" ht="19.899999999999999" customHeight="1" x14ac:dyDescent="0.2">
      <c r="A6" s="24" t="s">
        <v>55</v>
      </c>
      <c r="B6" s="32">
        <v>0.23241650814245957</v>
      </c>
      <c r="C6" s="32">
        <v>0.24707563865348367</v>
      </c>
      <c r="D6" s="32">
        <v>0.2639155741034428</v>
      </c>
      <c r="E6" s="32">
        <v>0.27790742658227985</v>
      </c>
      <c r="F6" s="32">
        <v>0.29277708137002478</v>
      </c>
    </row>
    <row r="7" spans="1:6" ht="19.899999999999999" customHeight="1" x14ac:dyDescent="0.2">
      <c r="A7" t="s">
        <v>31</v>
      </c>
      <c r="B7" s="29">
        <v>-12.989996142545154</v>
      </c>
      <c r="C7" s="29">
        <v>-13.641507609619142</v>
      </c>
      <c r="D7" s="29">
        <v>-14.218096899954311</v>
      </c>
      <c r="E7" s="29">
        <v>-14.685140198728673</v>
      </c>
      <c r="F7" s="29">
        <v>-15.163325181241753</v>
      </c>
    </row>
    <row r="8" spans="1:6" ht="20.100000000000001" customHeight="1" x14ac:dyDescent="0.2">
      <c r="A8" t="s">
        <v>20</v>
      </c>
      <c r="B8" s="27"/>
      <c r="C8" s="27"/>
      <c r="D8" s="27"/>
      <c r="E8" s="27"/>
      <c r="F8" s="27"/>
    </row>
    <row r="9" spans="1:6" ht="20.100000000000001" customHeight="1" x14ac:dyDescent="0.2">
      <c r="A9" s="17" t="s">
        <v>1</v>
      </c>
      <c r="B9" s="11"/>
      <c r="C9" s="11"/>
      <c r="D9" s="11"/>
      <c r="E9" s="12"/>
      <c r="F9" s="11"/>
    </row>
    <row r="10" spans="1:6" ht="20.100000000000001" customHeight="1" x14ac:dyDescent="0.2"/>
    <row r="15" spans="1:6" ht="19.899999999999999" customHeight="1" x14ac:dyDescent="0.2">
      <c r="A15" s="6"/>
    </row>
    <row r="16" spans="1:6" ht="19.899999999999999" customHeight="1" x14ac:dyDescent="0.2">
      <c r="A16" s="7"/>
      <c r="B16" s="7"/>
      <c r="C16" s="7"/>
      <c r="D16" s="7"/>
    </row>
  </sheetData>
  <hyperlinks>
    <hyperlink ref="A9" location="'Table of Contents'!A1" display="Return to Contents" xr:uid="{3DE0CB3A-3339-4D27-BB2D-735EAC57892B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F320-6168-482B-8D64-2F9D51775571}">
  <dimension ref="A1:F16"/>
  <sheetViews>
    <sheetView showGridLines="0" workbookViewId="0"/>
  </sheetViews>
  <sheetFormatPr defaultColWidth="8.44140625" defaultRowHeight="19.899999999999999" customHeight="1" x14ac:dyDescent="0.2"/>
  <cols>
    <col min="1" max="1" width="28.3320312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53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17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32</v>
      </c>
      <c r="B5" s="35">
        <v>-11.291744517910679</v>
      </c>
      <c r="C5" s="35">
        <v>-11.908573521501657</v>
      </c>
      <c r="D5" s="35">
        <v>-12.532500139984661</v>
      </c>
      <c r="E5" s="35">
        <v>-13.015893267919843</v>
      </c>
      <c r="F5" s="35">
        <v>-13.49871577492843</v>
      </c>
    </row>
    <row r="6" spans="1:6" ht="19.899999999999999" customHeight="1" x14ac:dyDescent="0.2">
      <c r="A6" s="24" t="s">
        <v>55</v>
      </c>
      <c r="B6" s="32">
        <v>0.36097031030139504</v>
      </c>
      <c r="C6" s="32">
        <v>0.3854601742515536</v>
      </c>
      <c r="D6" s="32">
        <v>0.40804547409073255</v>
      </c>
      <c r="E6" s="32">
        <v>0.43048779495923539</v>
      </c>
      <c r="F6" s="32">
        <v>0.44871119825087136</v>
      </c>
    </row>
    <row r="7" spans="1:6" ht="19.899999999999999" customHeight="1" x14ac:dyDescent="0.2">
      <c r="A7" t="s">
        <v>31</v>
      </c>
      <c r="B7" s="29">
        <v>-10.930774207609284</v>
      </c>
      <c r="C7" s="29">
        <v>-11.523113347250103</v>
      </c>
      <c r="D7" s="29">
        <v>-12.124454665893929</v>
      </c>
      <c r="E7" s="29">
        <v>-12.585405472960607</v>
      </c>
      <c r="F7" s="29">
        <v>-13.050004576677557</v>
      </c>
    </row>
    <row r="8" spans="1:6" ht="20.100000000000001" customHeight="1" x14ac:dyDescent="0.2">
      <c r="A8" t="s">
        <v>20</v>
      </c>
      <c r="B8" s="27"/>
      <c r="C8" s="27"/>
      <c r="D8" s="27"/>
      <c r="E8" s="27"/>
      <c r="F8" s="27"/>
    </row>
    <row r="9" spans="1:6" ht="20.100000000000001" customHeight="1" x14ac:dyDescent="0.2">
      <c r="A9" s="17" t="s">
        <v>1</v>
      </c>
      <c r="B9" s="11"/>
      <c r="C9" s="11"/>
      <c r="D9" s="11"/>
      <c r="E9" s="12"/>
      <c r="F9" s="11"/>
    </row>
    <row r="10" spans="1:6" ht="20.100000000000001" customHeight="1" x14ac:dyDescent="0.2"/>
    <row r="15" spans="1:6" ht="19.899999999999999" customHeight="1" x14ac:dyDescent="0.2">
      <c r="A15" s="6"/>
    </row>
    <row r="16" spans="1:6" ht="19.899999999999999" customHeight="1" x14ac:dyDescent="0.2">
      <c r="A16" s="7"/>
      <c r="B16" s="7"/>
      <c r="C16" s="7"/>
      <c r="D16" s="7"/>
    </row>
  </sheetData>
  <hyperlinks>
    <hyperlink ref="A9" location="'Table of Contents'!A1" display="Return to Contents" xr:uid="{44921C24-CF8A-4370-AF1B-EF1F45D4D403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EB0B-B3F8-428F-BC97-89AEFBBF8F90}">
  <dimension ref="A1:F18"/>
  <sheetViews>
    <sheetView showGridLines="0" workbookViewId="0"/>
  </sheetViews>
  <sheetFormatPr defaultColWidth="8.44140625" defaultRowHeight="19.899999999999999" customHeight="1" x14ac:dyDescent="0.2"/>
  <cols>
    <col min="1" max="1" width="27.7773437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54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33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32</v>
      </c>
      <c r="B5" s="35">
        <v>77.681836627250433</v>
      </c>
      <c r="C5" s="35">
        <v>214.50172725238548</v>
      </c>
      <c r="D5" s="35">
        <v>227.63978838974822</v>
      </c>
      <c r="E5" s="35">
        <v>237.92134638561808</v>
      </c>
      <c r="F5" s="35">
        <v>249.01796149997713</v>
      </c>
    </row>
    <row r="6" spans="1:6" ht="19.899999999999999" customHeight="1" x14ac:dyDescent="0.2">
      <c r="A6" t="s">
        <v>30</v>
      </c>
      <c r="B6" s="35">
        <v>-6.5620383543199692</v>
      </c>
      <c r="C6" s="35">
        <v>-17.230171402569834</v>
      </c>
      <c r="D6" s="35">
        <v>-18.418586223335204</v>
      </c>
      <c r="E6" s="35">
        <v>-19.344120347516501</v>
      </c>
      <c r="F6" s="35">
        <v>-20.271983514513128</v>
      </c>
    </row>
    <row r="7" spans="1:6" ht="19.899999999999999" customHeight="1" x14ac:dyDescent="0.2">
      <c r="A7" s="59" t="s">
        <v>34</v>
      </c>
      <c r="B7" s="35">
        <v>-1.3821078016671182</v>
      </c>
      <c r="C7" s="35">
        <v>-3.1589450338723801</v>
      </c>
      <c r="D7" s="35">
        <v>-3.3891773563507956</v>
      </c>
      <c r="E7" s="35">
        <v>-3.5369725950061559</v>
      </c>
      <c r="F7" s="35">
        <v>-3.6403081451166006</v>
      </c>
    </row>
    <row r="8" spans="1:6" ht="20.100000000000001" customHeight="1" x14ac:dyDescent="0.2">
      <c r="A8" s="59" t="s">
        <v>35</v>
      </c>
      <c r="B8" s="35">
        <v>-5.1799305526528512</v>
      </c>
      <c r="C8" s="35">
        <v>-14.071226368697451</v>
      </c>
      <c r="D8" s="35">
        <v>-15.029408866984408</v>
      </c>
      <c r="E8" s="35">
        <v>-15.807147742625181</v>
      </c>
      <c r="F8" s="35">
        <v>-16.631675369396525</v>
      </c>
    </row>
    <row r="9" spans="1:6" ht="20.100000000000001" customHeight="1" x14ac:dyDescent="0.2">
      <c r="A9" s="60" t="s">
        <v>31</v>
      </c>
      <c r="B9" s="61">
        <v>71.119798272930467</v>
      </c>
      <c r="C9" s="61">
        <v>197.27155584981566</v>
      </c>
      <c r="D9" s="61">
        <v>209.22120216641301</v>
      </c>
      <c r="E9" s="61">
        <v>218.57722603810157</v>
      </c>
      <c r="F9" s="61">
        <v>228.74597798546401</v>
      </c>
    </row>
    <row r="10" spans="1:6" ht="20.100000000000001" customHeight="1" x14ac:dyDescent="0.2">
      <c r="A10" t="s">
        <v>20</v>
      </c>
      <c r="B10" s="27"/>
      <c r="C10" s="27"/>
      <c r="D10" s="27"/>
      <c r="E10" s="27"/>
      <c r="F10" s="27"/>
    </row>
    <row r="11" spans="1:6" ht="19.899999999999999" customHeight="1" x14ac:dyDescent="0.2">
      <c r="A11" s="17" t="s">
        <v>1</v>
      </c>
      <c r="B11" s="11"/>
      <c r="C11" s="11"/>
      <c r="D11" s="11"/>
      <c r="E11" s="12"/>
      <c r="F11" s="11"/>
    </row>
    <row r="17" spans="1:4" ht="19.899999999999999" customHeight="1" x14ac:dyDescent="0.2">
      <c r="A17" s="6"/>
    </row>
    <row r="18" spans="1:4" ht="19.899999999999999" customHeight="1" x14ac:dyDescent="0.2">
      <c r="A18" s="7"/>
      <c r="B18" s="7"/>
      <c r="C18" s="7"/>
      <c r="D18" s="7"/>
    </row>
  </sheetData>
  <hyperlinks>
    <hyperlink ref="A11" location="'Table of Contents'!A1" display="Return to Contents" xr:uid="{E45E98B8-6500-4934-9CBD-4DE0EEB45C0D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DDB5-8527-4172-87B6-33D662FD6D4C}">
  <dimension ref="A1:H18"/>
  <sheetViews>
    <sheetView showGridLines="0" workbookViewId="0"/>
  </sheetViews>
  <sheetFormatPr defaultColWidth="8.44140625" defaultRowHeight="19.899999999999999" customHeight="1" x14ac:dyDescent="0.2"/>
  <cols>
    <col min="1" max="1" width="27.7773437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8" ht="19.899999999999999" customHeight="1" x14ac:dyDescent="0.2">
      <c r="A1" s="30" t="s">
        <v>50</v>
      </c>
      <c r="B1" s="5"/>
      <c r="C1" s="5"/>
      <c r="D1" s="5"/>
      <c r="E1" s="5"/>
    </row>
    <row r="2" spans="1:8" ht="19.899999999999999" customHeight="1" x14ac:dyDescent="0.2">
      <c r="A2" t="s">
        <v>2</v>
      </c>
      <c r="B2" s="5"/>
      <c r="C2" s="5"/>
      <c r="D2" s="5"/>
      <c r="E2" s="5"/>
    </row>
    <row r="3" spans="1:8" ht="19.899999999999999" customHeight="1" x14ac:dyDescent="0.2">
      <c r="A3" t="s">
        <v>33</v>
      </c>
      <c r="B3" s="5"/>
      <c r="C3" s="5"/>
      <c r="D3" s="5"/>
      <c r="E3" s="5"/>
    </row>
    <row r="4" spans="1:8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8" ht="19.899999999999999" customHeight="1" x14ac:dyDescent="0.2">
      <c r="A5" t="s">
        <v>32</v>
      </c>
      <c r="B5" s="35">
        <v>5.3541323583472247</v>
      </c>
      <c r="C5" s="35">
        <v>14.622484953391046</v>
      </c>
      <c r="D5" s="35">
        <v>15.400884731135072</v>
      </c>
      <c r="E5" s="35">
        <v>16.117465834843276</v>
      </c>
      <c r="F5" s="35">
        <v>16.92849887228159</v>
      </c>
    </row>
    <row r="6" spans="1:8" ht="19.899999999999999" customHeight="1" x14ac:dyDescent="0.2">
      <c r="A6" t="s">
        <v>30</v>
      </c>
      <c r="B6" s="35">
        <v>-1.3912195477961615</v>
      </c>
      <c r="C6" s="35">
        <v>-3.9243463486356451</v>
      </c>
      <c r="D6" s="35">
        <v>-4.1996498557268716</v>
      </c>
      <c r="E6" s="35">
        <v>-4.5274480365449552</v>
      </c>
      <c r="F6" s="35">
        <v>-4.7205717310168582</v>
      </c>
    </row>
    <row r="7" spans="1:8" ht="19.899999999999999" customHeight="1" x14ac:dyDescent="0.2">
      <c r="A7" s="59" t="s">
        <v>34</v>
      </c>
      <c r="B7" s="35">
        <v>-0.90618144996660199</v>
      </c>
      <c r="C7" s="35">
        <v>-2.6082475408100483</v>
      </c>
      <c r="D7" s="35">
        <v>-2.7895927593479946</v>
      </c>
      <c r="E7" s="35">
        <v>-3.0295984813309542</v>
      </c>
      <c r="F7" s="35">
        <v>-3.1162197660449658</v>
      </c>
      <c r="H7" s="37"/>
    </row>
    <row r="8" spans="1:8" ht="20.100000000000001" customHeight="1" x14ac:dyDescent="0.2">
      <c r="A8" s="59" t="s">
        <v>35</v>
      </c>
      <c r="B8" s="35">
        <v>-0.48503808794439834</v>
      </c>
      <c r="C8" s="35">
        <v>-1.3160988078255975</v>
      </c>
      <c r="D8" s="35">
        <v>-1.4100571062640377</v>
      </c>
      <c r="E8" s="35">
        <v>-1.4978495552140016</v>
      </c>
      <c r="F8" s="35">
        <v>-1.6043519649718934</v>
      </c>
    </row>
    <row r="9" spans="1:8" ht="20.100000000000001" customHeight="1" x14ac:dyDescent="0.2">
      <c r="A9" s="60" t="s">
        <v>31</v>
      </c>
      <c r="B9" s="61">
        <v>3.9629128105510629</v>
      </c>
      <c r="C9" s="61">
        <v>10.698138604755401</v>
      </c>
      <c r="D9" s="61">
        <v>11.201234875408201</v>
      </c>
      <c r="E9" s="61">
        <v>11.590017798298321</v>
      </c>
      <c r="F9" s="61">
        <v>12.207927141264733</v>
      </c>
    </row>
    <row r="10" spans="1:8" ht="20.100000000000001" customHeight="1" x14ac:dyDescent="0.2">
      <c r="A10" t="s">
        <v>20</v>
      </c>
      <c r="B10" s="27"/>
      <c r="C10" s="27"/>
      <c r="D10" s="27"/>
      <c r="E10" s="27"/>
      <c r="F10" s="27"/>
    </row>
    <row r="11" spans="1:8" ht="19.899999999999999" customHeight="1" x14ac:dyDescent="0.2">
      <c r="A11" s="17" t="s">
        <v>1</v>
      </c>
      <c r="B11" s="11"/>
      <c r="C11" s="11"/>
      <c r="D11" s="11"/>
      <c r="E11" s="12"/>
      <c r="F11" s="11"/>
    </row>
    <row r="17" spans="1:4" ht="19.899999999999999" customHeight="1" x14ac:dyDescent="0.2">
      <c r="A17" s="6"/>
    </row>
    <row r="18" spans="1:4" ht="19.899999999999999" customHeight="1" x14ac:dyDescent="0.2">
      <c r="A18" s="7"/>
      <c r="B18" s="7"/>
      <c r="C18" s="7"/>
      <c r="D18" s="7"/>
    </row>
  </sheetData>
  <hyperlinks>
    <hyperlink ref="A11" location="'Table of Contents'!A1" display="Return to Contents" xr:uid="{E42F4061-F796-4219-808D-7967ACC84572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CEA7-7E61-4051-9FAE-CC324132F1D3}">
  <dimension ref="A1:F18"/>
  <sheetViews>
    <sheetView showGridLines="0" workbookViewId="0"/>
  </sheetViews>
  <sheetFormatPr defaultColWidth="8.44140625" defaultRowHeight="19.899999999999999" customHeight="1" x14ac:dyDescent="0.2"/>
  <cols>
    <col min="1" max="1" width="27.77734375" style="4" customWidth="1"/>
    <col min="2" max="6" width="7.5546875" style="4" bestFit="1" customWidth="1"/>
    <col min="7" max="7" width="6.21875" style="4" bestFit="1" customWidth="1"/>
    <col min="8" max="8" width="8.44140625" style="4" bestFit="1" customWidth="1"/>
    <col min="9" max="16384" width="8.44140625" style="4"/>
  </cols>
  <sheetData>
    <row r="1" spans="1:6" ht="19.899999999999999" customHeight="1" x14ac:dyDescent="0.2">
      <c r="A1" s="30" t="s">
        <v>49</v>
      </c>
      <c r="B1" s="5"/>
      <c r="C1" s="5"/>
      <c r="D1" s="5"/>
      <c r="E1" s="5"/>
    </row>
    <row r="2" spans="1:6" ht="19.899999999999999" customHeight="1" x14ac:dyDescent="0.2">
      <c r="A2" t="s">
        <v>2</v>
      </c>
      <c r="B2" s="5"/>
      <c r="C2" s="5"/>
      <c r="D2" s="5"/>
      <c r="E2" s="5"/>
    </row>
    <row r="3" spans="1:6" ht="19.899999999999999" customHeight="1" x14ac:dyDescent="0.2">
      <c r="A3" t="s">
        <v>33</v>
      </c>
      <c r="B3" s="5"/>
      <c r="C3" s="5"/>
      <c r="D3" s="5"/>
      <c r="E3" s="5"/>
    </row>
    <row r="4" spans="1:6" s="8" customFormat="1" ht="19.899999999999999" customHeight="1" x14ac:dyDescent="0.2">
      <c r="A4" s="18" t="s">
        <v>3</v>
      </c>
      <c r="B4" s="21" t="s">
        <v>7</v>
      </c>
      <c r="C4" s="21" t="s">
        <v>8</v>
      </c>
      <c r="D4" s="21" t="s">
        <v>9</v>
      </c>
      <c r="E4" s="21" t="s">
        <v>10</v>
      </c>
      <c r="F4" s="21" t="s">
        <v>11</v>
      </c>
    </row>
    <row r="5" spans="1:6" ht="19.899999999999999" customHeight="1" x14ac:dyDescent="0.2">
      <c r="A5" t="s">
        <v>32</v>
      </c>
      <c r="B5" s="35">
        <v>2.8105768212456623</v>
      </c>
      <c r="C5" s="35">
        <v>7.6351951321283433</v>
      </c>
      <c r="D5" s="35">
        <v>7.939992964846617</v>
      </c>
      <c r="E5" s="35">
        <v>8.2894929691124801</v>
      </c>
      <c r="F5" s="35">
        <v>8.6673519487082356</v>
      </c>
    </row>
    <row r="6" spans="1:6" ht="19.899999999999999" customHeight="1" x14ac:dyDescent="0.2">
      <c r="A6" t="s">
        <v>30</v>
      </c>
      <c r="B6" s="35">
        <v>-1.7802048100495824</v>
      </c>
      <c r="C6" s="35">
        <v>-4.9600689998516092</v>
      </c>
      <c r="D6" s="35">
        <v>-5.3835076666341912</v>
      </c>
      <c r="E6" s="35">
        <v>-5.535378952632513</v>
      </c>
      <c r="F6" s="35">
        <v>-5.9748084986047294</v>
      </c>
    </row>
    <row r="7" spans="1:6" ht="19.899999999999999" customHeight="1" x14ac:dyDescent="0.2">
      <c r="A7" s="59" t="s">
        <v>34</v>
      </c>
      <c r="B7" s="35">
        <v>-1.2732366008609612</v>
      </c>
      <c r="C7" s="35">
        <v>-3.5680701652624247</v>
      </c>
      <c r="D7" s="35">
        <v>-3.8753118767129551</v>
      </c>
      <c r="E7" s="35">
        <v>-3.9067526894193616</v>
      </c>
      <c r="F7" s="35">
        <v>-4.2113227680250533</v>
      </c>
    </row>
    <row r="8" spans="1:6" ht="20.100000000000001" customHeight="1" x14ac:dyDescent="0.2">
      <c r="A8" s="59" t="s">
        <v>35</v>
      </c>
      <c r="B8" s="35">
        <v>-0.50696820918862107</v>
      </c>
      <c r="C8" s="35">
        <v>-1.3919988345891847</v>
      </c>
      <c r="D8" s="35">
        <v>-1.5081957998063966</v>
      </c>
      <c r="E8" s="35">
        <v>-1.6286262632131516</v>
      </c>
      <c r="F8" s="35">
        <v>-1.7634857305796763</v>
      </c>
    </row>
    <row r="9" spans="1:6" ht="20.100000000000001" customHeight="1" x14ac:dyDescent="0.2">
      <c r="A9" s="60" t="s">
        <v>31</v>
      </c>
      <c r="B9" s="61">
        <v>1.0303720111960799</v>
      </c>
      <c r="C9" s="61">
        <v>2.6751261322767341</v>
      </c>
      <c r="D9" s="61">
        <v>2.5564852982124258</v>
      </c>
      <c r="E9" s="61">
        <v>2.7541140164799671</v>
      </c>
      <c r="F9" s="61">
        <v>2.6925434501035062</v>
      </c>
    </row>
    <row r="10" spans="1:6" ht="20.100000000000001" customHeight="1" x14ac:dyDescent="0.2">
      <c r="A10" t="s">
        <v>20</v>
      </c>
      <c r="B10" s="27"/>
      <c r="C10" s="27"/>
      <c r="D10" s="27"/>
      <c r="E10" s="27"/>
      <c r="F10" s="27"/>
    </row>
    <row r="11" spans="1:6" ht="19.899999999999999" customHeight="1" x14ac:dyDescent="0.2">
      <c r="A11" s="17" t="s">
        <v>1</v>
      </c>
      <c r="B11" s="11"/>
      <c r="C11" s="11"/>
      <c r="D11" s="11"/>
      <c r="E11" s="12"/>
      <c r="F11" s="11"/>
    </row>
    <row r="17" spans="1:4" ht="19.899999999999999" customHeight="1" x14ac:dyDescent="0.2">
      <c r="A17" s="6"/>
    </row>
    <row r="18" spans="1:4" ht="19.899999999999999" customHeight="1" x14ac:dyDescent="0.2">
      <c r="A18" s="7"/>
      <c r="B18" s="7"/>
      <c r="C18" s="7"/>
      <c r="D18" s="7"/>
    </row>
  </sheetData>
  <hyperlinks>
    <hyperlink ref="A11" location="'Table of Contents'!A1" display="Return to Contents" xr:uid="{412ABA8F-3279-4689-8543-D31CC9E94406}"/>
  </hyperlink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d0022d-0bc1-46ef-ad33-c01cb030b1f7">
      <UserInfo>
        <DisplayName>Ian Halliday</DisplayName>
        <AccountId>40</AccountId>
        <AccountType/>
      </UserInfo>
    </SharedWithUsers>
    <TaxCatchAll xmlns="96d0022d-0bc1-46ef-ad33-c01cb030b1f7" xsi:nil="true"/>
    <lcf76f155ced4ddcb4097134ff3c332f xmlns="b17732f7-493e-486b-96da-852f641667d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metadata xmlns="http://www.objective.com/ecm/document/metadata/53D26341A57B383EE0540010E0463CCA" version="1.0.0">
  <systemFields>
    <field name="Objective-Id">
      <value order="0">A51149280</value>
    </field>
    <field name="Objective-Title">
      <value order="0">Dec 2024 - SEFF - Publication - Annex A - Policy costings - Figures</value>
    </field>
    <field name="Objective-Description">
      <value order="0"/>
    </field>
    <field name="Objective-CreationStamp">
      <value order="0">2024-12-03T12:44:02Z</value>
    </field>
    <field name="Objective-IsApproved">
      <value order="0">false</value>
    </field>
    <field name="Objective-IsPublished">
      <value order="0">true</value>
    </field>
    <field name="Objective-DatePublished">
      <value order="0">2024-12-04T12:49:46Z</value>
    </field>
    <field name="Objective-ModificationStamp">
      <value order="0">2024-12-04T12:49:46Z</value>
    </field>
    <field name="Objective-Owner">
      <value order="0">Avila, Victoria V (U440195)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2025-2026 Forecast: 2024-2029</value>
    </field>
    <field name="Objective-Parent">
      <value order="0">Scottish Fiscal Commission: Research and Analysis - Budget: 2025-2026 Forecast: 2024-2029</value>
    </field>
    <field name="Objective-State">
      <value order="0">Published</value>
    </field>
    <field name="Objective-VersionId">
      <value order="0">vA77002108</value>
    </field>
    <field name="Objective-Version">
      <value order="0">2.0</value>
    </field>
    <field name="Objective-VersionNumber">
      <value order="0">4</value>
    </field>
    <field name="Objective-VersionComment">
      <value order="0">Change from change request log added</value>
    </field>
    <field name="Objective-FileNumber">
      <value order="0">STAT/706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77A23DE6C7954587F52E4881EDD638" ma:contentTypeVersion="13" ma:contentTypeDescription="Create a new document." ma:contentTypeScope="" ma:versionID="b9e922cf70aaf83afad3c56fd8866852">
  <xsd:schema xmlns:xsd="http://www.w3.org/2001/XMLSchema" xmlns:xs="http://www.w3.org/2001/XMLSchema" xmlns:p="http://schemas.microsoft.com/office/2006/metadata/properties" xmlns:ns2="b17732f7-493e-486b-96da-852f641667d4" xmlns:ns3="96d0022d-0bc1-46ef-ad33-c01cb030b1f7" targetNamespace="http://schemas.microsoft.com/office/2006/metadata/properties" ma:root="true" ma:fieldsID="d082f38eeb714fba6c410879cb1e34d4" ns2:_="" ns3:_="">
    <xsd:import namespace="b17732f7-493e-486b-96da-852f641667d4"/>
    <xsd:import namespace="96d0022d-0bc1-46ef-ad33-c01cb030b1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732f7-493e-486b-96da-852f64166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94d5e3d-88e3-4c55-b684-1c81dd55b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0022d-0bc1-46ef-ad33-c01cb030b1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ee519a-d320-4671-a0c6-c626d067d4bb}" ma:internalName="TaxCatchAll" ma:showField="CatchAllData" ma:web="96d0022d-0bc1-46ef-ad33-c01cb030b1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6C117-6890-4EE2-8E89-A5241204BC50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96d0022d-0bc1-46ef-ad33-c01cb030b1f7"/>
    <ds:schemaRef ds:uri="b17732f7-493e-486b-96da-852f641667d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A3F350-3295-407D-B598-33CA1866C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itemProps4.xml><?xml version="1.0" encoding="utf-8"?>
<ds:datastoreItem xmlns:ds="http://schemas.openxmlformats.org/officeDocument/2006/customXml" ds:itemID="{8ABC0457-2CDE-4FF2-B2AF-93121C098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7732f7-493e-486b-96da-852f641667d4"/>
    <ds:schemaRef ds:uri="96d0022d-0bc1-46ef-ad33-c01cb030b1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of Contents</vt:lpstr>
      <vt:lpstr>Summary</vt:lpstr>
      <vt:lpstr>Figure A.1</vt:lpstr>
      <vt:lpstr>NSND-IT</vt:lpstr>
      <vt:lpstr>Figure A.2</vt:lpstr>
      <vt:lpstr>Figure A.3</vt:lpstr>
      <vt:lpstr>Figure A.4</vt:lpstr>
      <vt:lpstr>Figure A.5</vt:lpstr>
      <vt:lpstr>Figure A.6</vt:lpstr>
      <vt:lpstr>NDR</vt:lpstr>
      <vt:lpstr>Figure A.7</vt:lpstr>
      <vt:lpstr>Figure A.8</vt:lpstr>
      <vt:lpstr>Figure A.9</vt:lpstr>
      <vt:lpstr>Figure A.10</vt:lpstr>
      <vt:lpstr>LBTT</vt:lpstr>
      <vt:lpstr>Figure A.11</vt:lpstr>
      <vt:lpstr>Figure A.12</vt:lpstr>
      <vt:lpstr>Figure A.13</vt:lpstr>
      <vt:lpstr>SLfT</vt:lpstr>
      <vt:lpstr>Figure A.14</vt:lpstr>
      <vt:lpstr>PAWHP</vt:lpstr>
      <vt:lpstr>Figure A.15</vt:lpstr>
      <vt:lpstr>Figure A.16</vt:lpstr>
      <vt:lpstr>Figure A.17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Scotland’s Economic and Fiscal Forecasts (SEFF) - December 2024 - Annex A - Policy costing - Figures</dc:title>
  <dc:subject/>
  <dc:creator>U445289</dc:creator>
  <cp:keywords/>
  <dc:description/>
  <cp:lastModifiedBy>Gordon Hopkin-Jack</cp:lastModifiedBy>
  <cp:revision/>
  <dcterms:created xsi:type="dcterms:W3CDTF">2020-04-02T13:20:57Z</dcterms:created>
  <dcterms:modified xsi:type="dcterms:W3CDTF">2024-12-04T16:04:36Z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A51149280</vt:lpwstr>
  </property>
  <property fmtid="{D5CDD505-2E9C-101B-9397-08002B2CF9AE}" pid="4" name="Objective-Title">
    <vt:lpwstr>Dec 2024 - SEFF - Publication - Annex A - Policy costings -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2024-12-03T12:44:02Z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2024-12-04T12:49:46Z</vt:filetime>
  </property>
  <property fmtid="{D5CDD505-2E9C-101B-9397-08002B2CF9AE}" pid="10" name="Objective-ModificationStamp">
    <vt:filetime>2024-12-04T12:49:46Z</vt:filetime>
  </property>
  <property fmtid="{D5CDD505-2E9C-101B-9397-08002B2CF9AE}" pid="11" name="Objective-Owner">
    <vt:lpwstr>Avila, Victoria V (U440195)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2025-2026 Forecast: 2024-2029</vt:lpwstr>
  </property>
  <property fmtid="{D5CDD505-2E9C-101B-9397-08002B2CF9AE}" pid="13" name="Objective-Parent">
    <vt:lpwstr>Scottish Fiscal Commission: Research and Analysis - Budget: 2025-2026 Forecast: 2024-2029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vA77002108</vt:lpwstr>
  </property>
  <property fmtid="{D5CDD505-2E9C-101B-9397-08002B2CF9AE}" pid="16" name="Objective-Version">
    <vt:lpwstr>2.0</vt:lpwstr>
  </property>
  <property fmtid="{D5CDD505-2E9C-101B-9397-08002B2CF9AE}" pid="17" name="Objective-VersionNumber">
    <vt:r8>4</vt:r8>
  </property>
  <property fmtid="{D5CDD505-2E9C-101B-9397-08002B2CF9AE}" pid="18" name="Objective-VersionComment">
    <vt:lpwstr>Change from change request log added</vt:lpwstr>
  </property>
  <property fmtid="{D5CDD505-2E9C-101B-9397-08002B2CF9AE}" pid="19" name="Objective-FileNumber">
    <vt:lpwstr>STAT/706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  <property fmtid="{D5CDD505-2E9C-101B-9397-08002B2CF9AE}" pid="29" name="ContentTypeId">
    <vt:lpwstr>0x0101009077A23DE6C7954587F52E4881EDD638</vt:lpwstr>
  </property>
  <property fmtid="{D5CDD505-2E9C-101B-9397-08002B2CF9AE}" pid="30" name="MediaServiceImageTags">
    <vt:lpwstr/>
  </property>
</Properties>
</file>