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tables/table2.xml" ContentType="application/vnd.openxmlformats-officedocument.spreadsheetml.table+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tables/table3.xml" ContentType="application/vnd.openxmlformats-officedocument.spreadsheetml.tab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tables/table4.xml" ContentType="application/vnd.openxmlformats-officedocument.spreadsheetml.table+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tables/table5.xml" ContentType="application/vnd.openxmlformats-officedocument.spreadsheetml.table+xml"/>
  <Override PartName="/xl/charts/chart6.xml" ContentType="application/vnd.openxmlformats-officedocument.drawingml.chart+xml"/>
  <Override PartName="/xl/drawings/drawing6.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7.xml" ContentType="application/vnd.openxmlformats-officedocument.drawing+xml"/>
  <Override PartName="/xl/tables/table6.xml" ContentType="application/vnd.openxmlformats-officedocument.spreadsheetml.table+xml"/>
  <Override PartName="/xl/charts/chart7.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xml"/>
  <Override PartName="/xl/tables/table7.xml" ContentType="application/vnd.openxmlformats-officedocument.spreadsheetml.table+xml"/>
  <Override PartName="/xl/charts/chart8.xml" ContentType="application/vnd.openxmlformats-officedocument.drawingml.chart+xml"/>
  <Override PartName="/xl/charts/chart9.xml" ContentType="application/vnd.openxmlformats-officedocument.drawingml.chart+xml"/>
  <Override PartName="/xl/tables/table8.xml" ContentType="application/vnd.openxmlformats-officedocument.spreadsheetml.table+xml"/>
  <Override PartName="/xl/drawings/drawing9.xml" ContentType="application/vnd.openxmlformats-officedocument.drawing+xml"/>
  <Override PartName="/xl/tables/table9.xml" ContentType="application/vnd.openxmlformats-officedocument.spreadsheetml.table+xml"/>
  <Override PartName="/xl/charts/chart10.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tables/table10.xml" ContentType="application/vnd.openxmlformats-officedocument.spreadsheetml.table+xml"/>
  <Override PartName="/xl/charts/chart11.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tables/table11.xml" ContentType="application/vnd.openxmlformats-officedocument.spreadsheetml.table+xml"/>
  <Override PartName="/xl/charts/chart12.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tables/table12.xml" ContentType="application/vnd.openxmlformats-officedocument.spreadsheetml.table+xml"/>
  <Override PartName="/xl/charts/chart13.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3.xml" ContentType="application/vnd.openxmlformats-officedocument.drawing+xml"/>
  <Override PartName="/xl/tables/table13.xml" ContentType="application/vnd.openxmlformats-officedocument.spreadsheetml.table+xml"/>
  <Override PartName="/xl/charts/chart14.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tables/table14.xml" ContentType="application/vnd.openxmlformats-officedocument.spreadsheetml.table+xml"/>
  <Override PartName="/xl/charts/chart15.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5.xml" ContentType="application/vnd.openxmlformats-officedocument.drawing+xml"/>
  <Override PartName="/xl/tables/table15.xml" ContentType="application/vnd.openxmlformats-officedocument.spreadsheetml.table+xml"/>
  <Override PartName="/xl/charts/chart16.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6.xml" ContentType="application/vnd.openxmlformats-officedocument.drawing+xml"/>
  <Override PartName="/xl/tables/table16.xml" ContentType="application/vnd.openxmlformats-officedocument.spreadsheetml.table+xml"/>
  <Override PartName="/xl/charts/chart17.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7.xml" ContentType="application/vnd.openxmlformats-officedocument.drawing+xml"/>
  <Override PartName="/xl/tables/table17.xml" ContentType="application/vnd.openxmlformats-officedocument.spreadsheetml.table+xml"/>
  <Override PartName="/xl/charts/chart18.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8.xml" ContentType="application/vnd.openxmlformats-officedocument.drawing+xml"/>
  <Override PartName="/xl/tables/table18.xml" ContentType="application/vnd.openxmlformats-officedocument.spreadsheetml.table+xml"/>
  <Override PartName="/xl/charts/chart19.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9.xml" ContentType="application/vnd.openxmlformats-officedocument.drawing+xml"/>
  <Override PartName="/xl/tables/table19.xml" ContentType="application/vnd.openxmlformats-officedocument.spreadsheetml.table+xml"/>
  <Override PartName="/xl/charts/chart20.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0.xml" ContentType="application/vnd.openxmlformats-officedocument.drawing+xml"/>
  <Override PartName="/xl/tables/table20.xml" ContentType="application/vnd.openxmlformats-officedocument.spreadsheetml.table+xml"/>
  <Override PartName="/xl/charts/chart21.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1.xml" ContentType="application/vnd.openxmlformats-officedocument.drawing+xml"/>
  <Override PartName="/xl/tables/table21.xml" ContentType="application/vnd.openxmlformats-officedocument.spreadsheetml.table+xml"/>
  <Override PartName="/xl/charts/chart22.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22.xml" ContentType="application/vnd.openxmlformats-officedocument.drawing+xml"/>
  <Override PartName="/xl/tables/table22.xml" ContentType="application/vnd.openxmlformats-officedocument.spreadsheetml.table+xml"/>
  <Override PartName="/xl/charts/chart23.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23.xml" ContentType="application/vnd.openxmlformats-officedocument.drawing+xml"/>
  <Override PartName="/xl/tables/table23.xml" ContentType="application/vnd.openxmlformats-officedocument.spreadsheetml.table+xml"/>
  <Override PartName="/xl/charts/chart24.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24.xml" ContentType="application/vnd.openxmlformats-officedocument.drawing+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drawings/drawing25.xml" ContentType="application/vnd.openxmlformats-officedocument.drawing+xml"/>
  <Override PartName="/xl/tables/table24.xml" ContentType="application/vnd.openxmlformats-officedocument.spreadsheetml.table+xml"/>
  <Override PartName="/xl/charts/chart25.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26.xml" ContentType="application/vnd.openxmlformats-officedocument.drawing+xml"/>
  <Override PartName="/xl/tables/table25.xml" ContentType="application/vnd.openxmlformats-officedocument.spreadsheetml.table+xml"/>
  <Override PartName="/xl/charts/chart26.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7.xml" ContentType="application/vnd.openxmlformats-officedocument.drawing+xml"/>
  <Override PartName="/xl/diagrams/data4.xml" ContentType="application/vnd.openxmlformats-officedocument.drawingml.diagramData+xml"/>
  <Override PartName="/xl/diagrams/layout4.xml" ContentType="application/vnd.openxmlformats-officedocument.drawingml.diagramLayout+xml"/>
  <Override PartName="/xl/diagrams/quickStyle4.xml" ContentType="application/vnd.openxmlformats-officedocument.drawingml.diagramStyle+xml"/>
  <Override PartName="/xl/diagrams/colors4.xml" ContentType="application/vnd.openxmlformats-officedocument.drawingml.diagramColors+xml"/>
  <Override PartName="/xl/diagrams/drawing4.xml" ContentType="application/vnd.ms-office.drawingml.diagramDrawing+xml"/>
  <Override PartName="/xl/drawings/drawing28.xml" ContentType="application/vnd.openxmlformats-officedocument.drawing+xml"/>
  <Override PartName="/xl/tables/table26.xml" ContentType="application/vnd.openxmlformats-officedocument.spreadsheetml.table+xml"/>
  <Override PartName="/xl/charts/chart27.xml" ContentType="application/vnd.openxmlformats-officedocument.drawingml.chart+xml"/>
  <Override PartName="/xl/charts/style22.xml" ContentType="application/vnd.ms-office.chartstyle+xml"/>
  <Override PartName="/xl/charts/colors22.xml" ContentType="application/vnd.ms-office.chartcolorstyle+xml"/>
  <Override PartName="/xl/tables/table27.xml" ContentType="application/vnd.openxmlformats-officedocument.spreadsheetml.table+xml"/>
  <Override PartName="/xl/drawings/drawing29.xml" ContentType="application/vnd.openxmlformats-officedocument.drawing+xml"/>
  <Override PartName="/xl/tables/table28.xml" ContentType="application/vnd.openxmlformats-officedocument.spreadsheetml.table+xml"/>
  <Override PartName="/xl/charts/chart28.xml" ContentType="application/vnd.openxmlformats-officedocument.drawingml.chart+xml"/>
  <Override PartName="/xl/charts/chart29.xml" ContentType="application/vnd.openxmlformats-officedocument.drawingml.chart+xml"/>
  <Override PartName="/xl/drawings/drawing30.xml" ContentType="application/vnd.openxmlformats-officedocument.drawing+xml"/>
  <Override PartName="/xl/tables/table29.xml" ContentType="application/vnd.openxmlformats-officedocument.spreadsheetml.table+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drawings/drawing31.xml" ContentType="application/vnd.openxmlformats-officedocument.drawing+xml"/>
  <Override PartName="/xl/tables/table30.xml" ContentType="application/vnd.openxmlformats-officedocument.spreadsheetml.table+xml"/>
  <Override PartName="/xl/charts/chart33.xml" ContentType="application/vnd.openxmlformats-officedocument.drawingml.chart+xml"/>
  <Override PartName="/xl/drawings/drawing32.xml" ContentType="application/vnd.openxmlformats-officedocument.drawing+xml"/>
  <Override PartName="/xl/tables/table31.xml" ContentType="application/vnd.openxmlformats-officedocument.spreadsheetml.table+xml"/>
  <Override PartName="/xl/charts/chart34.xml" ContentType="application/vnd.openxmlformats-officedocument.drawingml.chart+xml"/>
  <Override PartName="/xl/drawings/drawing33.xml" ContentType="application/vnd.openxmlformats-officedocument.drawing+xml"/>
  <Override PartName="/xl/tables/table32.xml" ContentType="application/vnd.openxmlformats-officedocument.spreadsheetml.table+xml"/>
  <Override PartName="/xl/charts/chart35.xml" ContentType="application/vnd.openxmlformats-officedocument.drawingml.chart+xml"/>
  <Override PartName="/xl/drawings/drawing34.xml" ContentType="application/vnd.openxmlformats-officedocument.drawing+xml"/>
  <Override PartName="/xl/tables/table33.xml" ContentType="application/vnd.openxmlformats-officedocument.spreadsheetml.table+xml"/>
  <Override PartName="/xl/charts/chart36.xml" ContentType="application/vnd.openxmlformats-officedocument.drawingml.chart+xml"/>
  <Override PartName="/xl/tables/table34.xml" ContentType="application/vnd.openxmlformats-officedocument.spreadsheetml.table+xml"/>
  <Override PartName="/xl/drawings/drawing35.xml" ContentType="application/vnd.openxmlformats-officedocument.drawing+xml"/>
  <Override PartName="/xl/diagrams/data5.xml" ContentType="application/vnd.openxmlformats-officedocument.drawingml.diagramData+xml"/>
  <Override PartName="/xl/diagrams/layout5.xml" ContentType="application/vnd.openxmlformats-officedocument.drawingml.diagramLayout+xml"/>
  <Override PartName="/xl/diagrams/quickStyle5.xml" ContentType="application/vnd.openxmlformats-officedocument.drawingml.diagramStyle+xml"/>
  <Override PartName="/xl/diagrams/colors5.xml" ContentType="application/vnd.openxmlformats-officedocument.drawingml.diagramColors+xml"/>
  <Override PartName="/xl/diagrams/drawing5.xml" ContentType="application/vnd.ms-office.drawingml.diagramDrawing+xml"/>
  <Override PartName="/xl/diagrams/data6.xml" ContentType="application/vnd.openxmlformats-officedocument.drawingml.diagramData+xml"/>
  <Override PartName="/xl/diagrams/layout6.xml" ContentType="application/vnd.openxmlformats-officedocument.drawingml.diagramLayout+xml"/>
  <Override PartName="/xl/diagrams/quickStyle6.xml" ContentType="application/vnd.openxmlformats-officedocument.drawingml.diagramStyle+xml"/>
  <Override PartName="/xl/diagrams/colors6.xml" ContentType="application/vnd.openxmlformats-officedocument.drawingml.diagramColors+xml"/>
  <Override PartName="/xl/diagrams/drawing6.xml" ContentType="application/vnd.ms-office.drawingml.diagramDrawing+xml"/>
  <Override PartName="/xl/drawings/drawing36.xml" ContentType="application/vnd.openxmlformats-officedocument.drawing+xml"/>
  <Override PartName="/xl/diagrams/data7.xml" ContentType="application/vnd.openxmlformats-officedocument.drawingml.diagramData+xml"/>
  <Override PartName="/xl/diagrams/layout7.xml" ContentType="application/vnd.openxmlformats-officedocument.drawingml.diagramLayout+xml"/>
  <Override PartName="/xl/diagrams/quickStyle7.xml" ContentType="application/vnd.openxmlformats-officedocument.drawingml.diagramStyle+xml"/>
  <Override PartName="/xl/diagrams/colors7.xml" ContentType="application/vnd.openxmlformats-officedocument.drawingml.diagramColors+xml"/>
  <Override PartName="/xl/diagrams/drawing7.xml" ContentType="application/vnd.ms-office.drawingml.diagramDrawing+xml"/>
  <Override PartName="/xl/drawings/drawing37.xml" ContentType="application/vnd.openxmlformats-officedocument.drawing+xml"/>
  <Override PartName="/xl/diagrams/data8.xml" ContentType="application/vnd.openxmlformats-officedocument.drawingml.diagramData+xml"/>
  <Override PartName="/xl/diagrams/layout8.xml" ContentType="application/vnd.openxmlformats-officedocument.drawingml.diagramLayout+xml"/>
  <Override PartName="/xl/diagrams/quickStyle8.xml" ContentType="application/vnd.openxmlformats-officedocument.drawingml.diagramStyle+xml"/>
  <Override PartName="/xl/diagrams/colors8.xml" ContentType="application/vnd.openxmlformats-officedocument.drawingml.diagramColors+xml"/>
  <Override PartName="/xl/diagrams/drawing8.xml" ContentType="application/vnd.ms-office.drawingml.diagramDrawing+xml"/>
  <Override PartName="/xl/drawings/drawing38.xml" ContentType="application/vnd.openxmlformats-officedocument.drawing+xml"/>
  <Override PartName="/xl/diagrams/data9.xml" ContentType="application/vnd.openxmlformats-officedocument.drawingml.diagramData+xml"/>
  <Override PartName="/xl/diagrams/layout9.xml" ContentType="application/vnd.openxmlformats-officedocument.drawingml.diagramLayout+xml"/>
  <Override PartName="/xl/diagrams/quickStyle9.xml" ContentType="application/vnd.openxmlformats-officedocument.drawingml.diagramStyle+xml"/>
  <Override PartName="/xl/diagrams/colors9.xml" ContentType="application/vnd.openxmlformats-officedocument.drawingml.diagramColors+xml"/>
  <Override PartName="/xl/diagrams/drawing9.xml" ContentType="application/vnd.ms-office.drawingml.diagramDrawing+xml"/>
  <Override PartName="/xl/tables/table35.xml" ContentType="application/vnd.openxmlformats-officedocument.spreadsheetml.table+xml"/>
  <Override PartName="/xl/tables/table3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https://scotsconnect-my.sharepoint.com/personal/ian_halliday_fiscalcommission_scot/Documents/"/>
    </mc:Choice>
  </mc:AlternateContent>
  <xr:revisionPtr revIDLastSave="0" documentId="8_{4A05B6AE-BEA8-40D7-9861-9E480C970B24}" xr6:coauthVersionLast="47" xr6:coauthVersionMax="47" xr10:uidLastSave="{00000000-0000-0000-0000-000000000000}"/>
  <bookViews>
    <workbookView xWindow="-120" yWindow="-120" windowWidth="24240" windowHeight="13140" tabRatio="846" xr2:uid="{00000000-000D-0000-FFFF-FFFF00000000}"/>
  </bookViews>
  <sheets>
    <sheet name="Contents" sheetId="42" r:id="rId1"/>
    <sheet name="Summary" sheetId="43" r:id="rId2"/>
    <sheet name="Figure 1" sheetId="79" r:id="rId3"/>
    <sheet name="Figure 2" sheetId="80" r:id="rId4"/>
    <sheet name="Figure 3" sheetId="81" r:id="rId5"/>
    <sheet name="Figure 4" sheetId="82" r:id="rId6"/>
    <sheet name="Figure 5" sheetId="83" r:id="rId7"/>
    <sheet name="Introduction" sheetId="84" r:id="rId8"/>
    <sheet name="Figure 1.1" sheetId="85" r:id="rId9"/>
    <sheet name="Economy and Demographic" sheetId="44" r:id="rId10"/>
    <sheet name="Figure 2.1" sheetId="70" r:id="rId11"/>
    <sheet name="Figure 2.2" sheetId="48" r:id="rId12"/>
    <sheet name="Figure 2.3" sheetId="71" r:id="rId13"/>
    <sheet name="Figure 2.4" sheetId="78" r:id="rId14"/>
    <sheet name="Figure 2.5" sheetId="69" r:id="rId15"/>
    <sheet name="Figure 2.6" sheetId="68" r:id="rId16"/>
    <sheet name="Spending projections" sheetId="45" r:id="rId17"/>
    <sheet name="Figure 3.1" sheetId="55" r:id="rId18"/>
    <sheet name="Figure 3.2" sheetId="54" r:id="rId19"/>
    <sheet name="Figure 3.3" sheetId="73" r:id="rId20"/>
    <sheet name="Figure 3.4" sheetId="72" r:id="rId21"/>
    <sheet name="Figure 3.5" sheetId="59" r:id="rId22"/>
    <sheet name="Figure 3.6" sheetId="51" r:id="rId23"/>
    <sheet name="Figure 3.7" sheetId="75" r:id="rId24"/>
    <sheet name="Figure 3.8" sheetId="60" r:id="rId25"/>
    <sheet name="Figure 3.9" sheetId="61" r:id="rId26"/>
    <sheet name="Figure 3.10" sheetId="76" r:id="rId27"/>
    <sheet name="Figure 3.11" sheetId="77" r:id="rId28"/>
    <sheet name="Funding projections" sheetId="46" r:id="rId29"/>
    <sheet name="Figure 4.1" sheetId="15" r:id="rId30"/>
    <sheet name="Figure 4.2" sheetId="101" r:id="rId31"/>
    <sheet name="Figure 4.3" sheetId="23" r:id="rId32"/>
    <sheet name="Figure 4.4" sheetId="27" r:id="rId33"/>
    <sheet name="Figure 4.5" sheetId="65" r:id="rId34"/>
    <sheet name="Figure XX" sheetId="66" state="hidden" r:id="rId35"/>
    <sheet name="Figure 4.6" sheetId="67" r:id="rId36"/>
    <sheet name="Figure 4.7" sheetId="64" r:id="rId37"/>
    <sheet name="Figure 4.8" sheetId="16" r:id="rId38"/>
    <sheet name="Fiscal sustainability" sheetId="47" r:id="rId39"/>
    <sheet name="Figure 5.1" sheetId="38" r:id="rId40"/>
    <sheet name="Figure 5.2" sheetId="36" r:id="rId41"/>
    <sheet name="Figure 5.3" sheetId="58" r:id="rId42"/>
    <sheet name="Figure 5.4" sheetId="37" r:id="rId43"/>
    <sheet name="Figure 5.5" sheetId="49" r:id="rId44"/>
    <sheet name="Annex A" sheetId="87" r:id="rId45"/>
    <sheet name="Figure A.1" sheetId="88" r:id="rId46"/>
    <sheet name="Figure A.2" sheetId="89" r:id="rId47"/>
    <sheet name="Figure A.3" sheetId="92" r:id="rId48"/>
    <sheet name="Figure A.4" sheetId="93" r:id="rId49"/>
    <sheet name="Figure A.5" sheetId="96" r:id="rId50"/>
    <sheet name="Figure A.6" sheetId="98" r:id="rId51"/>
    <sheet name="Figure A.7" sheetId="99" r:id="rId52"/>
    <sheet name="Figure A.8" sheetId="100" r:id="rId53"/>
  </sheets>
  <externalReferences>
    <externalReference r:id="rId54"/>
  </externalReferences>
  <definedNames>
    <definedName name="_GoBack" localSheetId="8">'Figure 1.1'!#REF!</definedName>
    <definedName name="_GoBack" localSheetId="6">'Figure 5'!$A$70</definedName>
    <definedName name="_GoBack" localSheetId="40">'Figure 5.2'!$A$70</definedName>
    <definedName name="_GoBack" localSheetId="45">'Figure A.1'!#REF!</definedName>
    <definedName name="_GoBack" localSheetId="46">'Figure A.2'!#REF!</definedName>
    <definedName name="Contingency_Reserve">[1]Inputs!$B$10</definedName>
    <definedName name="Debt_Cap">[1]Inputs!$B$6</definedName>
    <definedName name="_xlnm.Print_Area" localSheetId="43">'Figure 5.5'!$A$1:$R$26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V31" i="48" l="1"/>
  <c r="AV32" i="48"/>
  <c r="AV22" i="79"/>
  <c r="AV23" i="79"/>
  <c r="AV24" i="79"/>
  <c r="AS28" i="82"/>
  <c r="AK28" i="82"/>
  <c r="AC28" i="82"/>
  <c r="U28" i="82"/>
  <c r="M28" i="82"/>
  <c r="E28" i="82"/>
  <c r="AP28" i="82"/>
  <c r="AO28" i="82"/>
  <c r="AN28" i="82"/>
  <c r="AH28" i="82"/>
  <c r="AG28" i="82"/>
  <c r="Z28" i="82"/>
  <c r="Y28" i="82"/>
  <c r="X28" i="82"/>
  <c r="R28" i="82"/>
  <c r="Q28" i="82"/>
  <c r="J28" i="82"/>
  <c r="I28" i="82"/>
  <c r="H28" i="82"/>
  <c r="B28" i="82"/>
  <c r="AU28" i="82"/>
  <c r="AT28" i="82"/>
  <c r="AM28" i="82"/>
  <c r="AL28" i="82"/>
  <c r="AF28" i="82"/>
  <c r="AE28" i="82"/>
  <c r="AD28" i="82"/>
  <c r="W28" i="82"/>
  <c r="V28" i="82"/>
  <c r="P28" i="82"/>
  <c r="O28" i="82"/>
  <c r="N28" i="82"/>
  <c r="G28" i="82"/>
  <c r="F28" i="82"/>
  <c r="AU35" i="82"/>
  <c r="AT35" i="82"/>
  <c r="AS35" i="82"/>
  <c r="AR35" i="82"/>
  <c r="AP35" i="82"/>
  <c r="AO35" i="82"/>
  <c r="AN35" i="82"/>
  <c r="AM35" i="82"/>
  <c r="AL35" i="82"/>
  <c r="AK35" i="82"/>
  <c r="AJ35" i="82"/>
  <c r="AH35" i="82"/>
  <c r="AG35" i="82"/>
  <c r="AF35" i="82"/>
  <c r="AE35" i="82"/>
  <c r="AD35" i="82"/>
  <c r="AC35" i="82"/>
  <c r="AB35" i="82"/>
  <c r="Z35" i="82"/>
  <c r="Y35" i="82"/>
  <c r="X35" i="82"/>
  <c r="W35" i="82"/>
  <c r="V35" i="82"/>
  <c r="U35" i="82"/>
  <c r="T35" i="82"/>
  <c r="R35" i="82"/>
  <c r="Q35" i="82"/>
  <c r="P35" i="82"/>
  <c r="O35" i="82"/>
  <c r="N35" i="82"/>
  <c r="M35" i="82"/>
  <c r="L35" i="82"/>
  <c r="J35" i="82"/>
  <c r="I35" i="82"/>
  <c r="H35" i="82"/>
  <c r="G35" i="82"/>
  <c r="F35" i="82"/>
  <c r="E23" i="82"/>
  <c r="D35" i="82"/>
  <c r="B35" i="82"/>
  <c r="AU34" i="82"/>
  <c r="AT34" i="82"/>
  <c r="AS34" i="82"/>
  <c r="AR34" i="82"/>
  <c r="AQ34" i="82"/>
  <c r="AP34" i="82"/>
  <c r="AO34" i="82"/>
  <c r="AN34" i="82"/>
  <c r="AM34" i="82"/>
  <c r="AL34" i="82"/>
  <c r="AK34" i="82"/>
  <c r="AJ34" i="82"/>
  <c r="AI34" i="82"/>
  <c r="AH34" i="82"/>
  <c r="AG34" i="82"/>
  <c r="AF34" i="82"/>
  <c r="AE34" i="82"/>
  <c r="AD34" i="82"/>
  <c r="AC34" i="82"/>
  <c r="AB34" i="82"/>
  <c r="AA34" i="82"/>
  <c r="Z34" i="82"/>
  <c r="Y34" i="82"/>
  <c r="X34" i="82"/>
  <c r="W34" i="82"/>
  <c r="V34" i="82"/>
  <c r="U34" i="82"/>
  <c r="T34" i="82"/>
  <c r="S23" i="82"/>
  <c r="R34" i="82"/>
  <c r="Q34" i="82"/>
  <c r="P34" i="82"/>
  <c r="O34" i="82"/>
  <c r="N34" i="82"/>
  <c r="M34" i="82"/>
  <c r="L34" i="82"/>
  <c r="K23" i="82"/>
  <c r="J34" i="82"/>
  <c r="I34" i="82"/>
  <c r="H34" i="82"/>
  <c r="G34" i="82"/>
  <c r="F34" i="82"/>
  <c r="E34" i="82"/>
  <c r="D23" i="82"/>
  <c r="C34" i="82"/>
  <c r="B34" i="82"/>
  <c r="AU33" i="82"/>
  <c r="AT33" i="82"/>
  <c r="AS33" i="82"/>
  <c r="AR33" i="82"/>
  <c r="AQ33" i="82"/>
  <c r="AP33" i="82"/>
  <c r="AO33" i="82"/>
  <c r="AN33" i="82"/>
  <c r="AM33" i="82"/>
  <c r="AL33" i="82"/>
  <c r="AK33" i="82"/>
  <c r="AJ33" i="82"/>
  <c r="AI33" i="82"/>
  <c r="AH33" i="82"/>
  <c r="AG33" i="82"/>
  <c r="AF33" i="82"/>
  <c r="AE33" i="82"/>
  <c r="AD33" i="82"/>
  <c r="AC33" i="82"/>
  <c r="AB33" i="82"/>
  <c r="AA33" i="82"/>
  <c r="Z33" i="82"/>
  <c r="Y33" i="82"/>
  <c r="X33" i="82"/>
  <c r="W33" i="82"/>
  <c r="V33" i="82"/>
  <c r="U33" i="82"/>
  <c r="T33" i="82"/>
  <c r="S33" i="82"/>
  <c r="R33" i="82"/>
  <c r="Q33" i="82"/>
  <c r="P33" i="82"/>
  <c r="O33" i="82"/>
  <c r="N33" i="82"/>
  <c r="M33" i="82"/>
  <c r="L33" i="82"/>
  <c r="K33" i="82"/>
  <c r="J33" i="82"/>
  <c r="I33" i="82"/>
  <c r="H33" i="82"/>
  <c r="G33" i="82"/>
  <c r="F33" i="82"/>
  <c r="E33" i="82"/>
  <c r="D33" i="82"/>
  <c r="C33" i="82"/>
  <c r="B33" i="82"/>
  <c r="AU23" i="82"/>
  <c r="AT32" i="82"/>
  <c r="AT31" i="82" s="1"/>
  <c r="AS32" i="82"/>
  <c r="AR32" i="82"/>
  <c r="AN23" i="82"/>
  <c r="AM23" i="82"/>
  <c r="AL32" i="82"/>
  <c r="AL31" i="82" s="1"/>
  <c r="AK32" i="82"/>
  <c r="AJ32" i="82"/>
  <c r="AF23" i="82"/>
  <c r="AE32" i="82"/>
  <c r="AD32" i="82"/>
  <c r="AD31" i="82" s="1"/>
  <c r="AC32" i="82"/>
  <c r="AB32" i="82"/>
  <c r="AB31" i="82" s="1"/>
  <c r="X23" i="82"/>
  <c r="W32" i="82"/>
  <c r="V32" i="82"/>
  <c r="V31" i="82" s="1"/>
  <c r="U32" i="82"/>
  <c r="T32" i="82"/>
  <c r="P23" i="82"/>
  <c r="O23" i="82"/>
  <c r="N32" i="82"/>
  <c r="N31" i="82" s="1"/>
  <c r="M32" i="82"/>
  <c r="M31" i="82" s="1"/>
  <c r="L32" i="82"/>
  <c r="L31" i="82" s="1"/>
  <c r="H23" i="82"/>
  <c r="G32" i="82"/>
  <c r="F32" i="82"/>
  <c r="F31" i="82" s="1"/>
  <c r="E32" i="82"/>
  <c r="D32" i="82"/>
  <c r="AT23" i="82"/>
  <c r="AS23" i="82"/>
  <c r="AR23" i="82"/>
  <c r="AJ23" i="82"/>
  <c r="AE23" i="82"/>
  <c r="AD23" i="82"/>
  <c r="V23" i="82"/>
  <c r="T23" i="82"/>
  <c r="F23" i="82"/>
  <c r="AS31" i="82" l="1"/>
  <c r="AC31" i="82"/>
  <c r="T31" i="82"/>
  <c r="AE31" i="82"/>
  <c r="G31" i="82"/>
  <c r="U31" i="82"/>
  <c r="AJ31" i="82"/>
  <c r="W31" i="82"/>
  <c r="AK31" i="82"/>
  <c r="U23" i="82"/>
  <c r="AI23" i="82"/>
  <c r="AF32" i="82"/>
  <c r="AF31" i="82" s="1"/>
  <c r="D34" i="82"/>
  <c r="D31" i="82" s="1"/>
  <c r="G23" i="82"/>
  <c r="Y32" i="82"/>
  <c r="Y31" i="82" s="1"/>
  <c r="Y23" i="82"/>
  <c r="K28" i="82"/>
  <c r="AA28" i="82"/>
  <c r="L23" i="82"/>
  <c r="W23" i="82"/>
  <c r="AK23" i="82"/>
  <c r="B23" i="82"/>
  <c r="J23" i="82"/>
  <c r="R23" i="82"/>
  <c r="Z23" i="82"/>
  <c r="AH23" i="82"/>
  <c r="AP23" i="82"/>
  <c r="D28" i="82"/>
  <c r="L28" i="82"/>
  <c r="T28" i="82"/>
  <c r="AB28" i="82"/>
  <c r="AJ28" i="82"/>
  <c r="AR28" i="82"/>
  <c r="H32" i="82"/>
  <c r="H31" i="82" s="1"/>
  <c r="AN32" i="82"/>
  <c r="AN31" i="82" s="1"/>
  <c r="Q23" i="82"/>
  <c r="Q32" i="82"/>
  <c r="Q31" i="82" s="1"/>
  <c r="C28" i="82"/>
  <c r="AQ28" i="82"/>
  <c r="AM32" i="82"/>
  <c r="AM31" i="82" s="1"/>
  <c r="M23" i="82"/>
  <c r="AA23" i="82"/>
  <c r="AL23" i="82"/>
  <c r="C32" i="82"/>
  <c r="K32" i="82"/>
  <c r="S32" i="82"/>
  <c r="AA32" i="82"/>
  <c r="AA31" i="82" s="1"/>
  <c r="AI32" i="82"/>
  <c r="AQ32" i="82"/>
  <c r="O32" i="82"/>
  <c r="O31" i="82" s="1"/>
  <c r="AU32" i="82"/>
  <c r="AU31" i="82" s="1"/>
  <c r="S34" i="82"/>
  <c r="E35" i="82"/>
  <c r="E31" i="82" s="1"/>
  <c r="I32" i="82"/>
  <c r="I31" i="82" s="1"/>
  <c r="I23" i="82"/>
  <c r="AO32" i="82"/>
  <c r="AO31" i="82" s="1"/>
  <c r="AO23" i="82"/>
  <c r="S28" i="82"/>
  <c r="AI28" i="82"/>
  <c r="K34" i="82"/>
  <c r="C23" i="82"/>
  <c r="N23" i="82"/>
  <c r="AB23" i="82"/>
  <c r="AR31" i="82"/>
  <c r="P32" i="82"/>
  <c r="P31" i="82" s="1"/>
  <c r="AG23" i="82"/>
  <c r="AG32" i="82"/>
  <c r="AG31" i="82" s="1"/>
  <c r="AC23" i="82"/>
  <c r="AQ23" i="82"/>
  <c r="C35" i="82"/>
  <c r="K35" i="82"/>
  <c r="S35" i="82"/>
  <c r="AA35" i="82"/>
  <c r="AI35" i="82"/>
  <c r="AQ35" i="82"/>
  <c r="X32" i="82"/>
  <c r="X31" i="82" s="1"/>
  <c r="B32" i="82"/>
  <c r="B31" i="82" s="1"/>
  <c r="J32" i="82"/>
  <c r="J31" i="82" s="1"/>
  <c r="R32" i="82"/>
  <c r="R31" i="82" s="1"/>
  <c r="Z32" i="82"/>
  <c r="Z31" i="82" s="1"/>
  <c r="AP32" i="82"/>
  <c r="AP31" i="82" s="1"/>
  <c r="AH32" i="82"/>
  <c r="AH31" i="82" s="1"/>
  <c r="AI31" i="82" l="1"/>
  <c r="S31" i="82"/>
  <c r="K31" i="82"/>
  <c r="C31" i="82"/>
  <c r="AQ31" i="82"/>
  <c r="F19" i="61" l="1"/>
  <c r="F20" i="61"/>
  <c r="F21" i="61"/>
  <c r="F22" i="61"/>
  <c r="F23" i="61"/>
  <c r="F24" i="61"/>
  <c r="F25" i="61"/>
  <c r="F26" i="61"/>
  <c r="F27" i="61"/>
  <c r="F28" i="61"/>
  <c r="F29" i="61"/>
  <c r="F30" i="61"/>
  <c r="F31" i="61"/>
  <c r="F32" i="61"/>
  <c r="F33" i="61"/>
  <c r="F34" i="61"/>
  <c r="F35" i="61"/>
  <c r="F36" i="61"/>
  <c r="F37" i="61"/>
  <c r="F38" i="61"/>
  <c r="F39" i="61"/>
  <c r="F40" i="61"/>
  <c r="F41" i="61"/>
  <c r="F42" i="61"/>
  <c r="F43" i="61"/>
  <c r="F44" i="61"/>
  <c r="F45" i="61"/>
  <c r="F46" i="61"/>
  <c r="F47" i="61"/>
  <c r="F48" i="61"/>
  <c r="F49" i="61"/>
  <c r="F50" i="61"/>
  <c r="F51" i="61"/>
  <c r="F52" i="61"/>
  <c r="F53" i="61"/>
  <c r="F54" i="61"/>
  <c r="F55" i="61"/>
  <c r="F56" i="61"/>
  <c r="F57" i="61"/>
  <c r="F58" i="61"/>
  <c r="F59" i="61"/>
  <c r="F60" i="61"/>
  <c r="F61" i="61"/>
  <c r="F62" i="61"/>
  <c r="F18" i="61"/>
  <c r="F11" i="67" l="1"/>
  <c r="E11" i="67"/>
  <c r="D11" i="67"/>
  <c r="C11" i="67"/>
  <c r="B11" i="67"/>
  <c r="F8" i="67"/>
  <c r="E8" i="67"/>
  <c r="D8" i="67"/>
  <c r="C8" i="67"/>
  <c r="B8" i="67"/>
  <c r="F5" i="67"/>
  <c r="E5" i="67"/>
  <c r="D5" i="67"/>
  <c r="C5" i="67"/>
  <c r="B5" i="67"/>
  <c r="C14" i="67" l="1"/>
  <c r="B14" i="67"/>
  <c r="D14" i="67"/>
  <c r="E14" i="67"/>
  <c r="F14" i="67"/>
  <c r="AT30" i="66" l="1"/>
  <c r="AS30" i="66"/>
  <c r="AR30" i="66"/>
  <c r="AQ30" i="66"/>
  <c r="AP30" i="66"/>
  <c r="AO30" i="66"/>
  <c r="AN30" i="66"/>
  <c r="AM30" i="66"/>
  <c r="AL30" i="66"/>
  <c r="AK30" i="66"/>
  <c r="AJ30" i="66"/>
  <c r="AI30" i="66"/>
  <c r="AH30" i="66"/>
  <c r="AG30" i="66"/>
  <c r="AF30" i="66"/>
  <c r="AE30" i="66"/>
  <c r="AD30" i="66"/>
  <c r="AC30" i="66"/>
  <c r="AB30" i="66"/>
  <c r="AA30" i="66"/>
  <c r="Z30" i="66"/>
  <c r="Y30" i="66"/>
  <c r="X30" i="66"/>
  <c r="W30" i="66"/>
  <c r="V30" i="66"/>
  <c r="U30" i="66"/>
  <c r="T30" i="66"/>
  <c r="S30" i="66"/>
  <c r="R30" i="66"/>
  <c r="Q30" i="66"/>
  <c r="P30" i="66"/>
  <c r="O30" i="66"/>
  <c r="N30" i="66"/>
  <c r="M30" i="66"/>
  <c r="L30" i="66"/>
  <c r="K30" i="66"/>
  <c r="J30" i="66"/>
  <c r="I30" i="66"/>
  <c r="H30" i="66"/>
  <c r="G30" i="66"/>
  <c r="F30" i="66"/>
  <c r="E30" i="66"/>
  <c r="D30" i="66"/>
  <c r="C30" i="66"/>
  <c r="B30" i="66"/>
  <c r="AT29" i="66"/>
  <c r="AS29" i="66"/>
  <c r="AR29" i="66"/>
  <c r="AQ29" i="66"/>
  <c r="AP29" i="66"/>
  <c r="AO29" i="66"/>
  <c r="AN29" i="66"/>
  <c r="AM29" i="66"/>
  <c r="AL29" i="66"/>
  <c r="AK29" i="66"/>
  <c r="AJ29" i="66"/>
  <c r="AI29" i="66"/>
  <c r="AH29" i="66"/>
  <c r="AG29" i="66"/>
  <c r="AF29" i="66"/>
  <c r="AE29" i="66"/>
  <c r="AD29" i="66"/>
  <c r="AC29" i="66"/>
  <c r="AB29" i="66"/>
  <c r="AA29" i="66"/>
  <c r="Z29" i="66"/>
  <c r="Y29" i="66"/>
  <c r="X29" i="66"/>
  <c r="W29" i="66"/>
  <c r="V29" i="66"/>
  <c r="U29" i="66"/>
  <c r="T29" i="66"/>
  <c r="S29" i="66"/>
  <c r="R29" i="66"/>
  <c r="Q29" i="66"/>
  <c r="P29" i="66"/>
  <c r="O29" i="66"/>
  <c r="N29" i="66"/>
  <c r="M29" i="66"/>
  <c r="L29" i="66"/>
  <c r="K29" i="66"/>
  <c r="J29" i="66"/>
  <c r="I29" i="66"/>
  <c r="H29" i="66"/>
  <c r="G29" i="66"/>
  <c r="F29" i="66"/>
  <c r="E29" i="66"/>
  <c r="D29" i="66"/>
  <c r="C29" i="66"/>
  <c r="B29" i="66"/>
  <c r="AT28" i="66"/>
  <c r="AS28" i="66"/>
  <c r="AR28" i="66"/>
  <c r="AQ28" i="66"/>
  <c r="AP28" i="66"/>
  <c r="AO28" i="66"/>
  <c r="AN28" i="66"/>
  <c r="AM28" i="66"/>
  <c r="AL28" i="66"/>
  <c r="AK28" i="66"/>
  <c r="AJ28" i="66"/>
  <c r="AI28" i="66"/>
  <c r="AH28" i="66"/>
  <c r="AG28" i="66"/>
  <c r="AF28" i="66"/>
  <c r="AE28" i="66"/>
  <c r="AD28" i="66"/>
  <c r="AC28" i="66"/>
  <c r="AB28" i="66"/>
  <c r="AA28" i="66"/>
  <c r="Z28" i="66"/>
  <c r="Y28" i="66"/>
  <c r="X28" i="66"/>
  <c r="W28" i="66"/>
  <c r="V28" i="66"/>
  <c r="U28" i="66"/>
  <c r="T28" i="66"/>
  <c r="S28" i="66"/>
  <c r="R28" i="66"/>
  <c r="Q28" i="66"/>
  <c r="P28" i="66"/>
  <c r="O28" i="66"/>
  <c r="N28" i="66"/>
  <c r="M28" i="66"/>
  <c r="L28" i="66"/>
  <c r="K28" i="66"/>
  <c r="J28" i="66"/>
  <c r="I28" i="66"/>
  <c r="H28" i="66"/>
  <c r="G28" i="66"/>
  <c r="F28" i="66"/>
  <c r="E28" i="66"/>
  <c r="D28" i="66"/>
  <c r="C28" i="66"/>
  <c r="B28" i="66"/>
</calcChain>
</file>

<file path=xl/sharedStrings.xml><?xml version="1.0" encoding="utf-8"?>
<sst xmlns="http://schemas.openxmlformats.org/spreadsheetml/2006/main" count="2067" uniqueCount="440">
  <si>
    <t>Return to Contents</t>
  </si>
  <si>
    <t>2022-23</t>
  </si>
  <si>
    <t>2023-24</t>
  </si>
  <si>
    <t>2024-25</t>
  </si>
  <si>
    <t>Total</t>
  </si>
  <si>
    <t>Notes are located below the table and begin in cell A26</t>
  </si>
  <si>
    <t>This worksheet contains one chart and one table. Table begins in cell A25</t>
  </si>
  <si>
    <t>Year</t>
  </si>
  <si>
    <t>2025-26</t>
  </si>
  <si>
    <t>2026-27</t>
  </si>
  <si>
    <t>2027-28</t>
  </si>
  <si>
    <t>2028-29</t>
  </si>
  <si>
    <t>2029-30</t>
  </si>
  <si>
    <t>2030-31</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</si>
  <si>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</si>
  <si>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</si>
  <si>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</si>
  <si>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</si>
  <si>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</si>
  <si>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</si>
  <si>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</si>
  <si>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</si>
  <si>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</si>
  <si>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</si>
  <si>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</si>
  <si>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</si>
  <si>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</si>
  <si>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</si>
  <si>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</si>
  <si>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</si>
  <si>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</si>
  <si>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</si>
  <si>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</si>
  <si>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</si>
  <si>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</si>
  <si>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</si>
  <si>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</si>
  <si>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</si>
  <si>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</si>
  <si>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</si>
  <si>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</si>
  <si>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</si>
  <si>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</si>
  <si>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</si>
  <si>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</si>
  <si>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</si>
  <si>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</si>
  <si>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</si>
  <si>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</si>
  <si>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</si>
  <si>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</si>
  <si>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</si>
  <si>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</si>
  <si>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</si>
  <si>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</si>
  <si>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</si>
  <si>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Baseline</t>
  </si>
  <si>
    <t>Source: Scottish Fiscal Commission</t>
  </si>
  <si>
    <t>Resource</t>
  </si>
  <si>
    <t>Capital</t>
  </si>
  <si>
    <t>£ million, 2022-23 prices</t>
  </si>
  <si>
    <t>Tax revenue (principal population)</t>
  </si>
  <si>
    <t>Tax BGAs (principal population</t>
  </si>
  <si>
    <t>Tax revenue (high population)</t>
  </si>
  <si>
    <t>Tax BGAs (high population</t>
  </si>
  <si>
    <t>Tax revenue (low population)</t>
  </si>
  <si>
    <t>2027-28 = 100</t>
  </si>
  <si>
    <t>Notes are located below the table and begin in cell A31</t>
  </si>
  <si>
    <t>Gap based on OBR Baseline projection</t>
  </si>
  <si>
    <t>High population variant</t>
  </si>
  <si>
    <t>Low population variant</t>
  </si>
  <si>
    <t>Principal population projection</t>
  </si>
  <si>
    <t>This worksheet contains one table. Table begins in cell A5</t>
  </si>
  <si>
    <t>Health consequentials</t>
  </si>
  <si>
    <t>Other consequentials</t>
  </si>
  <si>
    <t>Income tax</t>
  </si>
  <si>
    <t>Land and Buildings Transaction Tax</t>
  </si>
  <si>
    <t>Scottish Landfill Tax</t>
  </si>
  <si>
    <t>This worksheet contains one chart and one table. Table begins in cell A26</t>
  </si>
  <si>
    <t>Notes are located below the table and begin in cell A33</t>
  </si>
  <si>
    <t>This worksheet contains one chart and one table. Table begins in cell A27</t>
  </si>
  <si>
    <t>Principal Projection</t>
  </si>
  <si>
    <t>High Population variant</t>
  </si>
  <si>
    <t>Low Population variant</t>
  </si>
  <si>
    <t>Scotland's population</t>
  </si>
  <si>
    <t>of which: under-16s</t>
  </si>
  <si>
    <t>of which: 16-64s</t>
  </si>
  <si>
    <t>of which: over-65s</t>
  </si>
  <si>
    <t xml:space="preserve">The UK Government spending cuts modelled also cover Annually Managed Expenditure (AME). Since disability benefits in England and Wales are classed as AME, this reduction would also result in lower funding for the Scottish Government through the social security BGAs. This reduction on the social security BGAs has not been modelled. Therefore, the line is likely an understatement of the Annual Budget Gap.  </t>
  </si>
  <si>
    <t>Scenario</t>
  </si>
  <si>
    <t>Spending</t>
  </si>
  <si>
    <t>Total effect</t>
  </si>
  <si>
    <t>Low population</t>
  </si>
  <si>
    <t>Increased funding and reduced spending leads to reduced ABG</t>
  </si>
  <si>
    <t>High population</t>
  </si>
  <si>
    <t>Reduced funding and increased spending leads to increased ABG</t>
  </si>
  <si>
    <r>
      <rPr>
        <b/>
        <sz val="11"/>
        <color rgb="FF2C2926"/>
        <rFont val="Helvetica"/>
      </rPr>
      <t>Slightly lower</t>
    </r>
    <r>
      <rPr>
        <sz val="11"/>
        <color rgb="FF2C2926"/>
        <rFont val="Helvetica"/>
      </rPr>
      <t>, as Scotland has a smaller population share in the Barnett formula</t>
    </r>
  </si>
  <si>
    <r>
      <rPr>
        <b/>
        <sz val="11"/>
        <color rgb="FF2C2926"/>
        <rFont val="Helvetica"/>
      </rPr>
      <t>Significantly higher</t>
    </r>
    <r>
      <rPr>
        <sz val="11"/>
        <color rgb="FF2C2926"/>
        <rFont val="Helvetica"/>
      </rPr>
      <t>, as Scotland has smaller BGAs which offset reduced tax revenues</t>
    </r>
  </si>
  <si>
    <r>
      <rPr>
        <b/>
        <sz val="11"/>
        <color rgb="FF2C2926"/>
        <rFont val="Helvetica"/>
      </rPr>
      <t>Significantly lower</t>
    </r>
    <r>
      <rPr>
        <sz val="11"/>
        <color rgb="FF2C2926"/>
        <rFont val="Helvetica"/>
      </rPr>
      <t>, as the lower population reduces spending on health and education</t>
    </r>
  </si>
  <si>
    <r>
      <rPr>
        <b/>
        <sz val="11"/>
        <color rgb="FF2C2926"/>
        <rFont val="Helvetica"/>
      </rPr>
      <t>Slightly higher</t>
    </r>
    <r>
      <rPr>
        <sz val="11"/>
        <color rgb="FF2C2926"/>
        <rFont val="Helvetica"/>
      </rPr>
      <t>, as Scotland has a higher population share in the Barnett formula</t>
    </r>
  </si>
  <si>
    <r>
      <rPr>
        <b/>
        <sz val="11"/>
        <color rgb="FF2C2926"/>
        <rFont val="Helvetica"/>
      </rPr>
      <t>Significantly lower</t>
    </r>
    <r>
      <rPr>
        <sz val="11"/>
        <color rgb="FF2C2926"/>
        <rFont val="Helvetica"/>
      </rPr>
      <t>, as Scotland has larger BGAs which offset increased tax revenues</t>
    </r>
  </si>
  <si>
    <r>
      <rPr>
        <b/>
        <sz val="11"/>
        <color rgb="FF2C2926"/>
        <rFont val="Helvetica"/>
      </rPr>
      <t>Significantly higher</t>
    </r>
    <r>
      <rPr>
        <sz val="11"/>
        <color rgb="FF2C2926"/>
        <rFont val="Helvetica"/>
      </rPr>
      <t>, as the higher population increases spending on health and education</t>
    </r>
  </si>
  <si>
    <t>Tax net position</t>
  </si>
  <si>
    <t>Health</t>
  </si>
  <si>
    <t>Social Protection</t>
  </si>
  <si>
    <t>Education</t>
  </si>
  <si>
    <t>Other</t>
  </si>
  <si>
    <r>
      <t>Figure 3</t>
    </r>
    <r>
      <rPr>
        <b/>
        <sz val="11"/>
        <rFont val="Helvetica"/>
      </rPr>
      <t>.1:</t>
    </r>
    <r>
      <rPr>
        <b/>
        <sz val="11"/>
        <color rgb="FF000000"/>
        <rFont val="Helvetica"/>
      </rPr>
      <t xml:space="preserve"> Spending on devolved public services</t>
    </r>
  </si>
  <si>
    <t>Figure 5.3: Scotland's Annual Budget Gap under different UK Government policy responses</t>
  </si>
  <si>
    <t>Tax rise response</t>
  </si>
  <si>
    <t>Spending cut response</t>
  </si>
  <si>
    <t>Figure 5.4: Scotland's Annual Budget Gap under different population assumptions</t>
  </si>
  <si>
    <t>65 and over</t>
  </si>
  <si>
    <t>18-64</t>
  </si>
  <si>
    <t>Schools</t>
  </si>
  <si>
    <t>Scotland</t>
  </si>
  <si>
    <t>England and Northern Ireland</t>
  </si>
  <si>
    <t>of which: Block Grant</t>
  </si>
  <si>
    <t>of which: other</t>
  </si>
  <si>
    <t>£ billion, 2022-23 prices</t>
  </si>
  <si>
    <t>Tax revenues in 2027-28 = 100</t>
  </si>
  <si>
    <t>NSND income tax</t>
  </si>
  <si>
    <t>LBTT</t>
  </si>
  <si>
    <t>SLfT</t>
  </si>
  <si>
    <t>Figure 4.5: projection of tax net positions</t>
  </si>
  <si>
    <t>This worksheet contains one chart and one table. Table starts in cell A27</t>
  </si>
  <si>
    <t>Notes are located below the chart and begin in cell A31</t>
  </si>
  <si>
    <t>of which: revenues</t>
  </si>
  <si>
    <t>of which: BGAs</t>
  </si>
  <si>
    <t>Total tax net position</t>
  </si>
  <si>
    <t>Figures may not sum because of rounding.</t>
  </si>
  <si>
    <t xml:space="preserve">Productivity growth </t>
  </si>
  <si>
    <t>GDP growth</t>
  </si>
  <si>
    <t>Scottish GDP growth</t>
  </si>
  <si>
    <t>UK-wide GDP growth</t>
  </si>
  <si>
    <t>of which: net Block Grant</t>
  </si>
  <si>
    <t xml:space="preserve">This worksheet contains one chart and one table. Table begins in cell A5. </t>
  </si>
  <si>
    <t>Notes are located below the table and begin in cell A82.</t>
  </si>
  <si>
    <t>Scotland (projected)</t>
  </si>
  <si>
    <t>1997-98</t>
  </si>
  <si>
    <t>1998-99</t>
  </si>
  <si>
    <t>1999-00</t>
  </si>
  <si>
    <t>2000-01</t>
  </si>
  <si>
    <t>2001-02</t>
  </si>
  <si>
    <t>2002-03</t>
  </si>
  <si>
    <t>2003-04</t>
  </si>
  <si>
    <t>2004-05</t>
  </si>
  <si>
    <t>2005-06</t>
  </si>
  <si>
    <t>2006-07</t>
  </si>
  <si>
    <t>2007-08</t>
  </si>
  <si>
    <t>2008-09</t>
  </si>
  <si>
    <t>2009-10</t>
  </si>
  <si>
    <t>2010-11</t>
  </si>
  <si>
    <t>2011-12</t>
  </si>
  <si>
    <t>2012-13</t>
  </si>
  <si>
    <t>2013-14</t>
  </si>
  <si>
    <t>2014-15</t>
  </si>
  <si>
    <t>2015-16</t>
  </si>
  <si>
    <t>2016-17</t>
  </si>
  <si>
    <t>2017-18</t>
  </si>
  <si>
    <t>2018-19</t>
  </si>
  <si>
    <t>2019-20</t>
  </si>
  <si>
    <t>2020-21</t>
  </si>
  <si>
    <t>2021-22</t>
  </si>
  <si>
    <t>Country</t>
  </si>
  <si>
    <t>Age group</t>
  </si>
  <si>
    <t>UK</t>
  </si>
  <si>
    <t>Overall</t>
  </si>
  <si>
    <t>Notes are located below the table and begin in cell A12</t>
  </si>
  <si>
    <r>
      <t>Figure 2.2: Scotland and rest of the UK population indices</t>
    </r>
    <r>
      <rPr>
        <sz val="8"/>
        <rFont val="Helvetica"/>
      </rPr>
      <t> </t>
    </r>
  </si>
  <si>
    <t>Figure 2.2: Scotland and rest of the UK population indices </t>
  </si>
  <si>
    <t>Figure 2.1: Projected Scottish Population</t>
  </si>
  <si>
    <t>Figure 3.1: Spending on devolved public services</t>
  </si>
  <si>
    <t>Other [1]</t>
  </si>
  <si>
    <t>[1] ‘Other’ includes all areas of spending which we have considered to be unrelated to demographics, such as transport, economic development, or justice.</t>
  </si>
  <si>
    <t>Tax BGAs (low population)</t>
  </si>
  <si>
    <t>Demographic pressure [1]</t>
  </si>
  <si>
    <t xml:space="preserve">[1] Includes the effects of changing the State Pension Age and, consequently, the rate of GDP growth and spending growth in “other” areas. </t>
  </si>
  <si>
    <t xml:space="preserve">[2] In health, there are pressures which increase health spend beyond what can be explained by demographics. For example, rises in morbidity or technological advances that allows more conditions to be newly treated, at a cost. </t>
  </si>
  <si>
    <t>Source: Scottish Fiscal Commission, OBR (March 2022) Long-term economic determinants.</t>
  </si>
  <si>
    <t>Total demographic growth rate</t>
  </si>
  <si>
    <t>Average demographic growth rate</t>
  </si>
  <si>
    <t>Demographics</t>
  </si>
  <si>
    <t>Other pressures</t>
  </si>
  <si>
    <t>Total health spend growth rate</t>
  </si>
  <si>
    <t>Real earnings growth (productivity)</t>
  </si>
  <si>
    <t>Hospitals                        Over 45</t>
  </si>
  <si>
    <t>Hospitals                   Under 45s</t>
  </si>
  <si>
    <t>Other                    health spending</t>
  </si>
  <si>
    <t xml:space="preserve">[1] Includes areas of health spending such as primary care, prescription drugs or health capital investment. </t>
  </si>
  <si>
    <t>Disability</t>
  </si>
  <si>
    <t>Non-disability</t>
  </si>
  <si>
    <t>Higher and further education</t>
  </si>
  <si>
    <t>Total education spending growth rate</t>
  </si>
  <si>
    <t>Average growth rate</t>
  </si>
  <si>
    <t>Total adult social care spending growth rate</t>
  </si>
  <si>
    <t>Adult social care demographic growth rate</t>
  </si>
  <si>
    <t>Social security demographic growth rate</t>
  </si>
  <si>
    <t>Carers</t>
  </si>
  <si>
    <t>Total spending growth rate</t>
  </si>
  <si>
    <t>Health - other pressures [2]</t>
  </si>
  <si>
    <t>High</t>
  </si>
  <si>
    <t>Principal</t>
  </si>
  <si>
    <t>Low</t>
  </si>
  <si>
    <t>Spending area</t>
  </si>
  <si>
    <t>Population variant</t>
  </si>
  <si>
    <t>Spending growth (per cent)</t>
  </si>
  <si>
    <t>This worksheet contains two charts and one table. Table begins in cell A23</t>
  </si>
  <si>
    <t>Notes are located below the table and begin in cell A32</t>
  </si>
  <si>
    <r>
      <t>Figure 2.3: Projected dependency ratios for Scotland and the UK</t>
    </r>
    <r>
      <rPr>
        <sz val="8"/>
        <color rgb="FF2C2926"/>
        <rFont val="Helvetica"/>
      </rPr>
      <t> </t>
    </r>
    <r>
      <rPr>
        <b/>
        <sz val="11"/>
        <color rgb="FF2C2926"/>
        <rFont val="Helvetica"/>
      </rPr>
      <t>(per cent)</t>
    </r>
  </si>
  <si>
    <t>This worksheet contains one chart and one table. Table begins in cell A22</t>
  </si>
  <si>
    <t>Notes are located below the table and begin in cell A68</t>
  </si>
  <si>
    <t xml:space="preserve">Scotland </t>
  </si>
  <si>
    <t>England</t>
  </si>
  <si>
    <t>This worksheet contains one chart and one table. Table begins in cell A17</t>
  </si>
  <si>
    <t>Notes are located below the table and begin in cell A64</t>
  </si>
  <si>
    <t>This worksheet contains one chart and one table. Table begins in cell A21</t>
  </si>
  <si>
    <t>Notes are located below the table and begin in cell A63</t>
  </si>
  <si>
    <t>2028-29 = 100</t>
  </si>
  <si>
    <t>Notes are located below the table and begin in cell A67</t>
  </si>
  <si>
    <t>Balanced response</t>
  </si>
  <si>
    <t>Figure 5.5: Population variant effects on Scottish Government funding</t>
  </si>
  <si>
    <t>of which: devolved SG tax revenues</t>
  </si>
  <si>
    <t>of which: LG tax revenues</t>
  </si>
  <si>
    <t>Gap with illustrative future UKG response to long-term pressures</t>
  </si>
  <si>
    <t>Higher and    further education</t>
  </si>
  <si>
    <t>Figure 3.2: Drivers of annual spending growth</t>
  </si>
  <si>
    <t>Figure 3.3: Drivers of spending growth in health</t>
  </si>
  <si>
    <t>Figure 3.4: Demographic spending growth in health</t>
  </si>
  <si>
    <t>Figure 2.3: Projected dependency ratios for Scotland and the UK (per cent)</t>
  </si>
  <si>
    <r>
      <t xml:space="preserve">Figure </t>
    </r>
    <r>
      <rPr>
        <b/>
        <sz val="11"/>
        <rFont val="Helvetica"/>
      </rPr>
      <t>3.2:</t>
    </r>
    <r>
      <rPr>
        <b/>
        <sz val="11"/>
        <color rgb="FF000000"/>
        <rFont val="Helvetica"/>
      </rPr>
      <t xml:space="preserve"> Drivers of annual spending growth</t>
    </r>
  </si>
  <si>
    <r>
      <t xml:space="preserve">Figure </t>
    </r>
    <r>
      <rPr>
        <b/>
        <sz val="11"/>
        <rFont val="Helvetica"/>
      </rPr>
      <t>3.3:</t>
    </r>
    <r>
      <rPr>
        <b/>
        <sz val="11"/>
        <color rgb="FF000000"/>
        <rFont val="Helvetica"/>
      </rPr>
      <t xml:space="preserve"> Drivers of annual spending growth in health</t>
    </r>
  </si>
  <si>
    <r>
      <t xml:space="preserve">Figure </t>
    </r>
    <r>
      <rPr>
        <b/>
        <sz val="11"/>
        <rFont val="Helvetica"/>
      </rPr>
      <t>3.4:</t>
    </r>
    <r>
      <rPr>
        <b/>
        <sz val="11"/>
        <color rgb="FF000000"/>
        <rFont val="Helvetica"/>
      </rPr>
      <t xml:space="preserve"> Demographic spending growth in health</t>
    </r>
  </si>
  <si>
    <t>Population growth (per cent)</t>
  </si>
  <si>
    <t>Midlothian</t>
  </si>
  <si>
    <t>East Lothian</t>
  </si>
  <si>
    <t>East Renfrewshire</t>
  </si>
  <si>
    <t>City of Edinburgh</t>
  </si>
  <si>
    <t>West Lothian</t>
  </si>
  <si>
    <t>Stirling</t>
  </si>
  <si>
    <t>East Dunbartonshire</t>
  </si>
  <si>
    <t>Falkirk</t>
  </si>
  <si>
    <t>Glasgow City</t>
  </si>
  <si>
    <t>Renfrewshire</t>
  </si>
  <si>
    <t>South Lanarkshire</t>
  </si>
  <si>
    <t>Aberdeenshire</t>
  </si>
  <si>
    <t>Aberdeen City</t>
  </si>
  <si>
    <t>Scottish Borders</t>
  </si>
  <si>
    <t>Dundee City</t>
  </si>
  <si>
    <t>North Lanarkshire</t>
  </si>
  <si>
    <t>Highland</t>
  </si>
  <si>
    <t>Perth and Kinross</t>
  </si>
  <si>
    <t>Orkney Islands</t>
  </si>
  <si>
    <t>Fife</t>
  </si>
  <si>
    <t>Moray</t>
  </si>
  <si>
    <t>Clackmannanshire</t>
  </si>
  <si>
    <t>Angus</t>
  </si>
  <si>
    <t>Shetland Islands</t>
  </si>
  <si>
    <t>South Ayrshire</t>
  </si>
  <si>
    <t>East Ayrshire</t>
  </si>
  <si>
    <t>West Dunbartonshire</t>
  </si>
  <si>
    <t>Dumfries and Galloway</t>
  </si>
  <si>
    <t>North Ayrshire</t>
  </si>
  <si>
    <t>Argyll and Bute</t>
  </si>
  <si>
    <t>Na h-Eileanan Siar</t>
  </si>
  <si>
    <t>Inverclyde</t>
  </si>
  <si>
    <t>Source: Scottish Fiscal Commission, NRS</t>
  </si>
  <si>
    <t>Figure 2.5: Projected GDP growth rate for Scotland and the UK</t>
  </si>
  <si>
    <t>Figure 2.6: Components of projected Scottish GDP growth</t>
  </si>
  <si>
    <t>Fiscal Sustainability Report - Table of contents</t>
  </si>
  <si>
    <t>Notes are located below the table and begin in cell A60</t>
  </si>
  <si>
    <t>Labour force growth</t>
  </si>
  <si>
    <t>[1] ‘Other’ includes all areas of spending which we have considered to be relati to demographics, such as transport, economic development, or justice.</t>
  </si>
  <si>
    <r>
      <t xml:space="preserve">[1] The overall ratio is all people aged under 16 or 65+, compared to those aged 16 – 64. </t>
    </r>
    <r>
      <rPr>
        <sz val="8"/>
        <color rgb="FF2C2926"/>
        <rFont val="Helvetica"/>
      </rPr>
      <t> </t>
    </r>
  </si>
  <si>
    <t>Under 16</t>
  </si>
  <si>
    <t>65+</t>
  </si>
  <si>
    <t>Overall [1]</t>
  </si>
  <si>
    <t>In these projections, NRS estimate a growth in the population of Scotland of 2.5 per cent between 2018 and 2043. In ours, we project a growth of 0.5 per cent over the same period. We do not project population growth for each Local Authority. </t>
  </si>
  <si>
    <t>Economy and Demographic projections</t>
  </si>
  <si>
    <t>Spending projections</t>
  </si>
  <si>
    <t>Funding projections</t>
  </si>
  <si>
    <t>Fiscal sustainability</t>
  </si>
  <si>
    <t>Figure 1: Scottish population indices, 2027-28 to 2072-73 </t>
  </si>
  <si>
    <t>Figure 2: Components of projected Scottish GDP growth, 2028-29 to 2072-73 </t>
  </si>
  <si>
    <t>Figure 3: Spending on devolved public services</t>
  </si>
  <si>
    <t>Summary</t>
  </si>
  <si>
    <t>Figure 5: Annual Budget Gap and UK Government response to OBR baseline projection</t>
  </si>
  <si>
    <t>Figure 1.1 Methodological apprach for assessing Scottish fiscal sustainability</t>
  </si>
  <si>
    <t>Introduction</t>
  </si>
  <si>
    <t>Figure 2: Components of projected Scottish GDP growth, 2028-29 to 2072-73</t>
  </si>
  <si>
    <r>
      <t>Figure 3</t>
    </r>
    <r>
      <rPr>
        <b/>
        <sz val="11"/>
        <rFont val="Helvetica"/>
      </rPr>
      <t>:</t>
    </r>
    <r>
      <rPr>
        <b/>
        <sz val="11"/>
        <color rgb="FF000000"/>
        <rFont val="Helvetica"/>
      </rPr>
      <t xml:space="preserve"> Spending on devolved public services</t>
    </r>
  </si>
  <si>
    <t>Figure 1: Scottish population indices, 2027-28 to 2072-73</t>
  </si>
  <si>
    <t>This worksheet contains one chart and one table. Table begins in cell A16</t>
  </si>
  <si>
    <t>Notes are located below the table and begin in cell A69</t>
  </si>
  <si>
    <t>Figure 2.4: NRS Local Authority population growth projections, mid-2018 to mid 2043</t>
  </si>
  <si>
    <r>
      <t xml:space="preserve">Figure </t>
    </r>
    <r>
      <rPr>
        <b/>
        <sz val="11"/>
        <rFont val="Helvetica"/>
      </rPr>
      <t>3.5:</t>
    </r>
    <r>
      <rPr>
        <b/>
        <sz val="11"/>
        <color rgb="FF000000"/>
        <rFont val="Helvetica"/>
      </rPr>
      <t xml:space="preserve"> Demographic spending growth by social security payment type</t>
    </r>
  </si>
  <si>
    <t>Figure 3.5: Demographic spending growth by social security payment type</t>
  </si>
  <si>
    <r>
      <t>Figure 3</t>
    </r>
    <r>
      <rPr>
        <b/>
        <sz val="11"/>
        <rFont val="Helvetica"/>
      </rPr>
      <t>.6:</t>
    </r>
    <r>
      <rPr>
        <b/>
        <sz val="11"/>
        <color rgb="FF000000"/>
        <rFont val="Helvetica"/>
      </rPr>
      <t xml:space="preserve"> Drivers of demographic spending growth in adult social care</t>
    </r>
  </si>
  <si>
    <t>Figure 3.6: Drivers of demographic spending growth in adult social care</t>
  </si>
  <si>
    <t>Figure A.1: Methodological apprach for assessing Scottish fiscal sustainability</t>
  </si>
  <si>
    <t>Blank</t>
  </si>
  <si>
    <t>Notes are located below the table and begin in cell A7.</t>
  </si>
  <si>
    <t>This worksheet contains one table. Table begins in cell A4.</t>
  </si>
  <si>
    <t>Notes are located below the table and begin in cell A11</t>
  </si>
  <si>
    <t xml:space="preserve">This worksheet contains one chart. </t>
  </si>
  <si>
    <t xml:space="preserve">This worksheet contains one table. </t>
  </si>
  <si>
    <t>Tax</t>
  </si>
  <si>
    <t>Assumptions</t>
  </si>
  <si>
    <t>Non-Domestic Rates</t>
  </si>
  <si>
    <r>
      <t>·</t>
    </r>
    <r>
      <rPr>
        <sz val="7"/>
        <color rgb="FF2C2926"/>
        <rFont val="Times New Roman"/>
        <family val="1"/>
      </rPr>
      <t xml:space="preserve">       </t>
    </r>
    <r>
      <rPr>
        <sz val="11"/>
        <color rgb="FF2C2926"/>
        <rFont val="Helvetica"/>
      </rPr>
      <t>NDR revenues to grow in line with GDP</t>
    </r>
  </si>
  <si>
    <t>Net Block Grant</t>
  </si>
  <si>
    <t>Local Government taxes</t>
  </si>
  <si>
    <t>Devolved Scottish Government taxes</t>
  </si>
  <si>
    <t>Rest of the UK</t>
  </si>
  <si>
    <r>
      <t>Figure 3</t>
    </r>
    <r>
      <rPr>
        <b/>
        <sz val="11"/>
        <rFont val="Helvetica"/>
      </rPr>
      <t>.7:</t>
    </r>
    <r>
      <rPr>
        <b/>
        <sz val="11"/>
        <color rgb="FF000000"/>
        <rFont val="Helvetica"/>
      </rPr>
      <t xml:space="preserve"> Drivers of spending growth in adult social care</t>
    </r>
  </si>
  <si>
    <t>Figure 3.7: Drivers of spending growth in adult social care</t>
  </si>
  <si>
    <t>Notes are located below the table and begin in cell A62</t>
  </si>
  <si>
    <r>
      <t>Figure 3</t>
    </r>
    <r>
      <rPr>
        <b/>
        <sz val="11"/>
        <rFont val="Helvetica"/>
      </rPr>
      <t>.8:</t>
    </r>
    <r>
      <rPr>
        <b/>
        <sz val="11"/>
        <color rgb="FF000000"/>
        <rFont val="Helvetica"/>
      </rPr>
      <t xml:space="preserve"> Sources of education spending growth</t>
    </r>
  </si>
  <si>
    <t>Figure 3.8: Sources of education spending growth</t>
  </si>
  <si>
    <r>
      <t xml:space="preserve">Figure </t>
    </r>
    <r>
      <rPr>
        <b/>
        <sz val="11"/>
        <rFont val="Helvetica"/>
      </rPr>
      <t>3.9:</t>
    </r>
    <r>
      <rPr>
        <b/>
        <sz val="11"/>
        <color rgb="FF000000"/>
        <rFont val="Helvetica"/>
      </rPr>
      <t xml:space="preserve"> Demographic growth rate in education</t>
    </r>
  </si>
  <si>
    <t>Figure 3.9: Demographic growth rate in education</t>
  </si>
  <si>
    <r>
      <t xml:space="preserve">Figure </t>
    </r>
    <r>
      <rPr>
        <b/>
        <sz val="11"/>
        <rFont val="Helvetica"/>
      </rPr>
      <t>3.10:</t>
    </r>
    <r>
      <rPr>
        <b/>
        <sz val="11"/>
        <color rgb="FF000000"/>
        <rFont val="Helvetica"/>
      </rPr>
      <t xml:space="preserve"> Average spending growth with population projection variants</t>
    </r>
  </si>
  <si>
    <t>Figure 3.10: Average spending growth with population projection variants</t>
  </si>
  <si>
    <r>
      <t>Figure 3</t>
    </r>
    <r>
      <rPr>
        <b/>
        <sz val="11"/>
        <rFont val="Helvetica"/>
      </rPr>
      <t>.11:</t>
    </r>
    <r>
      <rPr>
        <b/>
        <sz val="11"/>
        <color rgb="FF000000"/>
        <rFont val="Helvetica"/>
      </rPr>
      <t xml:space="preserve"> Comparison of health spending per person in Scotland and England </t>
    </r>
  </si>
  <si>
    <t xml:space="preserve">Figure 3.11: Comparison of health spending per person in Scotland and England </t>
  </si>
  <si>
    <t>Over 65</t>
  </si>
  <si>
    <t>16 to 64</t>
  </si>
  <si>
    <r>
      <t xml:space="preserve">Figure </t>
    </r>
    <r>
      <rPr>
        <b/>
        <sz val="11"/>
        <rFont val="Helvetica"/>
      </rPr>
      <t>4.3:</t>
    </r>
    <r>
      <rPr>
        <b/>
        <sz val="11"/>
        <color rgb="FF000000"/>
        <rFont val="Helvetica"/>
      </rPr>
      <t xml:space="preserve"> Scottish Block Grant by area of UK Government spending</t>
    </r>
  </si>
  <si>
    <t>Figure 4.3: Scottish Block Grant by area of UK Government spending</t>
  </si>
  <si>
    <t>Figure 4.4: Block Grant by population projection</t>
  </si>
  <si>
    <t>This worksheet contains one table. Table begins in cell A4</t>
  </si>
  <si>
    <t>Notes are located below the table and begin in cell A15</t>
  </si>
  <si>
    <t>Figure 4.6: Projections of devolved tax net positions</t>
  </si>
  <si>
    <t>Figure 4.7: Real non-savings, non-dividend income tax total revenues and revenues per person in Scotland and England and Northern Ireland (E&amp;NI)</t>
  </si>
  <si>
    <t>Figure 4.8: Tax revenues and Block Grant Adjustments under different population variants</t>
  </si>
  <si>
    <t xml:space="preserve">Figure 5.1: Scotland's projected Annual Budget Gap </t>
  </si>
  <si>
    <t>Figure 5.2: Scottish Government's projected Annual Budget Gap with UK Government response to long-term pressures</t>
  </si>
  <si>
    <t>Block Grant</t>
  </si>
  <si>
    <t>Annex A</t>
  </si>
  <si>
    <t>Figure A.1: Methodological approach for assessing Scottish Government fiscal Sustainability</t>
  </si>
  <si>
    <t>Figure A.2: Components of Scottish Government fiscal Sustainability</t>
  </si>
  <si>
    <t>Figure A.3: Schematic representation of long-term GDP projection</t>
  </si>
  <si>
    <r>
      <t>·</t>
    </r>
    <r>
      <rPr>
        <sz val="7"/>
        <color rgb="FF2C2926"/>
        <rFont val="Times New Roman"/>
        <family val="1"/>
      </rPr>
      <t xml:space="preserve">       </t>
    </r>
    <r>
      <rPr>
        <sz val="11"/>
        <color rgb="FF2C2926"/>
        <rFont val="Helvetica"/>
      </rPr>
      <t>NDR Pool used to smooth across revaluation cycles</t>
    </r>
  </si>
  <si>
    <r>
      <t>·</t>
    </r>
    <r>
      <rPr>
        <sz val="7"/>
        <color rgb="FF2C2926"/>
        <rFont val="Times New Roman"/>
        <family val="1"/>
      </rPr>
      <t xml:space="preserve">       </t>
    </r>
    <r>
      <rPr>
        <sz val="11"/>
        <color rgb="FF2C2926"/>
        <rFont val="Helvetica"/>
      </rPr>
      <t>Constant as a share of GDP</t>
    </r>
  </si>
  <si>
    <t>Council Tax</t>
  </si>
  <si>
    <r>
      <t>·</t>
    </r>
    <r>
      <rPr>
        <sz val="7"/>
        <color rgb="FF2C2926"/>
        <rFont val="Times New Roman"/>
        <family val="1"/>
      </rPr>
      <t xml:space="preserve">       </t>
    </r>
    <r>
      <rPr>
        <sz val="11"/>
        <color rgb="FF2C2926"/>
        <rFont val="Helvetica"/>
      </rPr>
      <t>Rates and bands to grow in line with nominal average earnings.</t>
    </r>
  </si>
  <si>
    <r>
      <t>·</t>
    </r>
    <r>
      <rPr>
        <sz val="7"/>
        <color rgb="FF2C2926"/>
        <rFont val="Times New Roman"/>
        <family val="1"/>
      </rPr>
      <t xml:space="preserve">       </t>
    </r>
    <r>
      <rPr>
        <sz val="11"/>
        <color rgb="FF2C2926"/>
        <rFont val="Helvetica"/>
      </rPr>
      <t>Real average earnings grow with productivity</t>
    </r>
  </si>
  <si>
    <r>
      <t>·</t>
    </r>
    <r>
      <rPr>
        <sz val="7"/>
        <color rgb="FF2C2926"/>
        <rFont val="Times New Roman"/>
        <family val="1"/>
      </rPr>
      <t xml:space="preserve">       </t>
    </r>
    <r>
      <rPr>
        <sz val="11"/>
        <color rgb="FF2C2926"/>
        <rFont val="Helvetica"/>
      </rPr>
      <t>Labour market participation is constant for each year of age, but overall participation changes in line with population projections</t>
    </r>
  </si>
  <si>
    <t>Notes are located below the table and begin in cell A19</t>
  </si>
  <si>
    <t>COFOG category</t>
  </si>
  <si>
    <t>Spending included</t>
  </si>
  <si>
    <t>Modelling approach</t>
  </si>
  <si>
    <t>Demographic influenced spending</t>
  </si>
  <si>
    <t>blank</t>
  </si>
  <si>
    <t>Schools, higher education, further education</t>
  </si>
  <si>
    <t>Social Protection (excluding social security)</t>
  </si>
  <si>
    <t>Social work, adult social care</t>
  </si>
  <si>
    <t>Social security</t>
  </si>
  <si>
    <t>Devolved social security payments</t>
  </si>
  <si>
    <t>NHS services, medical research</t>
  </si>
  <si>
    <t>Other areas of spending</t>
  </si>
  <si>
    <t>General Public Services</t>
  </si>
  <si>
    <t>Public order and safety</t>
  </si>
  <si>
    <t>Police services, fire-protection services, prisons, law courts</t>
  </si>
  <si>
    <t>Economic affairs</t>
  </si>
  <si>
    <t>Agriculture, forestry, fishing and hunting, fuel and energy, transport, communication</t>
  </si>
  <si>
    <t>Environmental protection</t>
  </si>
  <si>
    <t>Waste management, pollution management, protection of landscapes</t>
  </si>
  <si>
    <t>Housing and community amenities</t>
  </si>
  <si>
    <t>Housing development, water supply, street lighting</t>
  </si>
  <si>
    <t>Recreation, culture and religion</t>
  </si>
  <si>
    <t>Cultural services, devolved BBC broadcasting</t>
  </si>
  <si>
    <t>Project with demographics and real earnings</t>
  </si>
  <si>
    <t>Project with demographics, real earnings and additional cost pressures</t>
  </si>
  <si>
    <t>Executive spending, financial and fiscal affairs</t>
  </si>
  <si>
    <t>Other social protection</t>
  </si>
  <si>
    <t>Children's social work</t>
  </si>
  <si>
    <t>Grow with real Scottish GDP</t>
  </si>
  <si>
    <t>Adult Disability Payment</t>
  </si>
  <si>
    <t>Best Start Foods</t>
  </si>
  <si>
    <t>Best Start Grant</t>
  </si>
  <si>
    <t>Carer's Allowance Supplement</t>
  </si>
  <si>
    <t>Carer's Support Payment</t>
  </si>
  <si>
    <t>Child Disability Payment</t>
  </si>
  <si>
    <t>Child Winter Heating Assistance</t>
  </si>
  <si>
    <t>Discretionary Housing Payments</t>
  </si>
  <si>
    <t>Employability Services</t>
  </si>
  <si>
    <t>Employment Injury Assistance</t>
  </si>
  <si>
    <t>Funeral Support Payment</t>
  </si>
  <si>
    <t>Pension Age Disability Payment</t>
  </si>
  <si>
    <t>Pension Age Winter Heating Payment</t>
  </si>
  <si>
    <t>Scottish Adult Disability Living Allowance</t>
  </si>
  <si>
    <t>Scottish Child Payment</t>
  </si>
  <si>
    <t>Scottish Welfare Fund</t>
  </si>
  <si>
    <t>Severe Disablement Allowance</t>
  </si>
  <si>
    <t>Winter Heating Payment</t>
  </si>
  <si>
    <t>Figure A.7: List of devolved social security payments included in our projection</t>
  </si>
  <si>
    <t>Comparability factor (per cent)</t>
  </si>
  <si>
    <t>Business, Energy, and Industrial Strategy</t>
  </si>
  <si>
    <t>Business rates [2]</t>
  </si>
  <si>
    <t>Levelling Up, Housing and Communitites: Levelling Up, Housing and Communities</t>
  </si>
  <si>
    <t>Levelling Up, Housing and Communitites: Local Government</t>
  </si>
  <si>
    <t>Digital, Culture, Media, and Sport</t>
  </si>
  <si>
    <t>Environment, Food and Rural Affairs</t>
  </si>
  <si>
    <t>Transport</t>
  </si>
  <si>
    <t>Health and Social Care</t>
  </si>
  <si>
    <t>Work and Pensions</t>
  </si>
  <si>
    <t>HM Revenue and Customs</t>
  </si>
  <si>
    <t>HM Treasury</t>
  </si>
  <si>
    <t>Home Office</t>
  </si>
  <si>
    <t>Law Officers' Departments</t>
  </si>
  <si>
    <t>Justice</t>
  </si>
  <si>
    <t>UK Government department [1]</t>
  </si>
  <si>
    <t>Figure 4.2: Barnett consequential calculation</t>
  </si>
  <si>
    <t>Figure A.5: Barnett consequentials calculation</t>
  </si>
  <si>
    <t>Notes are located below the chart and begin in cell A9</t>
  </si>
  <si>
    <t>This worksheet contains one chart. Chart begins in cell A4</t>
  </si>
  <si>
    <t>Figure 4.5: Indexed per Capita method for Block Grant Adjustments</t>
  </si>
  <si>
    <t>Notes are located below the table and begin in cell A36</t>
  </si>
  <si>
    <r>
      <t xml:space="preserve">Figure </t>
    </r>
    <r>
      <rPr>
        <b/>
        <sz val="11"/>
        <rFont val="Helvetica"/>
      </rPr>
      <t>4:</t>
    </r>
    <r>
      <rPr>
        <b/>
        <sz val="11"/>
        <color theme="1"/>
        <rFont val="Helvetica"/>
      </rPr>
      <t xml:space="preserve"> Projected devolved public funding </t>
    </r>
  </si>
  <si>
    <t>Figure 4: Projected devolved public funding</t>
  </si>
  <si>
    <t>Notes are located below the table and begin in cell A27</t>
  </si>
  <si>
    <t>Figure A.4: Summary of assumptions around tax revenues for our Fiscal Sustainability Report projections</t>
  </si>
  <si>
    <t>Notes are located below the table and begin in cell A13</t>
  </si>
  <si>
    <t>Figure A.6: Scotland's Annual Budget Gap under different UK Government policy responses</t>
  </si>
  <si>
    <t>Figure A.8: Modelling approach for spending by COFOG area</t>
  </si>
  <si>
    <t>This worksheet contains one chart and one table. Table begins in cell A18</t>
  </si>
  <si>
    <t>Notes are located below the table and begin in cell A70</t>
  </si>
  <si>
    <r>
      <t xml:space="preserve">Figure </t>
    </r>
    <r>
      <rPr>
        <b/>
        <sz val="11"/>
        <rFont val="Helvetica"/>
      </rPr>
      <t>4.1:</t>
    </r>
    <r>
      <rPr>
        <b/>
        <sz val="11"/>
        <color theme="1"/>
        <rFont val="Helvetica"/>
      </rPr>
      <t xml:space="preserve"> Projected devolved funding in Scotland</t>
    </r>
  </si>
  <si>
    <t>[1] There is other funding worth an average of £0.3 billion in all years. This is not shown in Figure 4.1.</t>
  </si>
  <si>
    <t>Figure 4.1: Projected devolved funding in Scotland</t>
  </si>
  <si>
    <t>Figure 1.1 Methodological approach for assessing Scottish fiscal sustainability</t>
  </si>
  <si>
    <t>Figure A.2: Components of Scottish Government fiscal sustainability</t>
  </si>
  <si>
    <t>HM Treasury (2021) – Statement of Funding Policy: Funding the Scottish Government, Welsh Government and Northern Ireland Executive.</t>
  </si>
  <si>
    <t>[1] There are nine smaller independent bodies that we have not included here, that add £5 million to the planned Scottish 
Block Grant in 2022-23. These all have a comparability factor of 100 per cent and are laid out in the 2021 Statement of 
Funding Policy. We account for these in our projection of Scottish Government funding but exclude them here for simplicity.</t>
  </si>
  <si>
    <t>[2] The Business Rates portion of the Block Grant is a reduction in funding to account for the portion of UK Government 
funding to local authorities funded by Business Rates in England. This is treated as a reduction in the Block Grant as Business 
Rates are fully devolved.</t>
  </si>
  <si>
    <t>[3] HM Treasury has one programme subject to the Block Grant, making up less than 0.01 per cent of their total spending.</t>
  </si>
  <si>
    <t>Source: Scottish Fiscal Commission,</t>
  </si>
  <si>
    <t>Notes are located below the table and begin in cell A20</t>
  </si>
  <si>
    <t>Figure A.6: Scottish Government Comparability Factors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</si>
</sst>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8">
    <numFmt numFmtId="164" formatCode="_(&quot;£&quot;* #,##0.00_);_(&quot;£&quot;* \(#,##0.00\);_(&quot;£&quot;* &quot;-&quot;??_);_(@_)"/>
    <numFmt numFmtId="165" formatCode="_(* #,##0.00_);_(* \(#,##0.00\);_(* &quot;-&quot;??_);_(@_)"/>
    <numFmt numFmtId="166" formatCode="_-* #,##0_-;\-* #,##0_-;_-* &quot;-&quot;??_-;_-@_-"/>
    <numFmt numFmtId="167" formatCode="0.0"/>
    <numFmt numFmtId="168" formatCode="0.0%"/>
    <numFmt numFmtId="169" formatCode="#,##0.0"/>
    <numFmt numFmtId="170" formatCode="0.000"/>
    <numFmt numFmtId="171" formatCode="0.0000"/>
    <numFmt numFmtId="172" formatCode="#,##0_);\(#,##0\);&quot;-&quot;_)"/>
    <numFmt numFmtId="173" formatCode="#,##0.0_-;\(#,##0.0\);_-* &quot;-&quot;??_-"/>
    <numFmt numFmtId="174" formatCode="&quot;$&quot;#,##0_);\(&quot;$&quot;#,##0\)"/>
    <numFmt numFmtId="175" formatCode="&quot;to &quot;0.0000;&quot;to &quot;\-0.0000;&quot;to 0&quot;"/>
    <numFmt numFmtId="176" formatCode="#,##0;\(#,##0\)"/>
    <numFmt numFmtId="177" formatCode="#,##0_%_);\(#,##0\)_%;**;@_%_)"/>
    <numFmt numFmtId="178" formatCode="#,##0.00_%_);\(#,##0.00\)_%;**;@_%_)"/>
    <numFmt numFmtId="179" formatCode="#,##0.00_%_);\(#,##0.00\)_%;#,##0.00_%_);@_%_)"/>
    <numFmt numFmtId="180" formatCode="#,##0.000_%_);\(#,##0.000\)_%;**;@_%_)"/>
    <numFmt numFmtId="181" formatCode="#,##0.0_%_);\(#,##0.0\)_%;**;@_%_)"/>
    <numFmt numFmtId="182" formatCode="_(&quot;$&quot;* #,##0.00_);_(&quot;$&quot;* \(#,##0.00\);_(&quot;$&quot;* &quot;-&quot;??_);_(@_)"/>
    <numFmt numFmtId="183" formatCode="&quot;$&quot;#,##0.00_%_);\(&quot;$&quot;#,##0.00\)_%;**;@_%_)"/>
    <numFmt numFmtId="184" formatCode="&quot;$&quot;#,##0.000_%_);\(&quot;$&quot;#,##0.000\)_%;**;@_%_)"/>
    <numFmt numFmtId="185" formatCode="&quot;$&quot;#,##0.0_%_);\(&quot;$&quot;#,##0.0\)_%;**;@_%_)"/>
    <numFmt numFmtId="186" formatCode="#,##0_);\(#,##0.0\)"/>
    <numFmt numFmtId="187" formatCode="m/d/yy_%_);;**"/>
    <numFmt numFmtId="188" formatCode="#,##0;\-#,##0;\-"/>
    <numFmt numFmtId="189" formatCode="0.0;\(0.0\)"/>
    <numFmt numFmtId="190" formatCode="0.0;;&quot;TBD&quot;"/>
    <numFmt numFmtId="191" formatCode="_(&quot;$&quot;* #,##0_);_(&quot;$&quot;* \(#,##0\);_(&quot;$&quot;* &quot;-&quot;_);_(@_)"/>
    <numFmt numFmtId="192" formatCode="#,##0.0_x_)_);&quot;NM&quot;_x_)_);#,##0.0_x_)_);@_x_)_)"/>
    <numFmt numFmtId="193" formatCode="[&lt;0.0001]&quot;&lt;0.0001&quot;;0.0000"/>
    <numFmt numFmtId="194" formatCode="0.0%_);\(0.0%\);**;@_%_)"/>
    <numFmt numFmtId="195" formatCode="#,##0.0_);\(#,##0.0\)"/>
    <numFmt numFmtId="196" formatCode="#,##0.0,,;\-#,##0.0,,;\-"/>
    <numFmt numFmtId="197" formatCode="#,##0,;\-#,##0,;\-"/>
    <numFmt numFmtId="198" formatCode="0.0%;\-0.0%;\-"/>
    <numFmt numFmtId="199" formatCode="#,##0.0,,;\-#,##0.0,,"/>
    <numFmt numFmtId="200" formatCode="#,##0,;\-#,##0,"/>
    <numFmt numFmtId="201" formatCode="0.0%;\-0.0%"/>
    <numFmt numFmtId="202" formatCode="&quot;$&quot;#,##0.0_);\(&quot;$&quot;#,##0.00\)"/>
    <numFmt numFmtId="203" formatCode="_-[$€-2]* #,##0.00_-;\-[$€-2]* #,##0.00_-;_-[$€-2]* &quot;-&quot;??_-"/>
    <numFmt numFmtId="204" formatCode="#,##0_%_);\(#,##0\)_%;#,##0_%_);@_%_)"/>
    <numFmt numFmtId="205" formatCode="[$¥-411]#,##0"/>
    <numFmt numFmtId="206" formatCode="m/d/yy_%_)"/>
    <numFmt numFmtId="207" formatCode="_([$€]* #,##0.00_);_([$€]* \(#,##0.00\);_([$€]* &quot;-&quot;??_);_(@_)"/>
    <numFmt numFmtId="208" formatCode="&quot; &quot;#,##0.00&quot; &quot;;&quot;-&quot;#,##0.00&quot; &quot;;&quot; -&quot;00&quot; &quot;;&quot; &quot;@&quot; &quot;"/>
    <numFmt numFmtId="209" formatCode="&quot; &quot;#,##0.00&quot; &quot;;&quot; (&quot;#,##0.00&quot;)&quot;;&quot; -&quot;00&quot; &quot;;&quot; &quot;@&quot; &quot;"/>
    <numFmt numFmtId="210" formatCode="&quot; &quot;#,##0&quot; &quot;;&quot; (&quot;#,##0&quot;)&quot;;&quot; -&quot;00&quot; &quot;;&quot; &quot;@&quot; &quot;"/>
    <numFmt numFmtId="211" formatCode="#,##0_ ;\-#,##0\ "/>
  </numFmts>
  <fonts count="235">
    <font>
      <sz val="11"/>
      <color theme="1"/>
      <name val="Calibri"/>
      <family val="2"/>
      <scheme val="minor"/>
    </font>
    <font>
      <sz val="11"/>
      <color theme="1"/>
      <name val="Calibri"/>
      <family val="2"/>
      <scheme val="minor"/>
    </font>
    <font>
      <sz val="11"/>
      <color theme="1"/>
      <name val="Helvetica"/>
    </font>
    <font>
      <b/>
      <sz val="11"/>
      <color theme="0"/>
      <name val="Helvetica"/>
    </font>
    <font>
      <b/>
      <sz val="11"/>
      <color theme="1"/>
      <name val="Helvetica"/>
    </font>
    <font>
      <u/>
      <sz val="11"/>
      <color theme="10"/>
      <name val="Calibri"/>
      <family val="2"/>
      <scheme val="minor"/>
    </font>
    <font>
      <u/>
      <sz val="11"/>
      <color theme="10"/>
      <name val="Helvetica"/>
    </font>
    <font>
      <sz val="9"/>
      <color theme="1"/>
      <name val="Helvetica"/>
    </font>
    <font>
      <sz val="10"/>
      <name val="Arial"/>
      <family val="2"/>
    </font>
    <font>
      <sz val="9"/>
      <color theme="10"/>
      <name val="Helvetica"/>
    </font>
    <font>
      <sz val="11"/>
      <color rgb="FF2C2926"/>
      <name val="Helvetica"/>
    </font>
    <font>
      <sz val="9"/>
      <color rgb="FF2C2926"/>
      <name val="Helvetica"/>
    </font>
    <font>
      <b/>
      <sz val="11"/>
      <color rgb="FF000000"/>
      <name val="Helvetica"/>
    </font>
    <font>
      <sz val="9"/>
      <color rgb="FF000000"/>
      <name val="Helvetica"/>
    </font>
    <font>
      <b/>
      <sz val="11"/>
      <color theme="1"/>
      <name val="Calibri"/>
      <family val="2"/>
      <scheme val="minor"/>
    </font>
    <font>
      <b/>
      <sz val="11"/>
      <color rgb="FF2C2926"/>
      <name val="Helvetica"/>
    </font>
    <font>
      <sz val="8"/>
      <name val="Calibri"/>
      <family val="2"/>
      <scheme val="minor"/>
    </font>
    <font>
      <b/>
      <sz val="11"/>
      <name val="Helvetica"/>
    </font>
    <font>
      <b/>
      <sz val="11"/>
      <color theme="0"/>
      <name val="Calibri"/>
      <family val="2"/>
      <scheme val="minor"/>
    </font>
    <font>
      <sz val="10"/>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rgb="FF3F3F76"/>
      <name val="Arial"/>
      <family val="2"/>
    </font>
    <font>
      <sz val="11"/>
      <color rgb="FFFA7D00"/>
      <name val="Arial"/>
      <family val="2"/>
    </font>
    <font>
      <sz val="11"/>
      <color indexed="62"/>
      <name val="Calibri"/>
      <family val="2"/>
    </font>
    <font>
      <sz val="10"/>
      <color theme="1"/>
      <name val="Arial"/>
      <family val="2"/>
    </font>
    <font>
      <u/>
      <sz val="10"/>
      <color theme="10"/>
      <name val="Arial"/>
      <family val="2"/>
    </font>
    <font>
      <u/>
      <sz val="12"/>
      <color theme="10"/>
      <name val="Arial"/>
      <family val="2"/>
    </font>
    <font>
      <sz val="12"/>
      <color theme="1"/>
      <name val="Arial"/>
      <family val="2"/>
    </font>
    <font>
      <b/>
      <sz val="18"/>
      <color theme="3"/>
      <name val="Calibri Light"/>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2"/>
      <name val="CG Times"/>
    </font>
    <font>
      <sz val="10"/>
      <color indexed="8"/>
      <name val="Arial"/>
      <family val="2"/>
    </font>
    <font>
      <b/>
      <sz val="10"/>
      <name val="Arial"/>
      <family val="2"/>
    </font>
    <font>
      <sz val="8"/>
      <name val="Arial"/>
      <family val="2"/>
    </font>
    <font>
      <b/>
      <sz val="8"/>
      <name val="Arial"/>
      <family val="2"/>
    </font>
    <font>
      <b/>
      <sz val="11"/>
      <color indexed="8"/>
      <name val="Calibri"/>
      <family val="2"/>
    </font>
    <font>
      <b/>
      <sz val="10"/>
      <color indexed="8"/>
      <name val="Arial"/>
      <family val="2"/>
    </font>
    <font>
      <sz val="12"/>
      <name val="Arial"/>
      <family val="2"/>
    </font>
    <font>
      <b/>
      <sz val="12"/>
      <name val="Arial"/>
      <family val="2"/>
    </font>
    <font>
      <sz val="10"/>
      <name val="Helv"/>
      <charset val="204"/>
    </font>
    <font>
      <b/>
      <sz val="10"/>
      <color indexed="18"/>
      <name val="Arial"/>
      <family val="2"/>
    </font>
    <font>
      <sz val="11"/>
      <color indexed="8"/>
      <name val="Calibri"/>
      <family val="2"/>
    </font>
    <font>
      <sz val="11"/>
      <color indexed="8"/>
      <name val="Futura Bk BT"/>
      <family val="2"/>
    </font>
    <font>
      <sz val="11"/>
      <color indexed="9"/>
      <name val="Calibri"/>
      <family val="2"/>
    </font>
    <font>
      <sz val="11"/>
      <color indexed="9"/>
      <name val="Futura Bk BT"/>
      <family val="2"/>
    </font>
    <font>
      <sz val="8"/>
      <color indexed="12"/>
      <name val="Palatino"/>
      <family val="1"/>
    </font>
    <font>
      <sz val="11"/>
      <color indexed="20"/>
      <name val="Calibri"/>
      <family val="2"/>
    </font>
    <font>
      <sz val="11"/>
      <color indexed="20"/>
      <name val="Futura Bk BT"/>
      <family val="2"/>
    </font>
    <font>
      <sz val="8"/>
      <color indexed="18"/>
      <name val="Helv"/>
    </font>
    <font>
      <b/>
      <sz val="10"/>
      <name val="MS Sans Serif"/>
      <family val="2"/>
    </font>
    <font>
      <b/>
      <sz val="8"/>
      <color indexed="24"/>
      <name val="Arial"/>
      <family val="2"/>
    </font>
    <font>
      <sz val="9"/>
      <name val="Arial"/>
      <family val="2"/>
    </font>
    <font>
      <b/>
      <sz val="9"/>
      <color indexed="24"/>
      <name val="Arial"/>
      <family val="2"/>
    </font>
    <font>
      <b/>
      <sz val="11"/>
      <color indexed="24"/>
      <name val="Arial"/>
      <family val="2"/>
    </font>
    <font>
      <b/>
      <sz val="11"/>
      <color indexed="52"/>
      <name val="Calibri"/>
      <family val="2"/>
    </font>
    <font>
      <b/>
      <sz val="11"/>
      <color indexed="52"/>
      <name val="Futura Bk BT"/>
      <family val="2"/>
    </font>
    <font>
      <b/>
      <sz val="11"/>
      <color indexed="9"/>
      <name val="Calibri"/>
      <family val="2"/>
    </font>
    <font>
      <b/>
      <sz val="11"/>
      <color indexed="9"/>
      <name val="Futura Bk BT"/>
      <family val="2"/>
    </font>
    <font>
      <sz val="11"/>
      <name val="Tms Rmn"/>
    </font>
    <font>
      <sz val="8"/>
      <name val="Palatino"/>
      <family val="1"/>
    </font>
    <font>
      <sz val="12"/>
      <color indexed="8"/>
      <name val="Arial"/>
      <family val="2"/>
    </font>
    <font>
      <sz val="10"/>
      <color indexed="24"/>
      <name val="Arial"/>
      <family val="2"/>
    </font>
    <font>
      <sz val="10"/>
      <name val="BERNHARD"/>
    </font>
    <font>
      <sz val="10"/>
      <name val="Helv"/>
    </font>
    <font>
      <sz val="8"/>
      <color indexed="16"/>
      <name val="Palatino"/>
      <family val="1"/>
    </font>
    <font>
      <sz val="10"/>
      <color indexed="12"/>
      <name val="Arial"/>
      <family val="2"/>
    </font>
    <font>
      <b/>
      <sz val="11"/>
      <color indexed="55"/>
      <name val="Arial"/>
      <family val="2"/>
    </font>
    <font>
      <i/>
      <sz val="11"/>
      <color indexed="23"/>
      <name val="Calibri"/>
      <family val="2"/>
    </font>
    <font>
      <i/>
      <sz val="11"/>
      <color indexed="23"/>
      <name val="Futura Bk BT"/>
      <family val="2"/>
    </font>
    <font>
      <b/>
      <sz val="8"/>
      <name val="Tahoma"/>
      <family val="2"/>
    </font>
    <font>
      <sz val="11"/>
      <color indexed="10"/>
      <name val="Arial"/>
      <family val="2"/>
    </font>
    <font>
      <sz val="9.5"/>
      <color indexed="23"/>
      <name val="Helvetica-Black"/>
    </font>
    <font>
      <sz val="8"/>
      <name val="Times New Roman"/>
      <family val="1"/>
    </font>
    <font>
      <sz val="7"/>
      <name val="Palatino"/>
      <family val="1"/>
    </font>
    <font>
      <i/>
      <sz val="8"/>
      <name val="Times New Roman"/>
      <family val="1"/>
    </font>
    <font>
      <sz val="11"/>
      <color indexed="17"/>
      <name val="Calibri"/>
      <family val="2"/>
    </font>
    <font>
      <sz val="11"/>
      <color indexed="17"/>
      <name val="Futura Bk BT"/>
      <family val="2"/>
    </font>
    <font>
      <sz val="6"/>
      <color indexed="16"/>
      <name val="Palatino"/>
      <family val="1"/>
    </font>
    <font>
      <sz val="6"/>
      <name val="Palatino"/>
      <family val="1"/>
    </font>
    <font>
      <b/>
      <sz val="9"/>
      <color indexed="18"/>
      <name val="Arial"/>
      <family val="2"/>
    </font>
    <font>
      <b/>
      <sz val="9"/>
      <color indexed="8"/>
      <name val="Arial"/>
      <family val="2"/>
    </font>
    <font>
      <b/>
      <sz val="14"/>
      <name val="Arial"/>
      <family val="2"/>
    </font>
    <font>
      <b/>
      <sz val="15"/>
      <color indexed="56"/>
      <name val="Calibri"/>
      <family val="2"/>
    </font>
    <font>
      <b/>
      <sz val="12"/>
      <color indexed="12"/>
      <name val="Arial"/>
      <family val="2"/>
    </font>
    <font>
      <b/>
      <sz val="15"/>
      <color indexed="9"/>
      <name val="Futura Bk BT"/>
      <family val="2"/>
    </font>
    <font>
      <sz val="10"/>
      <name val="Helvetica-Black"/>
    </font>
    <font>
      <b/>
      <sz val="13"/>
      <color indexed="56"/>
      <name val="Calibri"/>
      <family val="2"/>
    </font>
    <font>
      <b/>
      <sz val="13"/>
      <color indexed="9"/>
      <name val="Futura Bk BT"/>
      <family val="2"/>
    </font>
    <font>
      <sz val="10"/>
      <name val="Palatino"/>
      <family val="1"/>
    </font>
    <font>
      <b/>
      <sz val="11"/>
      <color indexed="56"/>
      <name val="Calibri"/>
      <family val="2"/>
    </font>
    <font>
      <b/>
      <i/>
      <sz val="12"/>
      <name val="Arial"/>
      <family val="2"/>
    </font>
    <font>
      <i/>
      <sz val="14"/>
      <name val="Palatino"/>
      <family val="1"/>
    </font>
    <font>
      <b/>
      <i/>
      <sz val="10"/>
      <name val="Arial"/>
      <family val="2"/>
    </font>
    <font>
      <i/>
      <sz val="10"/>
      <name val="Arial"/>
      <family val="2"/>
    </font>
    <font>
      <u/>
      <sz val="10"/>
      <color indexed="12"/>
      <name val="Arial"/>
      <family val="2"/>
    </font>
    <font>
      <u/>
      <sz val="11"/>
      <color indexed="12"/>
      <name val="Calibri"/>
      <family val="2"/>
    </font>
    <font>
      <u/>
      <sz val="12"/>
      <color indexed="54"/>
      <name val="Arial"/>
      <family val="2"/>
    </font>
    <font>
      <u/>
      <sz val="10"/>
      <color indexed="54"/>
      <name val="Arial"/>
      <family val="2"/>
    </font>
    <font>
      <sz val="7"/>
      <name val="Arial"/>
      <family val="2"/>
    </font>
    <font>
      <sz val="11"/>
      <color indexed="62"/>
      <name val="Futura Bk BT"/>
      <family val="2"/>
    </font>
    <font>
      <sz val="11"/>
      <color indexed="52"/>
      <name val="Calibri"/>
      <family val="2"/>
    </font>
    <font>
      <sz val="11"/>
      <color indexed="52"/>
      <name val="Futura Bk BT"/>
      <family val="2"/>
    </font>
    <font>
      <sz val="10"/>
      <name val="MS Sans Serif"/>
      <family val="2"/>
    </font>
    <font>
      <sz val="11"/>
      <color indexed="60"/>
      <name val="Calibri"/>
      <family val="2"/>
    </font>
    <font>
      <sz val="11"/>
      <color indexed="60"/>
      <name val="Futura Bk BT"/>
      <family val="2"/>
    </font>
    <font>
      <sz val="7"/>
      <name val="Small Fonts"/>
      <family val="2"/>
    </font>
    <font>
      <sz val="12"/>
      <name val="Helv"/>
    </font>
    <font>
      <b/>
      <i/>
      <sz val="16"/>
      <name val="Helv"/>
    </font>
    <font>
      <sz val="11"/>
      <color indexed="8"/>
      <name val="Arial"/>
      <family val="2"/>
    </font>
    <font>
      <sz val="10"/>
      <name val="Times New Roman"/>
      <family val="1"/>
    </font>
    <font>
      <sz val="8"/>
      <name val="Tahoma"/>
      <family val="2"/>
    </font>
    <font>
      <b/>
      <sz val="11"/>
      <color indexed="63"/>
      <name val="Calibri"/>
      <family val="2"/>
    </font>
    <font>
      <b/>
      <sz val="11"/>
      <color indexed="63"/>
      <name val="Futura Bk BT"/>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10"/>
      <name val="Helvetica"/>
      <family val="2"/>
    </font>
    <font>
      <sz val="10"/>
      <color indexed="8"/>
      <name val="Calibri"/>
      <family val="2"/>
    </font>
    <font>
      <sz val="8"/>
      <name val="Helvetica"/>
      <family val="2"/>
    </font>
    <font>
      <sz val="8"/>
      <color indexed="52"/>
      <name val="Arial"/>
      <family val="2"/>
    </font>
    <font>
      <sz val="8"/>
      <color indexed="51"/>
      <name val="Arial"/>
      <family val="2"/>
    </font>
    <font>
      <b/>
      <sz val="10"/>
      <color indexed="58"/>
      <name val="Arial"/>
      <family val="2"/>
    </font>
    <font>
      <sz val="10"/>
      <color indexed="39"/>
      <name val="Arial"/>
      <family val="2"/>
    </font>
    <font>
      <b/>
      <sz val="12"/>
      <color indexed="8"/>
      <name val="Arial"/>
      <family val="2"/>
    </font>
    <font>
      <b/>
      <sz val="16"/>
      <color indexed="23"/>
      <name val="Arial"/>
      <family val="2"/>
    </font>
    <font>
      <sz val="10"/>
      <color indexed="10"/>
      <name val="Arial"/>
      <family val="2"/>
    </font>
    <font>
      <b/>
      <sz val="10"/>
      <name val="Tahoma"/>
      <family val="2"/>
    </font>
    <font>
      <sz val="14"/>
      <name val="Arial MT"/>
    </font>
    <font>
      <sz val="10"/>
      <name val="Tahoma"/>
      <family val="2"/>
    </font>
    <font>
      <i/>
      <sz val="7"/>
      <name val="Arial"/>
      <family val="2"/>
    </font>
    <font>
      <b/>
      <sz val="9"/>
      <name val="Palatino"/>
      <family val="1"/>
    </font>
    <font>
      <sz val="9"/>
      <color indexed="21"/>
      <name val="Helvetica-Black"/>
    </font>
    <font>
      <b/>
      <sz val="10"/>
      <name val="Palatino"/>
      <family val="1"/>
    </font>
    <font>
      <b/>
      <sz val="8"/>
      <color indexed="12"/>
      <name val="Arial"/>
      <family val="2"/>
    </font>
    <font>
      <i/>
      <sz val="8"/>
      <color indexed="12"/>
      <name val="Arial"/>
      <family val="2"/>
    </font>
    <font>
      <i/>
      <sz val="8"/>
      <name val="Arial"/>
      <family val="2"/>
    </font>
    <font>
      <b/>
      <sz val="9"/>
      <name val="Arial"/>
      <family val="2"/>
    </font>
    <font>
      <sz val="12"/>
      <name val="Palatino"/>
      <family val="1"/>
    </font>
    <font>
      <b/>
      <sz val="11"/>
      <name val="Times New Roman"/>
      <family val="1"/>
    </font>
    <font>
      <b/>
      <sz val="18"/>
      <color indexed="56"/>
      <name val="Cambria"/>
      <family val="2"/>
    </font>
    <font>
      <b/>
      <sz val="18"/>
      <name val="Arial"/>
      <family val="2"/>
    </font>
    <font>
      <b/>
      <sz val="18"/>
      <color indexed="9"/>
      <name val="Futura Bk BT"/>
      <family val="2"/>
    </font>
    <font>
      <b/>
      <sz val="11"/>
      <color indexed="8"/>
      <name val="Futura Bk BT"/>
      <family val="2"/>
    </font>
    <font>
      <b/>
      <sz val="8"/>
      <name val="Palatino"/>
      <family val="1"/>
    </font>
    <font>
      <sz val="11"/>
      <color indexed="10"/>
      <name val="Calibri"/>
      <family val="2"/>
    </font>
    <font>
      <sz val="11"/>
      <color indexed="10"/>
      <name val="Futura Bk BT"/>
      <family val="2"/>
    </font>
    <font>
      <u/>
      <sz val="10"/>
      <color indexed="30"/>
      <name val="Arial"/>
      <family val="2"/>
    </font>
    <font>
      <u/>
      <sz val="12"/>
      <color theme="10"/>
      <name val="Helvetica"/>
      <family val="2"/>
    </font>
    <font>
      <sz val="11"/>
      <color rgb="FF000000"/>
      <name val="Calibri"/>
      <family val="2"/>
      <scheme val="minor"/>
    </font>
    <font>
      <sz val="10"/>
      <name val="Helvetica"/>
    </font>
    <font>
      <sz val="10"/>
      <name val="Palatino"/>
    </font>
    <font>
      <u/>
      <sz val="9"/>
      <color indexed="12"/>
      <name val="Arial"/>
      <family val="2"/>
    </font>
    <font>
      <b/>
      <sz val="15"/>
      <color indexed="41"/>
      <name val="Futura Bk BT"/>
      <family val="2"/>
    </font>
    <font>
      <b/>
      <sz val="13"/>
      <color indexed="41"/>
      <name val="Futura Bk BT"/>
      <family val="2"/>
    </font>
    <font>
      <b/>
      <sz val="11"/>
      <color indexed="41"/>
      <name val="Futura Bk BT"/>
      <family val="2"/>
    </font>
    <font>
      <b/>
      <sz val="18"/>
      <color indexed="41"/>
      <name val="Futura Bk BT"/>
      <family val="2"/>
    </font>
    <font>
      <sz val="11"/>
      <color theme="1"/>
      <name val="Futura Bk BT"/>
      <family val="2"/>
    </font>
    <font>
      <sz val="11"/>
      <color theme="0"/>
      <name val="Futura Bk BT"/>
      <family val="2"/>
    </font>
    <font>
      <sz val="11"/>
      <color rgb="FF9C0006"/>
      <name val="Futura Bk BT"/>
      <family val="2"/>
    </font>
    <font>
      <b/>
      <sz val="11"/>
      <color rgb="FFFA7D00"/>
      <name val="Futura Bk BT"/>
      <family val="2"/>
    </font>
    <font>
      <b/>
      <sz val="11"/>
      <color theme="0"/>
      <name val="Futura Bk BT"/>
      <family val="2"/>
    </font>
    <font>
      <i/>
      <sz val="11"/>
      <color rgb="FF7F7F7F"/>
      <name val="Futura Bk BT"/>
      <family val="2"/>
    </font>
    <font>
      <sz val="11"/>
      <color rgb="FF006100"/>
      <name val="Futura Bk BT"/>
      <family val="2"/>
    </font>
    <font>
      <sz val="11"/>
      <color rgb="FF3F3F76"/>
      <name val="Futura Bk BT"/>
      <family val="2"/>
    </font>
    <font>
      <sz val="11"/>
      <color rgb="FFFA7D00"/>
      <name val="Futura Bk BT"/>
      <family val="2"/>
    </font>
    <font>
      <sz val="11"/>
      <color rgb="FF9C6500"/>
      <name val="Futura Bk BT"/>
      <family val="2"/>
    </font>
    <font>
      <sz val="11"/>
      <color theme="1"/>
      <name val="Arial"/>
      <family val="2"/>
    </font>
    <font>
      <b/>
      <sz val="11"/>
      <color rgb="FF3F3F3F"/>
      <name val="Futura Bk BT"/>
      <family val="2"/>
    </font>
    <font>
      <b/>
      <sz val="11"/>
      <color theme="1"/>
      <name val="Futura Bk BT"/>
      <family val="2"/>
    </font>
    <font>
      <sz val="11"/>
      <color rgb="FFFF0000"/>
      <name val="Futura Bk BT"/>
      <family val="2"/>
    </font>
    <font>
      <sz val="11"/>
      <color rgb="FF9C6500"/>
      <name val="Calibri"/>
      <family val="2"/>
      <scheme val="minor"/>
    </font>
    <font>
      <sz val="12"/>
      <color indexed="8"/>
      <name val="CGTimes"/>
      <family val="2"/>
    </font>
    <font>
      <sz val="12"/>
      <color indexed="9"/>
      <name val="CGTimes"/>
      <family val="2"/>
    </font>
    <font>
      <sz val="12"/>
      <color indexed="20"/>
      <name val="CGTimes"/>
      <family val="2"/>
    </font>
    <font>
      <b/>
      <sz val="12"/>
      <color indexed="52"/>
      <name val="CGTimes"/>
      <family val="2"/>
    </font>
    <font>
      <b/>
      <sz val="12"/>
      <color indexed="9"/>
      <name val="CGTimes"/>
      <family val="2"/>
    </font>
    <font>
      <i/>
      <sz val="12"/>
      <color indexed="23"/>
      <name val="CGTimes"/>
      <family val="2"/>
    </font>
    <font>
      <sz val="12"/>
      <color indexed="17"/>
      <name val="CGTimes"/>
      <family val="2"/>
    </font>
    <font>
      <b/>
      <sz val="15"/>
      <color indexed="56"/>
      <name val="CGTimes"/>
      <family val="2"/>
    </font>
    <font>
      <b/>
      <sz val="13"/>
      <color indexed="56"/>
      <name val="CGTimes"/>
      <family val="2"/>
    </font>
    <font>
      <b/>
      <sz val="11"/>
      <color indexed="56"/>
      <name val="CGTimes"/>
      <family val="2"/>
    </font>
    <font>
      <sz val="12"/>
      <color indexed="62"/>
      <name val="CGTimes"/>
      <family val="2"/>
    </font>
    <font>
      <sz val="12"/>
      <color indexed="52"/>
      <name val="CGTimes"/>
      <family val="2"/>
    </font>
    <font>
      <sz val="12"/>
      <color indexed="60"/>
      <name val="CGTimes"/>
      <family val="2"/>
    </font>
    <font>
      <b/>
      <sz val="12"/>
      <color indexed="63"/>
      <name val="CGTimes"/>
      <family val="2"/>
    </font>
    <font>
      <b/>
      <sz val="12"/>
      <color indexed="8"/>
      <name val="CGTimes"/>
      <family val="2"/>
    </font>
    <font>
      <sz val="12"/>
      <color indexed="10"/>
      <name val="CGTimes"/>
      <family val="2"/>
    </font>
    <font>
      <b/>
      <sz val="11"/>
      <color rgb="FFFFFFFF"/>
      <name val="Helvetica"/>
    </font>
    <font>
      <sz val="8"/>
      <color rgb="FF2C2926"/>
      <name val="Helvetica"/>
    </font>
    <font>
      <sz val="11"/>
      <color rgb="FF2C2926"/>
      <name val="Calibri"/>
      <family val="2"/>
    </font>
    <font>
      <u/>
      <sz val="11"/>
      <color rgb="FF2C2926"/>
      <name val="Calibri"/>
      <family val="2"/>
    </font>
    <font>
      <b/>
      <sz val="15"/>
      <color rgb="FF44546A"/>
      <name val="Calibri"/>
      <family val="2"/>
    </font>
    <font>
      <sz val="11"/>
      <color rgb="FF000000"/>
      <name val="Calibri"/>
      <family val="2"/>
    </font>
    <font>
      <sz val="10"/>
      <color rgb="FF000000"/>
      <name val="Arial"/>
      <family val="2"/>
    </font>
    <font>
      <strike/>
      <sz val="9"/>
      <color rgb="FFFF0000"/>
      <name val="Helvetica"/>
    </font>
    <font>
      <sz val="11"/>
      <name val="Helvetica"/>
    </font>
    <font>
      <sz val="9"/>
      <color theme="1"/>
      <name val="Calibri"/>
      <family val="2"/>
      <scheme val="minor"/>
    </font>
    <font>
      <b/>
      <sz val="11"/>
      <color rgb="FF2C2926"/>
      <name val="Calibri"/>
      <family val="2"/>
      <scheme val="minor"/>
    </font>
    <font>
      <sz val="11"/>
      <color rgb="FF2C2926"/>
      <name val="Calibri"/>
      <family val="2"/>
      <scheme val="minor"/>
    </font>
    <font>
      <sz val="9"/>
      <color rgb="FF2C2926"/>
      <name val="Calibri"/>
      <family val="2"/>
      <scheme val="minor"/>
    </font>
    <font>
      <sz val="8"/>
      <name val="Helvetica"/>
    </font>
    <font>
      <sz val="11"/>
      <color theme="0"/>
      <name val="Helvetica"/>
    </font>
    <font>
      <u/>
      <sz val="11"/>
      <color theme="1"/>
      <name val="Helvetica"/>
    </font>
    <font>
      <sz val="11"/>
      <color rgb="FF2C2926"/>
      <name val="Symbol"/>
      <family val="1"/>
      <charset val="2"/>
    </font>
    <font>
      <sz val="7"/>
      <color rgb="FF2C2926"/>
      <name val="Times New Roman"/>
      <family val="1"/>
    </font>
    <font>
      <sz val="11"/>
      <color theme="8" tint="0.79998168889431442"/>
      <name val="Helvetica"/>
    </font>
    <font>
      <u/>
      <sz val="9"/>
      <color rgb="FF0000FF"/>
      <name val="Helvetica"/>
    </font>
  </fonts>
  <fills count="104">
    <fill>
      <patternFill patternType="none"/>
    </fill>
    <fill>
      <patternFill patternType="gray125"/>
    </fill>
    <fill>
      <patternFill patternType="solid">
        <fgColor theme="0"/>
        <bgColor indexed="64"/>
      </patternFill>
    </fill>
    <fill>
      <patternFill patternType="solid">
        <fgColor theme="8"/>
        <bgColor indexed="64"/>
      </patternFill>
    </fill>
    <fill>
      <patternFill patternType="solid">
        <fgColor rgb="FFFFFFFF"/>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7"/>
      </patternFill>
    </fill>
    <fill>
      <patternFill patternType="solid">
        <fgColor indexed="9"/>
        <bgColor indexed="64"/>
      </patternFill>
    </fill>
    <fill>
      <patternFill patternType="solid">
        <fgColor indexed="31"/>
      </patternFill>
    </fill>
    <fill>
      <patternFill patternType="solid">
        <fgColor indexed="9"/>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4"/>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4"/>
        <bgColor indexed="64"/>
      </patternFill>
    </fill>
    <fill>
      <patternFill patternType="solid">
        <fgColor indexed="22"/>
        <bgColor indexed="64"/>
      </patternFill>
    </fill>
    <fill>
      <patternFill patternType="solid">
        <fgColor indexed="17"/>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22"/>
        <bgColor indexed="22"/>
      </patternFill>
    </fill>
    <fill>
      <patternFill patternType="solid">
        <fgColor indexed="47"/>
        <bgColor indexed="64"/>
      </patternFill>
    </fill>
    <fill>
      <patternFill patternType="solid">
        <fgColor indexed="55"/>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gray125">
        <fgColor indexed="8"/>
      </patternFill>
    </fill>
    <fill>
      <patternFill patternType="solid">
        <fgColor indexed="16"/>
        <bgColor indexed="64"/>
      </patternFill>
    </fill>
    <fill>
      <patternFill patternType="solid">
        <fgColor indexed="8"/>
        <bgColor indexed="64"/>
      </patternFill>
    </fill>
    <fill>
      <patternFill patternType="solid">
        <fgColor indexed="24"/>
        <bgColor indexed="64"/>
      </patternFill>
    </fill>
    <fill>
      <patternFill patternType="solid">
        <fgColor indexed="13"/>
        <bgColor indexed="64"/>
      </patternFill>
    </fill>
    <fill>
      <patternFill patternType="solid">
        <fgColor indexed="20"/>
        <bgColor indexed="64"/>
      </patternFill>
    </fill>
    <fill>
      <patternFill patternType="solid">
        <fgColor indexed="41"/>
      </patternFill>
    </fill>
    <fill>
      <patternFill patternType="solid">
        <fgColor rgb="FF543561"/>
        <bgColor indexed="64"/>
      </patternFill>
    </fill>
    <fill>
      <patternFill patternType="solid">
        <fgColor rgb="FFFFFFFF"/>
        <bgColor indexed="64"/>
      </patternFill>
    </fill>
    <fill>
      <patternFill patternType="solid">
        <fgColor rgb="FFEFEFEF"/>
        <bgColor indexed="64"/>
      </patternFill>
    </fill>
    <fill>
      <patternFill patternType="solid">
        <fgColor rgb="FFE0E0E0"/>
        <bgColor indexed="64"/>
      </patternFill>
    </fill>
    <fill>
      <patternFill patternType="solid">
        <fgColor rgb="FFFFFF00"/>
        <bgColor indexed="64"/>
      </patternFill>
    </fill>
    <fill>
      <patternFill patternType="solid">
        <fgColor theme="8" tint="0.39997558519241921"/>
        <bgColor indexed="64"/>
      </patternFill>
    </fill>
    <fill>
      <patternFill patternType="solid">
        <fgColor rgb="FFFFFFFF"/>
        <bgColor rgb="FFFFFFFF"/>
      </patternFill>
    </fill>
    <fill>
      <patternFill patternType="solid">
        <fgColor theme="0"/>
        <bgColor rgb="FFFFFFFF"/>
      </patternFill>
    </fill>
    <fill>
      <patternFill patternType="solid">
        <fgColor theme="8"/>
        <bgColor theme="8"/>
      </patternFill>
    </fill>
    <fill>
      <patternFill patternType="solid">
        <fgColor theme="8" tint="0.59999389629810485"/>
        <bgColor indexed="64"/>
      </patternFill>
    </fill>
    <fill>
      <patternFill patternType="solid">
        <fgColor theme="8" tint="0.59999389629810485"/>
        <bgColor rgb="FF000000"/>
      </patternFill>
    </fill>
    <fill>
      <patternFill patternType="solid">
        <fgColor theme="5" tint="0.79998168889431442"/>
        <bgColor indexed="64"/>
      </patternFill>
    </fill>
    <fill>
      <patternFill patternType="solid">
        <fgColor theme="8" tint="0.79998168889431442"/>
        <bgColor indexed="64"/>
      </patternFill>
    </fill>
    <fill>
      <patternFill patternType="solid">
        <fgColor rgb="FFDCDCDC"/>
        <bgColor indexed="64"/>
      </patternFill>
    </fill>
  </fills>
  <borders count="84">
    <border>
      <left/>
      <right/>
      <top/>
      <bottom/>
      <diagonal/>
    </border>
    <border>
      <left style="medium">
        <color theme="0"/>
      </left>
      <right style="medium">
        <color theme="0"/>
      </right>
      <top/>
      <bottom/>
      <diagonal/>
    </border>
    <border>
      <left/>
      <right/>
      <top style="thin">
        <color theme="8"/>
      </top>
      <bottom/>
      <diagonal/>
    </border>
    <border>
      <left/>
      <right/>
      <top style="medium">
        <color rgb="FF009999"/>
      </top>
      <bottom/>
      <diagonal/>
    </border>
    <border>
      <left/>
      <right/>
      <top/>
      <bottom style="thin">
        <color theme="8"/>
      </bottom>
      <diagonal/>
    </border>
    <border>
      <left/>
      <right/>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thin">
        <color indexed="64"/>
      </top>
      <bottom style="medium">
        <color indexed="64"/>
      </bottom>
      <diagonal/>
    </border>
    <border>
      <left/>
      <right/>
      <top/>
      <bottom style="medium">
        <color indexed="18"/>
      </bottom>
      <diagonal/>
    </border>
    <border>
      <left/>
      <right/>
      <top style="thin">
        <color indexed="64"/>
      </top>
      <bottom/>
      <diagonal/>
    </border>
    <border>
      <left/>
      <right/>
      <top/>
      <bottom style="medium">
        <color indexed="24"/>
      </bottom>
      <diagonal/>
    </border>
    <border>
      <left style="double">
        <color indexed="63"/>
      </left>
      <right style="double">
        <color indexed="63"/>
      </right>
      <top style="double">
        <color indexed="63"/>
      </top>
      <bottom style="double">
        <color indexed="63"/>
      </bottom>
      <diagonal/>
    </border>
    <border>
      <left/>
      <right/>
      <top/>
      <bottom style="dotted">
        <color indexed="64"/>
      </bottom>
      <diagonal/>
    </border>
    <border>
      <left/>
      <right style="medium">
        <color indexed="8"/>
      </right>
      <top/>
      <bottom/>
      <diagonal/>
    </border>
    <border>
      <left/>
      <right/>
      <top/>
      <bottom style="thick">
        <color indexed="62"/>
      </bottom>
      <diagonal/>
    </border>
    <border>
      <left/>
      <right/>
      <top/>
      <bottom style="thick">
        <color indexed="9"/>
      </bottom>
      <diagonal/>
    </border>
    <border>
      <left/>
      <right/>
      <top/>
      <bottom style="thick">
        <color indexed="22"/>
      </bottom>
      <diagonal/>
    </border>
    <border>
      <left/>
      <right/>
      <top/>
      <bottom style="medium">
        <color indexed="30"/>
      </bottom>
      <diagonal/>
    </border>
    <border>
      <left/>
      <right/>
      <top/>
      <bottom style="medium">
        <color indexed="9"/>
      </bottom>
      <diagonal/>
    </border>
    <border>
      <left/>
      <right style="medium">
        <color indexed="8"/>
      </right>
      <top/>
      <bottom style="medium">
        <color indexed="8"/>
      </bottom>
      <diagonal/>
    </border>
    <border>
      <left/>
      <right/>
      <top/>
      <bottom style="medium">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9"/>
      </left>
      <right/>
      <top style="thin">
        <color indexed="9"/>
      </top>
      <bottom style="thin">
        <color indexed="9"/>
      </bottom>
      <diagonal/>
    </border>
    <border>
      <left style="thin">
        <color indexed="63"/>
      </left>
      <right style="thin">
        <color indexed="63"/>
      </right>
      <top style="thin">
        <color indexed="64"/>
      </top>
      <bottom style="thin">
        <color indexed="63"/>
      </bottom>
      <diagonal/>
    </border>
    <border>
      <left style="double">
        <color indexed="8"/>
      </left>
      <right style="thin">
        <color indexed="8"/>
      </right>
      <top/>
      <bottom/>
      <diagonal/>
    </border>
    <border>
      <left/>
      <right/>
      <top style="thin">
        <color indexed="12"/>
      </top>
      <bottom style="thin">
        <color indexed="12"/>
      </bottom>
      <diagonal/>
    </border>
    <border>
      <left/>
      <right/>
      <top/>
      <bottom style="thin">
        <color indexed="12"/>
      </bottom>
      <diagonal/>
    </border>
    <border>
      <left/>
      <right/>
      <top style="thin">
        <color indexed="62"/>
      </top>
      <bottom style="double">
        <color indexed="62"/>
      </bottom>
      <diagonal/>
    </border>
    <border>
      <left/>
      <right/>
      <top style="thin">
        <color indexed="9"/>
      </top>
      <bottom style="double">
        <color indexed="9"/>
      </bottom>
      <diagonal/>
    </border>
    <border>
      <left/>
      <right/>
      <top/>
      <bottom style="thick">
        <color indexed="41"/>
      </bottom>
      <diagonal/>
    </border>
    <border>
      <left/>
      <right/>
      <top style="thin">
        <color indexed="41"/>
      </top>
      <bottom style="double">
        <color indexed="41"/>
      </bottom>
      <diagonal/>
    </border>
    <border>
      <left/>
      <right/>
      <top style="thin">
        <color rgb="FF543561"/>
      </top>
      <bottom style="thin">
        <color rgb="FF543561"/>
      </bottom>
      <diagonal/>
    </border>
    <border>
      <left style="medium">
        <color theme="8"/>
      </left>
      <right style="medium">
        <color theme="8"/>
      </right>
      <top/>
      <bottom/>
      <diagonal/>
    </border>
    <border>
      <left/>
      <right/>
      <top/>
      <bottom style="thick">
        <color rgb="FF4472C4"/>
      </bottom>
      <diagonal/>
    </border>
    <border>
      <left/>
      <right style="medium">
        <color rgb="FFFFFFFF"/>
      </right>
      <top/>
      <bottom style="medium">
        <color rgb="FFFFFFFF"/>
      </bottom>
      <diagonal/>
    </border>
    <border>
      <left style="medium">
        <color rgb="FFFFFFFF"/>
      </left>
      <right style="medium">
        <color rgb="FFFFFFFF"/>
      </right>
      <top style="medium">
        <color rgb="FFFFFFFF"/>
      </top>
      <bottom style="medium">
        <color rgb="FFFFFFFF"/>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style="medium">
        <color rgb="FFFFFFFF"/>
      </left>
      <right style="medium">
        <color rgb="FFFFFFFF"/>
      </right>
      <top/>
      <bottom style="medium">
        <color rgb="FFFFFFFF"/>
      </bottom>
      <diagonal/>
    </border>
    <border>
      <left style="medium">
        <color rgb="FFFFFFFF"/>
      </left>
      <right style="medium">
        <color rgb="FFFFFFFF"/>
      </right>
      <top/>
      <bottom style="medium">
        <color rgb="FF543561"/>
      </bottom>
      <diagonal/>
    </border>
    <border>
      <left/>
      <right style="medium">
        <color rgb="FFFFFFFF"/>
      </right>
      <top/>
      <bottom style="medium">
        <color rgb="FF543561"/>
      </bottom>
      <diagonal/>
    </border>
    <border>
      <left style="thin">
        <color theme="0"/>
      </left>
      <right style="medium">
        <color theme="0"/>
      </right>
      <top/>
      <bottom/>
      <diagonal/>
    </border>
    <border>
      <left style="medium">
        <color theme="0"/>
      </left>
      <right style="thin">
        <color theme="0"/>
      </right>
      <top/>
      <bottom/>
      <diagonal/>
    </border>
    <border>
      <left style="thin">
        <color theme="0"/>
      </left>
      <right style="thin">
        <color theme="8"/>
      </right>
      <top/>
      <bottom/>
      <diagonal/>
    </border>
    <border>
      <left/>
      <right style="thin">
        <color theme="8" tint="0.39994506668294322"/>
      </right>
      <top/>
      <bottom/>
      <diagonal/>
    </border>
    <border>
      <left style="medium">
        <color rgb="FFFFFFFF"/>
      </left>
      <right style="medium">
        <color rgb="FFFFFFFF"/>
      </right>
      <top/>
      <bottom/>
      <diagonal/>
    </border>
    <border>
      <left/>
      <right style="medium">
        <color rgb="FFFFFFFF"/>
      </right>
      <top/>
      <bottom/>
      <diagonal/>
    </border>
    <border>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style="medium">
        <color rgb="FFFFFFFF"/>
      </left>
      <right/>
      <top style="medium">
        <color rgb="FFFFFFFF"/>
      </top>
      <bottom/>
      <diagonal/>
    </border>
    <border>
      <left style="medium">
        <color theme="2"/>
      </left>
      <right style="medium">
        <color theme="2"/>
      </right>
      <top style="medium">
        <color theme="2"/>
      </top>
      <bottom style="medium">
        <color theme="2"/>
      </bottom>
      <diagonal/>
    </border>
    <border>
      <left/>
      <right/>
      <top style="medium">
        <color rgb="FFFFFFFF"/>
      </top>
      <bottom style="medium">
        <color rgb="FFFFFFFF"/>
      </bottom>
      <diagonal/>
    </border>
    <border>
      <left/>
      <right/>
      <top/>
      <bottom style="medium">
        <color rgb="FFFFFFFF"/>
      </bottom>
      <diagonal/>
    </border>
    <border>
      <left/>
      <right style="thin">
        <color rgb="FFFFFFFF"/>
      </right>
      <top/>
      <bottom style="medium">
        <color rgb="FFFFFFFF"/>
      </bottom>
      <diagonal/>
    </border>
    <border>
      <left style="thin">
        <color rgb="FFFFFFFF"/>
      </left>
      <right style="thin">
        <color rgb="FFFFFFFF"/>
      </right>
      <top/>
      <bottom style="medium">
        <color rgb="FFFFFFFF"/>
      </bottom>
      <diagonal/>
    </border>
    <border>
      <left style="thin">
        <color rgb="FFFFFFFF"/>
      </left>
      <right/>
      <top/>
      <bottom style="medium">
        <color rgb="FFFFFFFF"/>
      </bottom>
      <diagonal/>
    </border>
    <border>
      <left/>
      <right/>
      <top style="medium">
        <color rgb="FFFFFFFF"/>
      </top>
      <bottom/>
      <diagonal/>
    </border>
    <border>
      <left/>
      <right style="medium">
        <color rgb="FFFFFFFF"/>
      </right>
      <top style="medium">
        <color rgb="FFFFFFFF"/>
      </top>
      <bottom/>
      <diagonal/>
    </border>
    <border>
      <left style="medium">
        <color rgb="FFFFFFFF"/>
      </left>
      <right style="medium">
        <color rgb="FFFFFFFF"/>
      </right>
      <top style="medium">
        <color rgb="FFFFFFFF"/>
      </top>
      <bottom style="thin">
        <color theme="8"/>
      </bottom>
      <diagonal/>
    </border>
    <border>
      <left/>
      <right style="medium">
        <color rgb="FFFFFFFF"/>
      </right>
      <top/>
      <bottom style="thin">
        <color theme="8"/>
      </bottom>
      <diagonal/>
    </border>
    <border>
      <left style="medium">
        <color theme="0"/>
      </left>
      <right/>
      <top/>
      <bottom style="thin">
        <color theme="8"/>
      </bottom>
      <diagonal/>
    </border>
    <border>
      <left style="medium">
        <color theme="8"/>
      </left>
      <right style="medium">
        <color theme="8"/>
      </right>
      <top/>
      <bottom style="medium">
        <color theme="8"/>
      </bottom>
      <diagonal/>
    </border>
  </borders>
  <cellStyleXfs count="2129">
    <xf numFmtId="0" fontId="0" fillId="0" borderId="0"/>
    <xf numFmtId="165" fontId="1" fillId="0" borderId="0" applyFont="0" applyFill="0" applyBorder="0" applyAlignment="0" applyProtection="0"/>
    <xf numFmtId="0" fontId="5" fillId="0" borderId="0" applyNumberFormat="0" applyFill="0" applyBorder="0" applyAlignment="0" applyProtection="0"/>
    <xf numFmtId="0" fontId="8" fillId="0" borderId="0"/>
    <xf numFmtId="9" fontId="1" fillId="0" borderId="0" applyFont="0" applyFill="0" applyBorder="0" applyAlignment="0" applyProtection="0"/>
    <xf numFmtId="165" fontId="1" fillId="0" borderId="0" applyFont="0" applyFill="0" applyBorder="0" applyAlignment="0" applyProtection="0"/>
    <xf numFmtId="0" fontId="33" fillId="8" borderId="9" applyNumberFormat="0" applyAlignment="0" applyProtection="0"/>
    <xf numFmtId="0" fontId="34" fillId="0" borderId="11" applyNumberFormat="0" applyFill="0" applyAlignment="0" applyProtection="0"/>
    <xf numFmtId="165" fontId="1" fillId="0" borderId="0" applyFont="0" applyFill="0" applyBorder="0" applyAlignment="0" applyProtection="0"/>
    <xf numFmtId="0" fontId="35" fillId="36" borderId="15" applyNumberFormat="0" applyAlignment="0" applyProtection="0"/>
    <xf numFmtId="164" fontId="1" fillId="0" borderId="0" applyFont="0" applyFill="0" applyBorder="0" applyAlignment="0" applyProtection="0"/>
    <xf numFmtId="0" fontId="28" fillId="9" borderId="9" applyNumberFormat="0" applyAlignment="0" applyProtection="0"/>
    <xf numFmtId="165" fontId="1" fillId="0" borderId="0" applyFont="0" applyFill="0" applyBorder="0" applyAlignment="0" applyProtection="0"/>
    <xf numFmtId="0" fontId="26" fillId="8" borderId="9" applyNumberFormat="0" applyAlignment="0" applyProtection="0"/>
    <xf numFmtId="165" fontId="36" fillId="0" borderId="0" applyFont="0" applyFill="0" applyBorder="0" applyAlignment="0" applyProtection="0"/>
    <xf numFmtId="0" fontId="36"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6" fillId="0" borderId="0" applyFont="0" applyFill="0" applyBorder="0" applyAlignment="0" applyProtection="0"/>
    <xf numFmtId="165" fontId="1" fillId="0" borderId="0" applyFont="0" applyFill="0" applyBorder="0" applyAlignment="0" applyProtection="0"/>
    <xf numFmtId="0" fontId="36" fillId="0" borderId="0"/>
    <xf numFmtId="0" fontId="37" fillId="0" borderId="0" applyNumberFormat="0" applyFill="0" applyBorder="0" applyAlignment="0" applyProtection="0"/>
    <xf numFmtId="0" fontId="36" fillId="0" borderId="0"/>
    <xf numFmtId="0" fontId="36" fillId="0" borderId="0"/>
    <xf numFmtId="0" fontId="1" fillId="0" borderId="0"/>
    <xf numFmtId="165" fontId="1" fillId="0" borderId="0" applyFont="0" applyFill="0" applyBorder="0" applyAlignment="0" applyProtection="0"/>
    <xf numFmtId="165" fontId="36" fillId="0" borderId="0" applyFont="0" applyFill="0" applyBorder="0" applyAlignment="0" applyProtection="0"/>
    <xf numFmtId="0" fontId="8" fillId="0" borderId="0"/>
    <xf numFmtId="9" fontId="36" fillId="0" borderId="0" applyFont="0" applyFill="0" applyBorder="0" applyAlignment="0" applyProtection="0"/>
    <xf numFmtId="9" fontId="36" fillId="0" borderId="0" applyFont="0" applyFill="0" applyBorder="0" applyAlignment="0" applyProtection="0"/>
    <xf numFmtId="9" fontId="1" fillId="0" borderId="0" applyFont="0" applyFill="0" applyBorder="0" applyAlignment="0" applyProtection="0"/>
    <xf numFmtId="165" fontId="36" fillId="0" borderId="0" applyFont="0" applyFill="0" applyBorder="0" applyAlignment="0" applyProtection="0"/>
    <xf numFmtId="0" fontId="38" fillId="0" borderId="0" applyNumberFormat="0" applyFill="0" applyBorder="0" applyAlignment="0" applyProtection="0"/>
    <xf numFmtId="0" fontId="8" fillId="0" borderId="0"/>
    <xf numFmtId="0" fontId="39" fillId="0" borderId="0"/>
    <xf numFmtId="0" fontId="40" fillId="0" borderId="0" applyNumberFormat="0" applyFill="0" applyBorder="0" applyAlignment="0" applyProtection="0"/>
    <xf numFmtId="0" fontId="41" fillId="0" borderId="6" applyNumberFormat="0" applyFill="0" applyAlignment="0" applyProtection="0"/>
    <xf numFmtId="0" fontId="42" fillId="0" borderId="7" applyNumberFormat="0" applyFill="0" applyAlignment="0" applyProtection="0"/>
    <xf numFmtId="0" fontId="43" fillId="0" borderId="8" applyNumberFormat="0" applyFill="0" applyAlignment="0" applyProtection="0"/>
    <xf numFmtId="0" fontId="43" fillId="0" borderId="0" applyNumberFormat="0" applyFill="0" applyBorder="0" applyAlignment="0" applyProtection="0"/>
    <xf numFmtId="0" fontId="44" fillId="5" borderId="0" applyNumberFormat="0" applyBorder="0" applyAlignment="0" applyProtection="0"/>
    <xf numFmtId="0" fontId="45" fillId="6" borderId="0" applyNumberFormat="0" applyBorder="0" applyAlignment="0" applyProtection="0"/>
    <xf numFmtId="0" fontId="46" fillId="7" borderId="0" applyNumberFormat="0" applyBorder="0" applyAlignment="0" applyProtection="0"/>
    <xf numFmtId="0" fontId="47" fillId="8" borderId="9" applyNumberFormat="0" applyAlignment="0" applyProtection="0"/>
    <xf numFmtId="0" fontId="48" fillId="9" borderId="10" applyNumberFormat="0" applyAlignment="0" applyProtection="0"/>
    <xf numFmtId="0" fontId="49" fillId="9" borderId="9" applyNumberFormat="0" applyAlignment="0" applyProtection="0"/>
    <xf numFmtId="0" fontId="50" fillId="0" borderId="11" applyNumberFormat="0" applyFill="0" applyAlignment="0" applyProtection="0"/>
    <xf numFmtId="0" fontId="51" fillId="10" borderId="12" applyNumberFormat="0" applyAlignment="0" applyProtection="0"/>
    <xf numFmtId="0" fontId="52" fillId="0" borderId="0" applyNumberFormat="0" applyFill="0" applyBorder="0" applyAlignment="0" applyProtection="0"/>
    <xf numFmtId="0" fontId="36" fillId="11" borderId="13" applyNumberFormat="0" applyFont="0" applyAlignment="0" applyProtection="0"/>
    <xf numFmtId="0" fontId="53" fillId="0" borderId="0" applyNumberFormat="0" applyFill="0" applyBorder="0" applyAlignment="0" applyProtection="0"/>
    <xf numFmtId="0" fontId="54" fillId="0" borderId="14" applyNumberFormat="0" applyFill="0" applyAlignment="0" applyProtection="0"/>
    <xf numFmtId="0" fontId="55"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36" fillId="33" borderId="0" applyNumberFormat="0" applyBorder="0" applyAlignment="0" applyProtection="0"/>
    <xf numFmtId="0" fontId="36" fillId="34" borderId="0" applyNumberFormat="0" applyBorder="0" applyAlignment="0" applyProtection="0"/>
    <xf numFmtId="0" fontId="55" fillId="35" borderId="0" applyNumberFormat="0" applyBorder="0" applyAlignment="0" applyProtection="0"/>
    <xf numFmtId="0" fontId="56" fillId="0" borderId="0"/>
    <xf numFmtId="0" fontId="57" fillId="0" borderId="0">
      <alignment vertical="top"/>
    </xf>
    <xf numFmtId="0" fontId="1" fillId="0" borderId="0"/>
    <xf numFmtId="9" fontId="1" fillId="0" borderId="0" applyFont="0" applyFill="0" applyBorder="0" applyAlignment="0" applyProtection="0"/>
    <xf numFmtId="164" fontId="1" fillId="0" borderId="0" applyFont="0" applyFill="0" applyBorder="0" applyAlignment="0" applyProtection="0"/>
    <xf numFmtId="0" fontId="8" fillId="0" borderId="0"/>
    <xf numFmtId="0" fontId="1" fillId="0" borderId="0"/>
    <xf numFmtId="0" fontId="36" fillId="0" borderId="0"/>
    <xf numFmtId="165" fontId="39" fillId="0" borderId="0" applyFont="0" applyFill="0" applyBorder="0" applyAlignment="0" applyProtection="0"/>
    <xf numFmtId="9" fontId="39" fillId="0" borderId="0" applyFont="0" applyFill="0" applyBorder="0" applyAlignment="0" applyProtection="0"/>
    <xf numFmtId="0" fontId="1" fillId="0" borderId="0"/>
    <xf numFmtId="172" fontId="8" fillId="0" borderId="0" applyFill="0" applyBorder="0" applyAlignment="0" applyProtection="0"/>
    <xf numFmtId="0" fontId="57" fillId="0" borderId="0">
      <alignment vertical="top"/>
    </xf>
    <xf numFmtId="0" fontId="8" fillId="0" borderId="0"/>
    <xf numFmtId="0" fontId="8" fillId="0" borderId="0"/>
    <xf numFmtId="0" fontId="57"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7" fillId="0" borderId="0">
      <alignment vertical="top"/>
    </xf>
    <xf numFmtId="0" fontId="57" fillId="0" borderId="0">
      <alignment vertical="top"/>
    </xf>
    <xf numFmtId="0" fontId="65" fillId="0" borderId="0"/>
    <xf numFmtId="0" fontId="8" fillId="0" borderId="0"/>
    <xf numFmtId="0" fontId="8" fillId="0" borderId="0"/>
    <xf numFmtId="0" fontId="8" fillId="0" borderId="0"/>
    <xf numFmtId="0" fontId="8" fillId="0" borderId="0"/>
    <xf numFmtId="0" fontId="8" fillId="0" borderId="0"/>
    <xf numFmtId="0" fontId="8" fillId="0" borderId="0"/>
    <xf numFmtId="0" fontId="65" fillId="0" borderId="0"/>
    <xf numFmtId="0" fontId="65" fillId="0" borderId="0"/>
    <xf numFmtId="0" fontId="8" fillId="0" borderId="0"/>
    <xf numFmtId="0" fontId="8" fillId="0" borderId="0"/>
    <xf numFmtId="0" fontId="6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lignment horizontal="left" wrapText="1"/>
    </xf>
    <xf numFmtId="0" fontId="8" fillId="0" borderId="0"/>
    <xf numFmtId="0" fontId="8" fillId="0" borderId="0"/>
    <xf numFmtId="0" fontId="66" fillId="0" borderId="26" applyNumberFormat="0" applyFill="0" applyProtection="0">
      <alignment horizontal="center"/>
    </xf>
    <xf numFmtId="0" fontId="8" fillId="0" borderId="0"/>
    <xf numFmtId="167" fontId="8" fillId="0" borderId="0" applyFont="0" applyFill="0" applyBorder="0" applyProtection="0">
      <alignment horizontal="right"/>
    </xf>
    <xf numFmtId="167" fontId="8" fillId="0" borderId="0" applyFont="0" applyFill="0" applyBorder="0" applyProtection="0">
      <alignment horizontal="right"/>
    </xf>
    <xf numFmtId="0" fontId="67" fillId="38" borderId="0" applyNumberFormat="0" applyBorder="0" applyAlignment="0" applyProtection="0"/>
    <xf numFmtId="0" fontId="67" fillId="38" borderId="0" applyNumberFormat="0" applyBorder="0" applyAlignment="0" applyProtection="0"/>
    <xf numFmtId="0" fontId="68" fillId="39" borderId="0" applyNumberFormat="0" applyBorder="0" applyAlignment="0" applyProtection="0"/>
    <xf numFmtId="0" fontId="67" fillId="40" borderId="0" applyNumberFormat="0" applyBorder="0" applyAlignment="0" applyProtection="0"/>
    <xf numFmtId="0" fontId="67" fillId="40" borderId="0" applyNumberFormat="0" applyBorder="0" applyAlignment="0" applyProtection="0"/>
    <xf numFmtId="0" fontId="68" fillId="39" borderId="0" applyNumberFormat="0" applyBorder="0" applyAlignment="0" applyProtection="0"/>
    <xf numFmtId="0" fontId="67" fillId="41" borderId="0" applyNumberFormat="0" applyBorder="0" applyAlignment="0" applyProtection="0"/>
    <xf numFmtId="0" fontId="67" fillId="41" borderId="0" applyNumberFormat="0" applyBorder="0" applyAlignment="0" applyProtection="0"/>
    <xf numFmtId="0" fontId="68" fillId="39"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8" fillId="39"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8" fillId="39"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8" fillId="39" borderId="0" applyNumberFormat="0" applyBorder="0" applyAlignment="0" applyProtection="0"/>
    <xf numFmtId="170" fontId="8" fillId="0" borderId="0" applyFont="0" applyFill="0" applyBorder="0" applyProtection="0">
      <alignment horizontal="right"/>
    </xf>
    <xf numFmtId="170" fontId="8" fillId="0" borderId="0" applyFont="0" applyFill="0" applyBorder="0" applyProtection="0">
      <alignment horizontal="right"/>
    </xf>
    <xf numFmtId="0" fontId="67" fillId="44" borderId="0" applyNumberFormat="0" applyBorder="0" applyAlignment="0" applyProtection="0"/>
    <xf numFmtId="0" fontId="67" fillId="44" borderId="0" applyNumberFormat="0" applyBorder="0" applyAlignment="0" applyProtection="0"/>
    <xf numFmtId="0" fontId="68" fillId="39"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8" fillId="39"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8" fillId="47"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8" fillId="47"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8" fillId="4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8" fillId="39" borderId="0" applyNumberFormat="0" applyBorder="0" applyAlignment="0" applyProtection="0"/>
    <xf numFmtId="171" fontId="8" fillId="0" borderId="0" applyFont="0" applyFill="0" applyBorder="0" applyProtection="0">
      <alignment horizontal="right"/>
    </xf>
    <xf numFmtId="171" fontId="8" fillId="0" borderId="0" applyFont="0" applyFill="0" applyBorder="0" applyProtection="0">
      <alignment horizontal="right"/>
    </xf>
    <xf numFmtId="0" fontId="69" fillId="49" borderId="0" applyNumberFormat="0" applyBorder="0" applyAlignment="0" applyProtection="0"/>
    <xf numFmtId="0" fontId="69" fillId="49" borderId="0" applyNumberFormat="0" applyBorder="0" applyAlignment="0" applyProtection="0"/>
    <xf numFmtId="0" fontId="70" fillId="39" borderId="0" applyNumberFormat="0" applyBorder="0" applyAlignment="0" applyProtection="0"/>
    <xf numFmtId="0" fontId="69" fillId="45" borderId="0" applyNumberFormat="0" applyBorder="0" applyAlignment="0" applyProtection="0"/>
    <xf numFmtId="0" fontId="69" fillId="45" borderId="0" applyNumberFormat="0" applyBorder="0" applyAlignment="0" applyProtection="0"/>
    <xf numFmtId="0" fontId="70" fillId="47"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70" fillId="47"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70" fillId="47"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70" fillId="52"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70" fillId="39"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70" fillId="39"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70" fillId="47"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70" fillId="52"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70" fillId="52"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70" fillId="54"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70" fillId="39" borderId="0" applyNumberFormat="0" applyBorder="0" applyAlignment="0" applyProtection="0"/>
    <xf numFmtId="0" fontId="71" fillId="0" borderId="0" applyNumberFormat="0" applyFill="0" applyBorder="0" applyAlignment="0">
      <protection locked="0"/>
    </xf>
    <xf numFmtId="0" fontId="72" fillId="40" borderId="0" applyNumberFormat="0" applyBorder="0" applyAlignment="0" applyProtection="0"/>
    <xf numFmtId="0" fontId="72" fillId="40" borderId="0" applyNumberFormat="0" applyBorder="0" applyAlignment="0" applyProtection="0"/>
    <xf numFmtId="0" fontId="73" fillId="40" borderId="0" applyNumberFormat="0" applyBorder="0" applyAlignment="0" applyProtection="0"/>
    <xf numFmtId="173" fontId="8" fillId="0" borderId="0" applyBorder="0"/>
    <xf numFmtId="0" fontId="74" fillId="0" borderId="0" applyNumberFormat="0" applyAlignment="0">
      <alignment horizontal="left"/>
    </xf>
    <xf numFmtId="174" fontId="75" fillId="0" borderId="27" applyAlignment="0" applyProtection="0"/>
    <xf numFmtId="49" fontId="76" fillId="0" borderId="0" applyFont="0" applyFill="0" applyBorder="0" applyAlignment="0" applyProtection="0">
      <alignment horizontal="left"/>
    </xf>
    <xf numFmtId="3" fontId="77" fillId="0" borderId="0" applyAlignment="0" applyProtection="0"/>
    <xf numFmtId="168" fontId="59" fillId="0" borderId="0" applyFill="0" applyBorder="0" applyAlignment="0" applyProtection="0"/>
    <xf numFmtId="49" fontId="59" fillId="0" borderId="0" applyNumberFormat="0" applyAlignment="0" applyProtection="0">
      <alignment horizontal="left"/>
    </xf>
    <xf numFmtId="49" fontId="78" fillId="0" borderId="28" applyNumberFormat="0" applyAlignment="0" applyProtection="0">
      <alignment horizontal="left" wrapText="1"/>
    </xf>
    <xf numFmtId="49" fontId="78" fillId="0" borderId="0" applyNumberFormat="0" applyAlignment="0" applyProtection="0">
      <alignment horizontal="left" wrapText="1"/>
    </xf>
    <xf numFmtId="49" fontId="79" fillId="0" borderId="0" applyAlignment="0" applyProtection="0">
      <alignment horizontal="left"/>
    </xf>
    <xf numFmtId="0" fontId="80" fillId="47" borderId="15" applyNumberFormat="0" applyAlignment="0" applyProtection="0"/>
    <xf numFmtId="0" fontId="80" fillId="47" borderId="15" applyNumberFormat="0" applyAlignment="0" applyProtection="0"/>
    <xf numFmtId="0" fontId="81" fillId="47" borderId="15" applyNumberForma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2" fillId="58" borderId="29" applyNumberFormat="0" applyAlignment="0" applyProtection="0"/>
    <xf numFmtId="0" fontId="82" fillId="58" borderId="29" applyNumberFormat="0" applyAlignment="0" applyProtection="0"/>
    <xf numFmtId="0" fontId="83" fillId="58" borderId="29" applyNumberFormat="0" applyAlignment="0" applyProtection="0"/>
    <xf numFmtId="171" fontId="77" fillId="0" borderId="0" applyFont="0" applyFill="0" applyBorder="0" applyProtection="0">
      <alignment horizontal="right"/>
    </xf>
    <xf numFmtId="175" fontId="77" fillId="0" borderId="0" applyFont="0" applyFill="0" applyBorder="0" applyProtection="0">
      <alignment horizontal="left"/>
    </xf>
    <xf numFmtId="176" fontId="62" fillId="59" borderId="25"/>
    <xf numFmtId="3" fontId="84" fillId="0" borderId="0"/>
    <xf numFmtId="3" fontId="84" fillId="0" borderId="0"/>
    <xf numFmtId="3" fontId="84" fillId="0" borderId="0"/>
    <xf numFmtId="3" fontId="84" fillId="0" borderId="0"/>
    <xf numFmtId="3" fontId="84" fillId="0" borderId="0"/>
    <xf numFmtId="3" fontId="84" fillId="0" borderId="0"/>
    <xf numFmtId="3" fontId="84" fillId="0" borderId="0"/>
    <xf numFmtId="3" fontId="84" fillId="0" borderId="0"/>
    <xf numFmtId="0" fontId="85" fillId="0" borderId="0" applyFont="0" applyFill="0" applyBorder="0" applyAlignment="0" applyProtection="0">
      <alignment horizontal="right"/>
    </xf>
    <xf numFmtId="177" fontId="8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8" fontId="85" fillId="0" borderId="0" applyFont="0" applyFill="0" applyBorder="0" applyAlignment="0" applyProtection="0"/>
    <xf numFmtId="179" fontId="85" fillId="0" borderId="0" applyFont="0" applyFill="0" applyBorder="0" applyAlignment="0" applyProtection="0">
      <alignment horizontal="right"/>
    </xf>
    <xf numFmtId="165" fontId="8" fillId="0" borderId="0" applyFont="0" applyFill="0" applyBorder="0" applyAlignment="0" applyProtection="0"/>
    <xf numFmtId="165" fontId="8" fillId="0" borderId="0" applyFont="0" applyFill="0" applyBorder="0" applyAlignment="0" applyProtection="0"/>
    <xf numFmtId="165" fontId="67" fillId="0" borderId="0" applyFont="0" applyFill="0" applyBorder="0" applyAlignment="0" applyProtection="0"/>
    <xf numFmtId="180" fontId="85" fillId="0" borderId="0" applyFont="0" applyFill="0" applyBorder="0" applyAlignment="0" applyProtection="0"/>
    <xf numFmtId="165" fontId="8" fillId="0" borderId="0" applyFont="0" applyFill="0" applyBorder="0" applyAlignment="0" applyProtection="0"/>
    <xf numFmtId="165" fontId="86" fillId="0" borderId="0" applyFont="0" applyFill="0" applyBorder="0" applyAlignment="0" applyProtection="0"/>
    <xf numFmtId="165" fontId="8" fillId="0" borderId="0" applyFont="0" applyFill="0" applyBorder="0" applyAlignment="0" applyProtection="0"/>
    <xf numFmtId="165" fontId="86" fillId="0" borderId="0" applyFont="0" applyFill="0" applyBorder="0" applyAlignment="0" applyProtection="0"/>
    <xf numFmtId="165" fontId="86" fillId="0" borderId="0" applyFont="0" applyFill="0" applyBorder="0" applyAlignment="0" applyProtection="0"/>
    <xf numFmtId="165" fontId="77"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81" fontId="85" fillId="0" borderId="0" applyFont="0" applyFill="0" applyBorder="0" applyAlignment="0" applyProtection="0"/>
    <xf numFmtId="3" fontId="87" fillId="0" borderId="0" applyFont="0" applyFill="0" applyBorder="0" applyAlignment="0" applyProtection="0"/>
    <xf numFmtId="0" fontId="88" fillId="0" borderId="0"/>
    <xf numFmtId="0" fontId="89" fillId="0" borderId="0"/>
    <xf numFmtId="0" fontId="88" fillId="0" borderId="0"/>
    <xf numFmtId="0" fontId="89" fillId="0" borderId="0"/>
    <xf numFmtId="0" fontId="8" fillId="0" borderId="0"/>
    <xf numFmtId="0" fontId="8" fillId="0" borderId="0"/>
    <xf numFmtId="0" fontId="8" fillId="0" borderId="0"/>
    <xf numFmtId="0" fontId="58" fillId="0" borderId="0">
      <alignment horizontal="left"/>
    </xf>
    <xf numFmtId="0" fontId="58" fillId="0" borderId="0">
      <alignment horizontal="left"/>
    </xf>
    <xf numFmtId="0" fontId="8" fillId="0" borderId="0">
      <alignment horizontal="left"/>
    </xf>
    <xf numFmtId="0" fontId="8" fillId="0" borderId="0"/>
    <xf numFmtId="0" fontId="8" fillId="0" borderId="0">
      <alignment horizontal="left"/>
    </xf>
    <xf numFmtId="0" fontId="85" fillId="0" borderId="0" applyFont="0" applyFill="0" applyBorder="0" applyAlignment="0" applyProtection="0">
      <alignment horizontal="right"/>
    </xf>
    <xf numFmtId="164" fontId="8" fillId="0" borderId="0" applyFont="0" applyFill="0" applyBorder="0" applyAlignment="0" applyProtection="0"/>
    <xf numFmtId="0" fontId="8" fillId="0" borderId="0" applyFont="0" applyFill="0" applyBorder="0" applyAlignment="0" applyProtection="0"/>
    <xf numFmtId="182" fontId="8" fillId="0" borderId="0" applyFont="0" applyFill="0" applyBorder="0" applyAlignment="0" applyProtection="0"/>
    <xf numFmtId="183" fontId="90" fillId="0" borderId="0" applyFont="0" applyFill="0" applyBorder="0" applyAlignment="0" applyProtection="0"/>
    <xf numFmtId="0" fontId="85" fillId="0" borderId="0" applyFill="0" applyBorder="0" applyProtection="0"/>
    <xf numFmtId="164" fontId="68" fillId="0" borderId="0" applyFont="0" applyFill="0" applyBorder="0" applyAlignment="0" applyProtection="0"/>
    <xf numFmtId="184" fontId="90" fillId="0" borderId="0" applyFont="0" applyFill="0" applyBorder="0" applyAlignment="0" applyProtection="0"/>
    <xf numFmtId="164" fontId="91" fillId="0" borderId="0" applyFont="0" applyFill="0" applyBorder="0" applyAlignment="0" applyProtection="0"/>
    <xf numFmtId="185" fontId="85" fillId="0" borderId="0" applyFont="0" applyFill="0" applyBorder="0" applyAlignment="0" applyProtection="0"/>
    <xf numFmtId="186" fontId="85" fillId="0" borderId="0" applyFont="0" applyFill="0" applyBorder="0" applyAlignment="0" applyProtection="0"/>
    <xf numFmtId="0" fontId="87" fillId="0" borderId="0" applyFont="0" applyFill="0" applyBorder="0" applyAlignment="0" applyProtection="0"/>
    <xf numFmtId="0" fontId="85" fillId="0" borderId="0" applyFont="0" applyFill="0" applyBorder="0" applyAlignment="0" applyProtection="0"/>
    <xf numFmtId="187" fontId="85" fillId="0" borderId="0" applyFont="0" applyFill="0" applyBorder="0" applyAlignment="0" applyProtection="0"/>
    <xf numFmtId="0" fontId="92" fillId="0" borderId="22" applyNumberFormat="0" applyBorder="0" applyAlignment="0" applyProtection="0">
      <alignment horizontal="right" vertical="center"/>
    </xf>
    <xf numFmtId="0" fontId="8" fillId="0" borderId="0">
      <protection locked="0"/>
    </xf>
    <xf numFmtId="0" fontId="8" fillId="0" borderId="0"/>
    <xf numFmtId="0" fontId="85" fillId="0" borderId="30" applyNumberFormat="0" applyFont="0" applyFill="0" applyAlignment="0" applyProtection="0"/>
    <xf numFmtId="0" fontId="8" fillId="0" borderId="0">
      <protection locked="0"/>
    </xf>
    <xf numFmtId="0" fontId="8" fillId="0" borderId="0">
      <protection locked="0"/>
    </xf>
    <xf numFmtId="0" fontId="8" fillId="0" borderId="0" applyFont="0" applyFill="0" applyBorder="0" applyAlignment="0" applyProtection="0"/>
    <xf numFmtId="0" fontId="8" fillId="0" borderId="0" applyFon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4" fillId="0" borderId="0" applyNumberFormat="0" applyFill="0" applyBorder="0" applyAlignment="0" applyProtection="0"/>
    <xf numFmtId="0" fontId="8" fillId="0" borderId="0">
      <protection locked="0"/>
    </xf>
    <xf numFmtId="0" fontId="8" fillId="0" borderId="0">
      <protection locked="0"/>
    </xf>
    <xf numFmtId="0" fontId="8" fillId="0" borderId="0">
      <protection locked="0"/>
    </xf>
    <xf numFmtId="0" fontId="8" fillId="0" borderId="0">
      <protection locked="0"/>
    </xf>
    <xf numFmtId="0" fontId="8" fillId="0" borderId="0">
      <protection locked="0"/>
    </xf>
    <xf numFmtId="0" fontId="8" fillId="0" borderId="0">
      <protection locked="0"/>
    </xf>
    <xf numFmtId="0" fontId="8" fillId="0" borderId="0">
      <protection locked="0"/>
    </xf>
    <xf numFmtId="0" fontId="8" fillId="0" borderId="0">
      <protection locked="0"/>
    </xf>
    <xf numFmtId="0" fontId="8" fillId="0" borderId="0">
      <protection locked="0"/>
    </xf>
    <xf numFmtId="2" fontId="87" fillId="0" borderId="0" applyFont="0" applyFill="0" applyBorder="0" applyAlignment="0" applyProtection="0"/>
    <xf numFmtId="0" fontId="95" fillId="0" borderId="0"/>
    <xf numFmtId="0" fontId="96" fillId="0" borderId="0">
      <alignment horizontal="right"/>
      <protection locked="0"/>
    </xf>
    <xf numFmtId="0" fontId="8" fillId="0" borderId="17"/>
    <xf numFmtId="0" fontId="8" fillId="0" borderId="0">
      <alignment horizontal="left"/>
    </xf>
    <xf numFmtId="0" fontId="97" fillId="0" borderId="0">
      <alignment horizontal="left"/>
    </xf>
    <xf numFmtId="0" fontId="98" fillId="0" borderId="0" applyFill="0" applyBorder="0" applyProtection="0">
      <alignment horizontal="left"/>
    </xf>
    <xf numFmtId="0" fontId="98" fillId="0" borderId="0">
      <alignment horizontal="left"/>
    </xf>
    <xf numFmtId="0" fontId="99" fillId="0" borderId="0" applyNumberFormat="0" applyFill="0" applyBorder="0" applyProtection="0">
      <alignment horizontal="left"/>
    </xf>
    <xf numFmtId="0" fontId="100" fillId="0" borderId="0">
      <alignment horizontal="left"/>
    </xf>
    <xf numFmtId="0" fontId="99" fillId="0" borderId="0">
      <alignment horizontal="left"/>
    </xf>
    <xf numFmtId="0" fontId="8" fillId="0" borderId="0" applyFont="0" applyFill="0" applyBorder="0" applyProtection="0">
      <alignment horizontal="right"/>
    </xf>
    <xf numFmtId="0" fontId="8" fillId="0" borderId="0" applyFont="0" applyFill="0" applyBorder="0" applyProtection="0">
      <alignment horizontal="right"/>
    </xf>
    <xf numFmtId="0" fontId="101" fillId="41" borderId="0" applyNumberFormat="0" applyBorder="0" applyAlignment="0" applyProtection="0"/>
    <xf numFmtId="0" fontId="101" fillId="41" borderId="0" applyNumberFormat="0" applyBorder="0" applyAlignment="0" applyProtection="0"/>
    <xf numFmtId="0" fontId="102" fillId="41" borderId="0" applyNumberFormat="0" applyBorder="0" applyAlignment="0" applyProtection="0"/>
    <xf numFmtId="38" fontId="59" fillId="60" borderId="0" applyNumberFormat="0" applyBorder="0" applyAlignment="0" applyProtection="0"/>
    <xf numFmtId="0" fontId="8" fillId="0" borderId="0"/>
    <xf numFmtId="0" fontId="8" fillId="0" borderId="0"/>
    <xf numFmtId="0" fontId="85" fillId="0" borderId="0" applyFont="0" applyFill="0" applyBorder="0" applyAlignment="0" applyProtection="0">
      <alignment horizontal="right"/>
    </xf>
    <xf numFmtId="0" fontId="103" fillId="0" borderId="0" applyProtection="0">
      <alignment horizontal="right"/>
    </xf>
    <xf numFmtId="0" fontId="104" fillId="0" borderId="0">
      <alignment horizontal="left"/>
    </xf>
    <xf numFmtId="0" fontId="104" fillId="0" borderId="0">
      <alignment horizontal="left"/>
    </xf>
    <xf numFmtId="0" fontId="64" fillId="0" borderId="21" applyNumberFormat="0" applyAlignment="0" applyProtection="0">
      <alignment horizontal="left" vertical="center"/>
    </xf>
    <xf numFmtId="0" fontId="64" fillId="0" borderId="23">
      <alignment horizontal="left" vertical="center"/>
    </xf>
    <xf numFmtId="0" fontId="105" fillId="61" borderId="31" applyProtection="0">
      <alignment horizontal="right"/>
    </xf>
    <xf numFmtId="0" fontId="106" fillId="61" borderId="0" applyProtection="0">
      <alignment horizontal="left"/>
    </xf>
    <xf numFmtId="0" fontId="107" fillId="0" borderId="0" applyNumberFormat="0" applyFill="0" applyBorder="0" applyAlignment="0" applyProtection="0"/>
    <xf numFmtId="0" fontId="108" fillId="0" borderId="32" applyNumberFormat="0" applyFill="0" applyAlignment="0" applyProtection="0"/>
    <xf numFmtId="0" fontId="109" fillId="0" borderId="0">
      <alignment vertical="top" wrapText="1"/>
    </xf>
    <xf numFmtId="0" fontId="109" fillId="0" borderId="0">
      <alignment vertical="top" wrapText="1"/>
    </xf>
    <xf numFmtId="0" fontId="109" fillId="0" borderId="0">
      <alignment vertical="top" wrapText="1"/>
    </xf>
    <xf numFmtId="0" fontId="109" fillId="0" borderId="0">
      <alignment vertical="top" wrapText="1"/>
    </xf>
    <xf numFmtId="0" fontId="110" fillId="0" borderId="33" applyNumberFormat="0" applyFill="0" applyAlignment="0" applyProtection="0"/>
    <xf numFmtId="0" fontId="109" fillId="0" borderId="0">
      <alignment vertical="top" wrapText="1"/>
    </xf>
    <xf numFmtId="0" fontId="111" fillId="0" borderId="0">
      <alignment horizontal="left"/>
    </xf>
    <xf numFmtId="0" fontId="8" fillId="0" borderId="19">
      <alignment horizontal="left" vertical="top"/>
    </xf>
    <xf numFmtId="0" fontId="112" fillId="0" borderId="34" applyNumberFormat="0" applyFill="0" applyAlignment="0" applyProtection="0"/>
    <xf numFmtId="0" fontId="112" fillId="0" borderId="34" applyNumberFormat="0" applyFill="0" applyAlignment="0" applyProtection="0"/>
    <xf numFmtId="188" fontId="64" fillId="0" borderId="0" applyNumberFormat="0" applyFill="0" applyAlignment="0" applyProtection="0"/>
    <xf numFmtId="188" fontId="64" fillId="0" borderId="0" applyNumberFormat="0" applyFill="0" applyAlignment="0" applyProtection="0"/>
    <xf numFmtId="0" fontId="113" fillId="0" borderId="33" applyNumberFormat="0" applyFill="0" applyAlignment="0" applyProtection="0"/>
    <xf numFmtId="188" fontId="64" fillId="0" borderId="0" applyNumberFormat="0" applyFill="0" applyAlignment="0" applyProtection="0"/>
    <xf numFmtId="0" fontId="114" fillId="0" borderId="0">
      <alignment horizontal="left"/>
    </xf>
    <xf numFmtId="0" fontId="8" fillId="0" borderId="19">
      <alignment horizontal="left" vertical="top"/>
    </xf>
    <xf numFmtId="0" fontId="115" fillId="0" borderId="35" applyNumberFormat="0" applyFill="0" applyAlignment="0" applyProtection="0"/>
    <xf numFmtId="0" fontId="115" fillId="0" borderId="35" applyNumberFormat="0" applyFill="0" applyAlignment="0" applyProtection="0"/>
    <xf numFmtId="188" fontId="116" fillId="0" borderId="0" applyNumberFormat="0" applyFill="0" applyAlignment="0" applyProtection="0"/>
    <xf numFmtId="188" fontId="116" fillId="0" borderId="0" applyNumberFormat="0" applyFill="0" applyAlignment="0" applyProtection="0"/>
    <xf numFmtId="0" fontId="83" fillId="0" borderId="36" applyNumberFormat="0" applyFill="0" applyAlignment="0" applyProtection="0"/>
    <xf numFmtId="188" fontId="116" fillId="0" borderId="0" applyNumberFormat="0" applyFill="0" applyAlignment="0" applyProtection="0"/>
    <xf numFmtId="0" fontId="117" fillId="0" borderId="0">
      <alignment horizontal="left"/>
    </xf>
    <xf numFmtId="0" fontId="115" fillId="0" borderId="0" applyNumberFormat="0" applyFill="0" applyBorder="0" applyAlignment="0" applyProtection="0"/>
    <xf numFmtId="0" fontId="115" fillId="0" borderId="0" applyNumberFormat="0" applyFill="0" applyBorder="0" applyAlignment="0" applyProtection="0"/>
    <xf numFmtId="188" fontId="58" fillId="0" borderId="0" applyNumberFormat="0" applyFill="0" applyAlignment="0" applyProtection="0"/>
    <xf numFmtId="188" fontId="58" fillId="0" borderId="0" applyNumberFormat="0" applyFill="0" applyAlignment="0" applyProtection="0"/>
    <xf numFmtId="0" fontId="83" fillId="0" borderId="0" applyNumberFormat="0" applyFill="0" applyBorder="0" applyAlignment="0" applyProtection="0"/>
    <xf numFmtId="188" fontId="58" fillId="0" borderId="0" applyNumberFormat="0" applyFill="0" applyAlignment="0" applyProtection="0"/>
    <xf numFmtId="188" fontId="118" fillId="0" borderId="0" applyNumberFormat="0" applyFill="0" applyAlignment="0" applyProtection="0"/>
    <xf numFmtId="188" fontId="119" fillId="0" borderId="0" applyNumberFormat="0" applyFill="0" applyAlignment="0" applyProtection="0"/>
    <xf numFmtId="188" fontId="119" fillId="0" borderId="0" applyNumberFormat="0" applyFont="0" applyFill="0" applyBorder="0" applyAlignment="0" applyProtection="0"/>
    <xf numFmtId="188" fontId="119" fillId="0" borderId="0" applyNumberFormat="0" applyFont="0" applyFill="0" applyBorder="0" applyAlignment="0" applyProtection="0"/>
    <xf numFmtId="0" fontId="95" fillId="0" borderId="0"/>
    <xf numFmtId="0" fontId="95" fillId="0" borderId="0"/>
    <xf numFmtId="0" fontId="95" fillId="0" borderId="0"/>
    <xf numFmtId="0" fontId="95" fillId="0" borderId="0"/>
    <xf numFmtId="0" fontId="95" fillId="0" borderId="0"/>
    <xf numFmtId="0" fontId="8" fillId="0" borderId="0">
      <alignment horizontal="center"/>
    </xf>
    <xf numFmtId="0" fontId="120"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22" fillId="0" borderId="0" applyNumberFormat="0" applyFill="0" applyBorder="0" applyAlignment="0" applyProtection="0"/>
    <xf numFmtId="0" fontId="120"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5" fillId="0" borderId="0" applyNumberFormat="0" applyFill="0" applyBorder="0" applyAlignment="0" applyProtection="0"/>
    <xf numFmtId="0" fontId="124" fillId="0" borderId="0" applyFill="0" applyBorder="0" applyProtection="0">
      <alignment horizontal="left"/>
    </xf>
    <xf numFmtId="10" fontId="59" fillId="62" borderId="20" applyNumberFormat="0" applyBorder="0" applyAlignment="0" applyProtection="0"/>
    <xf numFmtId="0" fontId="35" fillId="36" borderId="15" applyNumberFormat="0" applyAlignment="0" applyProtection="0"/>
    <xf numFmtId="0" fontId="35" fillId="36" borderId="15" applyNumberFormat="0" applyAlignment="0" applyProtection="0"/>
    <xf numFmtId="0" fontId="35" fillId="36" borderId="15" applyNumberFormat="0" applyAlignment="0" applyProtection="0"/>
    <xf numFmtId="0" fontId="35" fillId="36" borderId="15" applyNumberFormat="0" applyAlignment="0" applyProtection="0"/>
    <xf numFmtId="0" fontId="35" fillId="36" borderId="15" applyNumberFormat="0" applyAlignment="0" applyProtection="0"/>
    <xf numFmtId="0" fontId="35" fillId="36" borderId="15" applyNumberFormat="0" applyAlignment="0" applyProtection="0"/>
    <xf numFmtId="0" fontId="35" fillId="36" borderId="15" applyNumberFormat="0" applyAlignment="0" applyProtection="0"/>
    <xf numFmtId="0" fontId="35" fillId="36" borderId="15" applyNumberFormat="0" applyAlignment="0" applyProtection="0"/>
    <xf numFmtId="0" fontId="35" fillId="36" borderId="15" applyNumberFormat="0" applyAlignment="0" applyProtection="0"/>
    <xf numFmtId="0" fontId="35" fillId="36" borderId="15" applyNumberFormat="0" applyAlignment="0" applyProtection="0"/>
    <xf numFmtId="0" fontId="35" fillId="36" borderId="15" applyNumberFormat="0" applyAlignment="0" applyProtection="0"/>
    <xf numFmtId="0" fontId="125" fillId="36" borderId="15" applyNumberFormat="0" applyAlignment="0" applyProtection="0"/>
    <xf numFmtId="0" fontId="35" fillId="36" borderId="15" applyNumberFormat="0" applyAlignment="0" applyProtection="0"/>
    <xf numFmtId="0" fontId="35" fillId="36" borderId="15" applyNumberFormat="0" applyAlignment="0" applyProtection="0"/>
    <xf numFmtId="0" fontId="35" fillId="36" borderId="15" applyNumberFormat="0" applyAlignment="0" applyProtection="0"/>
    <xf numFmtId="0" fontId="35" fillId="36" borderId="15" applyNumberFormat="0" applyAlignment="0" applyProtection="0"/>
    <xf numFmtId="0" fontId="35" fillId="36" borderId="15" applyNumberFormat="0" applyAlignment="0" applyProtection="0"/>
    <xf numFmtId="0" fontId="35" fillId="36" borderId="15" applyNumberFormat="0" applyAlignment="0" applyProtection="0"/>
    <xf numFmtId="0" fontId="35" fillId="36" borderId="15" applyNumberFormat="0" applyAlignment="0" applyProtection="0"/>
    <xf numFmtId="0" fontId="90" fillId="0" borderId="0" applyFill="0" applyBorder="0" applyProtection="0"/>
    <xf numFmtId="0" fontId="90" fillId="0" borderId="0" applyFill="0" applyBorder="0" applyProtection="0"/>
    <xf numFmtId="0" fontId="90" fillId="0" borderId="0" applyFill="0" applyBorder="0" applyProtection="0"/>
    <xf numFmtId="0" fontId="90" fillId="0" borderId="0" applyFill="0" applyBorder="0" applyProtection="0"/>
    <xf numFmtId="0" fontId="105" fillId="0" borderId="37" applyProtection="0">
      <alignment horizontal="right"/>
    </xf>
    <xf numFmtId="0" fontId="105" fillId="0" borderId="31" applyProtection="0">
      <alignment horizontal="right"/>
    </xf>
    <xf numFmtId="0" fontId="105" fillId="0" borderId="38" applyProtection="0">
      <alignment horizontal="center"/>
      <protection locked="0"/>
    </xf>
    <xf numFmtId="0" fontId="8" fillId="0" borderId="0"/>
    <xf numFmtId="0" fontId="126" fillId="0" borderId="39" applyNumberFormat="0" applyFill="0" applyAlignment="0" applyProtection="0"/>
    <xf numFmtId="0" fontId="126" fillId="0" borderId="39" applyNumberFormat="0" applyFill="0" applyAlignment="0" applyProtection="0"/>
    <xf numFmtId="0" fontId="127" fillId="0" borderId="39" applyNumberFormat="0" applyFill="0" applyAlignment="0" applyProtection="0"/>
    <xf numFmtId="0" fontId="8" fillId="0" borderId="0"/>
    <xf numFmtId="0" fontId="8" fillId="0" borderId="0"/>
    <xf numFmtId="0" fontId="8" fillId="0" borderId="0"/>
    <xf numFmtId="0" fontId="8" fillId="0" borderId="0"/>
    <xf numFmtId="189" fontId="85" fillId="0" borderId="0" applyFont="0" applyFill="0" applyBorder="0" applyAlignment="0" applyProtection="0"/>
    <xf numFmtId="190" fontId="85" fillId="0" borderId="0" applyFont="0" applyFill="0" applyBorder="0" applyAlignment="0" applyProtection="0"/>
    <xf numFmtId="191" fontId="57" fillId="0" borderId="0" applyFont="0" applyFill="0" applyBorder="0" applyAlignment="0" applyProtection="0"/>
    <xf numFmtId="182" fontId="57" fillId="0" borderId="0" applyFont="0" applyFill="0" applyBorder="0" applyAlignment="0" applyProtection="0"/>
    <xf numFmtId="0" fontId="128" fillId="0" borderId="0" applyNumberFormat="0">
      <alignment horizontal="left"/>
    </xf>
    <xf numFmtId="0" fontId="85" fillId="0" borderId="0" applyFont="0" applyFill="0" applyBorder="0" applyAlignment="0" applyProtection="0">
      <alignment horizontal="right"/>
    </xf>
    <xf numFmtId="192" fontId="85" fillId="0" borderId="0" applyFont="0" applyFill="0" applyBorder="0" applyAlignment="0" applyProtection="0">
      <alignment horizontal="right"/>
    </xf>
    <xf numFmtId="1" fontId="8" fillId="0" borderId="0" applyFont="0" applyFill="0" applyBorder="0" applyProtection="0">
      <alignment horizontal="right"/>
    </xf>
    <xf numFmtId="1" fontId="8" fillId="0" borderId="0" applyFont="0" applyFill="0" applyBorder="0" applyProtection="0">
      <alignment horizontal="right"/>
    </xf>
    <xf numFmtId="0" fontId="129" fillId="63" borderId="0" applyNumberFormat="0" applyBorder="0" applyAlignment="0" applyProtection="0"/>
    <xf numFmtId="0" fontId="129" fillId="63" borderId="0" applyNumberFormat="0" applyBorder="0" applyAlignment="0" applyProtection="0"/>
    <xf numFmtId="0" fontId="130" fillId="63" borderId="0" applyNumberFormat="0" applyBorder="0" applyAlignment="0" applyProtection="0"/>
    <xf numFmtId="37" fontId="131" fillId="0" borderId="0"/>
    <xf numFmtId="0" fontId="132" fillId="0" borderId="0"/>
    <xf numFmtId="3" fontId="133" fillId="0" borderId="0"/>
    <xf numFmtId="0" fontId="132" fillId="0" borderId="0"/>
    <xf numFmtId="0" fontId="132" fillId="0" borderId="0"/>
    <xf numFmtId="0" fontId="132" fillId="0" borderId="0"/>
    <xf numFmtId="0" fontId="132" fillId="0" borderId="0"/>
    <xf numFmtId="0" fontId="85" fillId="0" borderId="0" applyFill="0" applyBorder="0" applyProtection="0"/>
    <xf numFmtId="0" fontId="8" fillId="0" borderId="0">
      <alignment vertical="top"/>
    </xf>
    <xf numFmtId="0" fontId="8" fillId="0" borderId="0">
      <alignment vertical="top"/>
    </xf>
    <xf numFmtId="0" fontId="8" fillId="0" borderId="0"/>
    <xf numFmtId="0" fontId="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xf numFmtId="0" fontId="8" fillId="0" borderId="0">
      <alignment vertical="top"/>
    </xf>
    <xf numFmtId="0" fontId="8" fillId="0" borderId="0">
      <alignment vertical="top"/>
    </xf>
    <xf numFmtId="0" fontId="8" fillId="0" borderId="0">
      <alignment vertical="top"/>
    </xf>
    <xf numFmtId="0" fontId="67" fillId="0" borderId="0"/>
    <xf numFmtId="0" fontId="8" fillId="0" borderId="0">
      <alignment vertical="top"/>
    </xf>
    <xf numFmtId="0" fontId="63" fillId="0" borderId="0"/>
    <xf numFmtId="0" fontId="6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7"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7" fillId="0" borderId="0"/>
    <xf numFmtId="0" fontId="8" fillId="0" borderId="0">
      <alignment vertical="top"/>
    </xf>
    <xf numFmtId="0" fontId="8" fillId="0" borderId="0"/>
    <xf numFmtId="0" fontId="8" fillId="0" borderId="0"/>
    <xf numFmtId="0" fontId="39" fillId="0" borderId="0"/>
    <xf numFmtId="0" fontId="86" fillId="0" borderId="0"/>
    <xf numFmtId="0" fontId="86" fillId="0" borderId="0"/>
    <xf numFmtId="0" fontId="8" fillId="0" borderId="0"/>
    <xf numFmtId="0" fontId="8" fillId="0" borderId="0"/>
    <xf numFmtId="0" fontId="8" fillId="0" borderId="0"/>
    <xf numFmtId="0" fontId="86" fillId="0" borderId="0"/>
    <xf numFmtId="0" fontId="86" fillId="0" borderId="0"/>
    <xf numFmtId="0" fontId="86" fillId="0" borderId="0"/>
    <xf numFmtId="0" fontId="8" fillId="0" borderId="0"/>
    <xf numFmtId="0" fontId="8" fillId="0" borderId="0"/>
    <xf numFmtId="0" fontId="86" fillId="0" borderId="0"/>
    <xf numFmtId="0" fontId="68" fillId="0" borderId="0"/>
    <xf numFmtId="0" fontId="86" fillId="0" borderId="0"/>
    <xf numFmtId="0" fontId="39" fillId="0" borderId="0"/>
    <xf numFmtId="0" fontId="68" fillId="0" borderId="0"/>
    <xf numFmtId="0" fontId="86" fillId="0" borderId="0"/>
    <xf numFmtId="0" fontId="86" fillId="0" borderId="0"/>
    <xf numFmtId="0" fontId="68" fillId="0" borderId="0"/>
    <xf numFmtId="0" fontId="8" fillId="0" borderId="0"/>
    <xf numFmtId="0" fontId="8" fillId="0" borderId="0">
      <alignment vertical="top"/>
    </xf>
    <xf numFmtId="0" fontId="86" fillId="0" borderId="0"/>
    <xf numFmtId="0" fontId="86" fillId="0" borderId="0"/>
    <xf numFmtId="0" fontId="8" fillId="0" borderId="0">
      <alignment vertical="top"/>
    </xf>
    <xf numFmtId="0" fontId="86" fillId="0" borderId="0"/>
    <xf numFmtId="0" fontId="86" fillId="0" borderId="0"/>
    <xf numFmtId="0" fontId="86" fillId="0" borderId="0"/>
    <xf numFmtId="0" fontId="86" fillId="0" borderId="0"/>
    <xf numFmtId="172" fontId="8" fillId="0" borderId="0" applyFill="0" applyBorder="0" applyAlignment="0" applyProtection="0"/>
    <xf numFmtId="0" fontId="86" fillId="0" borderId="0"/>
    <xf numFmtId="0" fontId="134" fillId="0" borderId="0"/>
    <xf numFmtId="0" fontId="8" fillId="0" borderId="0">
      <alignment vertical="top"/>
    </xf>
    <xf numFmtId="0" fontId="57" fillId="0" borderId="0"/>
    <xf numFmtId="0" fontId="67" fillId="0" borderId="0"/>
    <xf numFmtId="0" fontId="63" fillId="0" borderId="0"/>
    <xf numFmtId="0" fontId="8" fillId="0" borderId="0"/>
    <xf numFmtId="0" fontId="8" fillId="0" borderId="0"/>
    <xf numFmtId="0" fontId="8" fillId="0" borderId="0"/>
    <xf numFmtId="0" fontId="67" fillId="0" borderId="0"/>
    <xf numFmtId="0" fontId="8" fillId="0" borderId="0"/>
    <xf numFmtId="0" fontId="68" fillId="0" borderId="0"/>
    <xf numFmtId="0" fontId="68" fillId="0" borderId="0"/>
    <xf numFmtId="0" fontId="134"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7" fillId="0" borderId="0"/>
    <xf numFmtId="0" fontId="86" fillId="0" borderId="0"/>
    <xf numFmtId="0" fontId="86" fillId="0" borderId="0"/>
    <xf numFmtId="0" fontId="86" fillId="0" borderId="0"/>
    <xf numFmtId="0" fontId="86" fillId="0" borderId="0"/>
    <xf numFmtId="0" fontId="86" fillId="0" borderId="0"/>
    <xf numFmtId="0" fontId="8" fillId="0" borderId="0"/>
    <xf numFmtId="0" fontId="8" fillId="0" borderId="0"/>
    <xf numFmtId="0" fontId="86" fillId="0" borderId="0"/>
    <xf numFmtId="0" fontId="86" fillId="0" borderId="0"/>
    <xf numFmtId="0" fontId="86" fillId="0" borderId="0"/>
    <xf numFmtId="0" fontId="86" fillId="0" borderId="0"/>
    <xf numFmtId="0" fontId="86" fillId="0" borderId="0"/>
    <xf numFmtId="0" fontId="8" fillId="0" borderId="0"/>
    <xf numFmtId="0" fontId="68" fillId="0" borderId="0"/>
    <xf numFmtId="0" fontId="8" fillId="0" borderId="0">
      <alignment vertical="top"/>
    </xf>
    <xf numFmtId="0" fontId="8" fillId="0" borderId="0"/>
    <xf numFmtId="0" fontId="68" fillId="0" borderId="0"/>
    <xf numFmtId="0" fontId="68" fillId="0" borderId="0"/>
    <xf numFmtId="0" fontId="68" fillId="0" borderId="0"/>
    <xf numFmtId="0" fontId="68" fillId="0" borderId="0"/>
    <xf numFmtId="0" fontId="68" fillId="0" borderId="0"/>
    <xf numFmtId="0" fontId="8" fillId="0" borderId="0"/>
    <xf numFmtId="0" fontId="68" fillId="0" borderId="0"/>
    <xf numFmtId="0" fontId="68" fillId="0" borderId="0"/>
    <xf numFmtId="0" fontId="68" fillId="0" borderId="0"/>
    <xf numFmtId="0" fontId="135"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8" fillId="0" borderId="0"/>
    <xf numFmtId="0" fontId="86" fillId="0" borderId="0"/>
    <xf numFmtId="0" fontId="19" fillId="37" borderId="0"/>
    <xf numFmtId="0" fontId="86" fillId="0" borderId="0"/>
    <xf numFmtId="0" fontId="8" fillId="0" borderId="0"/>
    <xf numFmtId="0" fontId="8" fillId="0" borderId="0"/>
    <xf numFmtId="0" fontId="86" fillId="0" borderId="0"/>
    <xf numFmtId="0" fontId="86" fillId="0" borderId="0"/>
    <xf numFmtId="0" fontId="86" fillId="0" borderId="0"/>
    <xf numFmtId="0" fontId="86" fillId="0" borderId="0"/>
    <xf numFmtId="0" fontId="1" fillId="0" borderId="0"/>
    <xf numFmtId="0" fontId="8" fillId="0" borderId="0">
      <alignment vertical="top"/>
    </xf>
    <xf numFmtId="0" fontId="8" fillId="0" borderId="0">
      <alignment vertical="top"/>
    </xf>
    <xf numFmtId="0" fontId="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 fillId="0" borderId="0"/>
    <xf numFmtId="0" fontId="39" fillId="0" borderId="0"/>
    <xf numFmtId="0" fontId="8" fillId="0" borderId="0">
      <alignment vertical="top"/>
    </xf>
    <xf numFmtId="0" fontId="8" fillId="0" borderId="0"/>
    <xf numFmtId="0" fontId="8" fillId="0" borderId="0">
      <alignment vertical="top"/>
    </xf>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8" fillId="0" borderId="0">
      <alignment vertical="top"/>
    </xf>
    <xf numFmtId="0" fontId="8" fillId="0" borderId="0"/>
    <xf numFmtId="0" fontId="8" fillId="0" borderId="0"/>
    <xf numFmtId="0" fontId="8" fillId="0" borderId="0">
      <alignment vertical="top"/>
    </xf>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8" fillId="0" borderId="0">
      <alignment vertical="top"/>
    </xf>
    <xf numFmtId="0" fontId="8" fillId="0" borderId="0">
      <alignment vertical="top"/>
    </xf>
    <xf numFmtId="0" fontId="8" fillId="0" borderId="0">
      <alignment vertical="top"/>
    </xf>
    <xf numFmtId="0" fontId="8" fillId="64" borderId="40" applyNumberFormat="0" applyFont="0" applyAlignment="0" applyProtection="0"/>
    <xf numFmtId="0" fontId="68" fillId="64" borderId="40" applyNumberFormat="0" applyFont="0" applyAlignment="0" applyProtection="0"/>
    <xf numFmtId="0" fontId="136" fillId="0" borderId="0"/>
    <xf numFmtId="0" fontId="95" fillId="0" borderId="0"/>
    <xf numFmtId="0" fontId="95" fillId="0" borderId="0"/>
    <xf numFmtId="0" fontId="137" fillId="47" borderId="41" applyNumberFormat="0" applyAlignment="0" applyProtection="0"/>
    <xf numFmtId="0" fontId="137" fillId="47" borderId="41" applyNumberFormat="0" applyAlignment="0" applyProtection="0"/>
    <xf numFmtId="0" fontId="138" fillId="47" borderId="41" applyNumberFormat="0" applyAlignment="0" applyProtection="0"/>
    <xf numFmtId="40" fontId="139" fillId="37" borderId="0">
      <alignment horizontal="right"/>
    </xf>
    <xf numFmtId="0" fontId="140" fillId="37" borderId="0">
      <alignment horizontal="right"/>
    </xf>
    <xf numFmtId="0" fontId="141" fillId="37" borderId="42"/>
    <xf numFmtId="0" fontId="141" fillId="0" borderId="0" applyBorder="0">
      <alignment horizontal="centerContinuous"/>
    </xf>
    <xf numFmtId="0" fontId="142" fillId="0" borderId="0" applyBorder="0">
      <alignment horizontal="centerContinuous"/>
    </xf>
    <xf numFmtId="193" fontId="8" fillId="0" borderId="0" applyFont="0" applyFill="0" applyBorder="0" applyProtection="0">
      <alignment horizontal="right"/>
    </xf>
    <xf numFmtId="193" fontId="8" fillId="0" borderId="0" applyFont="0" applyFill="0" applyBorder="0" applyProtection="0">
      <alignment horizontal="right"/>
    </xf>
    <xf numFmtId="1" fontId="143" fillId="0" borderId="0" applyProtection="0">
      <alignment horizontal="right" vertical="center"/>
    </xf>
    <xf numFmtId="9" fontId="144" fillId="0" borderId="0" applyFont="0" applyFill="0" applyBorder="0" applyAlignment="0" applyProtection="0"/>
    <xf numFmtId="10"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6" fillId="0" borderId="0" applyFont="0" applyFill="0" applyBorder="0" applyAlignment="0" applyProtection="0"/>
    <xf numFmtId="9" fontId="8" fillId="0" borderId="0" applyFont="0" applyFill="0" applyBorder="0" applyAlignment="0" applyProtection="0"/>
    <xf numFmtId="9" fontId="14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4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14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8" fillId="0" borderId="0" applyFont="0" applyFill="0" applyBorder="0" applyAlignment="0" applyProtection="0"/>
    <xf numFmtId="9" fontId="8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94" fontId="90" fillId="0" borderId="0" applyFont="0" applyFill="0" applyBorder="0" applyAlignment="0" applyProtection="0"/>
    <xf numFmtId="3" fontId="59" fillId="65" borderId="43"/>
    <xf numFmtId="3" fontId="59" fillId="0" borderId="43" applyFont="0" applyFill="0" applyBorder="0" applyAlignment="0" applyProtection="0">
      <protection locked="0"/>
    </xf>
    <xf numFmtId="0" fontId="136" fillId="0" borderId="0"/>
    <xf numFmtId="0" fontId="8" fillId="0" borderId="0"/>
    <xf numFmtId="0" fontId="59" fillId="0" borderId="0"/>
    <xf numFmtId="195" fontId="146" fillId="0" borderId="0"/>
    <xf numFmtId="0" fontId="8" fillId="0" borderId="0"/>
    <xf numFmtId="0" fontId="8" fillId="0" borderId="0"/>
    <xf numFmtId="2" fontId="147" fillId="66" borderId="24" applyAlignment="0" applyProtection="0">
      <protection locked="0"/>
    </xf>
    <xf numFmtId="0" fontId="148" fillId="62" borderId="24" applyNumberFormat="0" applyAlignment="0" applyProtection="0"/>
    <xf numFmtId="0" fontId="149" fillId="67" borderId="20" applyNumberFormat="0" applyAlignment="0" applyProtection="0">
      <alignment horizontal="center" vertical="center"/>
    </xf>
    <xf numFmtId="0" fontId="59" fillId="0" borderId="0"/>
    <xf numFmtId="0" fontId="8" fillId="0" borderId="0"/>
    <xf numFmtId="4" fontId="57" fillId="68" borderId="41" applyNumberFormat="0" applyProtection="0">
      <alignment vertical="center"/>
    </xf>
    <xf numFmtId="4" fontId="150" fillId="68" borderId="41" applyNumberFormat="0" applyProtection="0">
      <alignment vertical="center"/>
    </xf>
    <xf numFmtId="4" fontId="57" fillId="68" borderId="41" applyNumberFormat="0" applyProtection="0">
      <alignment horizontal="left" vertical="center"/>
    </xf>
    <xf numFmtId="4" fontId="57" fillId="68" borderId="41" applyNumberFormat="0" applyProtection="0">
      <alignment horizontal="left" vertical="center"/>
    </xf>
    <xf numFmtId="0" fontId="8" fillId="69" borderId="41" applyNumberFormat="0" applyProtection="0">
      <alignment horizontal="left" vertical="center"/>
    </xf>
    <xf numFmtId="4" fontId="57" fillId="70" borderId="41" applyNumberFormat="0" applyProtection="0">
      <alignment horizontal="right" vertical="center"/>
    </xf>
    <xf numFmtId="4" fontId="57" fillId="71" borderId="41" applyNumberFormat="0" applyProtection="0">
      <alignment horizontal="right" vertical="center"/>
    </xf>
    <xf numFmtId="4" fontId="57" fillId="72" borderId="41" applyNumberFormat="0" applyProtection="0">
      <alignment horizontal="right" vertical="center"/>
    </xf>
    <xf numFmtId="4" fontId="57" fillId="73" borderId="41" applyNumberFormat="0" applyProtection="0">
      <alignment horizontal="right" vertical="center"/>
    </xf>
    <xf numFmtId="4" fontId="57" fillId="74" borderId="41" applyNumberFormat="0" applyProtection="0">
      <alignment horizontal="right" vertical="center"/>
    </xf>
    <xf numFmtId="4" fontId="57" fillId="75" borderId="41" applyNumberFormat="0" applyProtection="0">
      <alignment horizontal="right" vertical="center"/>
    </xf>
    <xf numFmtId="4" fontId="57" fillId="76" borderId="41" applyNumberFormat="0" applyProtection="0">
      <alignment horizontal="right" vertical="center"/>
    </xf>
    <xf numFmtId="4" fontId="57" fillId="77" borderId="41" applyNumberFormat="0" applyProtection="0">
      <alignment horizontal="right" vertical="center"/>
    </xf>
    <xf numFmtId="4" fontId="57" fillId="78" borderId="41" applyNumberFormat="0" applyProtection="0">
      <alignment horizontal="right" vertical="center"/>
    </xf>
    <xf numFmtId="4" fontId="62" fillId="79" borderId="41" applyNumberFormat="0" applyProtection="0">
      <alignment horizontal="left" vertical="center"/>
    </xf>
    <xf numFmtId="4" fontId="57" fillId="80" borderId="44" applyNumberFormat="0" applyProtection="0">
      <alignment horizontal="left" vertical="center"/>
    </xf>
    <xf numFmtId="4" fontId="151" fillId="81" borderId="0" applyNumberFormat="0" applyProtection="0">
      <alignment horizontal="left" vertical="center"/>
    </xf>
    <xf numFmtId="0" fontId="8" fillId="69" borderId="41" applyNumberFormat="0" applyProtection="0">
      <alignment horizontal="left" vertical="center"/>
    </xf>
    <xf numFmtId="4" fontId="57" fillId="80" borderId="41" applyNumberFormat="0" applyProtection="0">
      <alignment horizontal="left" vertical="center"/>
    </xf>
    <xf numFmtId="4" fontId="57" fillId="82" borderId="41" applyNumberFormat="0" applyProtection="0">
      <alignment horizontal="left" vertical="center"/>
    </xf>
    <xf numFmtId="0" fontId="8" fillId="82" borderId="41" applyNumberFormat="0" applyProtection="0">
      <alignment horizontal="left" vertical="center"/>
    </xf>
    <xf numFmtId="0" fontId="8" fillId="82" borderId="41" applyNumberFormat="0" applyProtection="0">
      <alignment horizontal="left" vertical="center"/>
    </xf>
    <xf numFmtId="0" fontId="8" fillId="67" borderId="41" applyNumberFormat="0" applyProtection="0">
      <alignment horizontal="left" vertical="center"/>
    </xf>
    <xf numFmtId="0" fontId="8" fillId="67" borderId="41" applyNumberFormat="0" applyProtection="0">
      <alignment horizontal="left" vertical="center"/>
    </xf>
    <xf numFmtId="0" fontId="8" fillId="60" borderId="41" applyNumberFormat="0" applyProtection="0">
      <alignment horizontal="left" vertical="center"/>
    </xf>
    <xf numFmtId="0" fontId="8" fillId="60" borderId="41" applyNumberFormat="0" applyProtection="0">
      <alignment horizontal="left" vertical="center"/>
    </xf>
    <xf numFmtId="0" fontId="8" fillId="69" borderId="41" applyNumberFormat="0" applyProtection="0">
      <alignment horizontal="left" vertical="center"/>
    </xf>
    <xf numFmtId="0" fontId="8" fillId="69" borderId="41" applyNumberFormat="0" applyProtection="0">
      <alignment horizontal="left" vertical="center"/>
    </xf>
    <xf numFmtId="4" fontId="57" fillId="62" borderId="41" applyNumberFormat="0" applyProtection="0">
      <alignment vertical="center"/>
    </xf>
    <xf numFmtId="4" fontId="150" fillId="62" borderId="41" applyNumberFormat="0" applyProtection="0">
      <alignment vertical="center"/>
    </xf>
    <xf numFmtId="4" fontId="57" fillId="62" borderId="41" applyNumberFormat="0" applyProtection="0">
      <alignment horizontal="left" vertical="center"/>
    </xf>
    <xf numFmtId="4" fontId="57" fillId="62" borderId="41" applyNumberFormat="0" applyProtection="0">
      <alignment horizontal="left" vertical="center"/>
    </xf>
    <xf numFmtId="4" fontId="57" fillId="80" borderId="41" applyNumberFormat="0" applyProtection="0">
      <alignment horizontal="right" vertical="center"/>
    </xf>
    <xf numFmtId="4" fontId="150" fillId="80" borderId="41" applyNumberFormat="0" applyProtection="0">
      <alignment horizontal="right" vertical="center"/>
    </xf>
    <xf numFmtId="0" fontId="8" fillId="69" borderId="41" applyNumberFormat="0" applyProtection="0">
      <alignment horizontal="left" vertical="center"/>
    </xf>
    <xf numFmtId="0" fontId="8" fillId="69" borderId="41" applyNumberFormat="0" applyProtection="0">
      <alignment horizontal="left" vertical="center"/>
    </xf>
    <xf numFmtId="0" fontId="152" fillId="0" borderId="0"/>
    <xf numFmtId="4" fontId="153" fillId="80" borderId="41" applyNumberFormat="0" applyProtection="0">
      <alignment horizontal="right" vertical="center"/>
    </xf>
    <xf numFmtId="0" fontId="8" fillId="0" borderId="17"/>
    <xf numFmtId="0" fontId="57" fillId="0" borderId="0">
      <alignment vertical="top"/>
    </xf>
    <xf numFmtId="0" fontId="8" fillId="0" borderId="0"/>
    <xf numFmtId="0" fontId="8" fillId="0" borderId="0"/>
    <xf numFmtId="0" fontId="65" fillId="0" borderId="0"/>
    <xf numFmtId="0" fontId="57" fillId="0" borderId="0">
      <alignment vertical="top"/>
    </xf>
    <xf numFmtId="0" fontId="8" fillId="0" borderId="0"/>
    <xf numFmtId="0" fontId="8" fillId="0" borderId="0">
      <alignment vertical="top"/>
    </xf>
    <xf numFmtId="0" fontId="154" fillId="37" borderId="16">
      <alignment horizontal="center"/>
    </xf>
    <xf numFmtId="0" fontId="155" fillId="83" borderId="45"/>
    <xf numFmtId="3" fontId="156" fillId="37" borderId="0"/>
    <xf numFmtId="3" fontId="154" fillId="37" borderId="0"/>
    <xf numFmtId="0" fontId="156" fillId="37" borderId="0"/>
    <xf numFmtId="0" fontId="154" fillId="37" borderId="0"/>
    <xf numFmtId="0" fontId="156" fillId="37" borderId="0">
      <alignment horizontal="center"/>
    </xf>
    <xf numFmtId="0" fontId="8" fillId="0" borderId="18"/>
    <xf numFmtId="0" fontId="157" fillId="0" borderId="0">
      <alignment wrapText="1"/>
    </xf>
    <xf numFmtId="0" fontId="157" fillId="0" borderId="0">
      <alignment wrapText="1"/>
    </xf>
    <xf numFmtId="0" fontId="157" fillId="0" borderId="0">
      <alignment wrapText="1"/>
    </xf>
    <xf numFmtId="0" fontId="157" fillId="0" borderId="0">
      <alignment wrapText="1"/>
    </xf>
    <xf numFmtId="0" fontId="158" fillId="0" borderId="0" applyBorder="0" applyProtection="0">
      <alignment vertical="center"/>
    </xf>
    <xf numFmtId="0" fontId="158" fillId="0" borderId="5" applyBorder="0" applyProtection="0">
      <alignment horizontal="right" vertical="center"/>
    </xf>
    <xf numFmtId="0" fontId="159" fillId="84" borderId="0" applyBorder="0" applyProtection="0">
      <alignment horizontal="centerContinuous" vertical="center"/>
    </xf>
    <xf numFmtId="0" fontId="159" fillId="85" borderId="5" applyBorder="0" applyProtection="0">
      <alignment horizontal="centerContinuous" vertical="center"/>
    </xf>
    <xf numFmtId="0" fontId="160" fillId="0" borderId="0" applyNumberFormat="0" applyFill="0" applyBorder="0" applyProtection="0">
      <alignment horizontal="left"/>
    </xf>
    <xf numFmtId="0" fontId="60" fillId="86" borderId="0">
      <alignment horizontal="right" vertical="top" wrapText="1"/>
    </xf>
    <xf numFmtId="0" fontId="60" fillId="86" borderId="0">
      <alignment horizontal="right" vertical="top" wrapText="1"/>
    </xf>
    <xf numFmtId="0" fontId="60" fillId="86" borderId="0">
      <alignment horizontal="right" vertical="top" wrapText="1"/>
    </xf>
    <xf numFmtId="0" fontId="60" fillId="86" borderId="0">
      <alignment horizontal="right" vertical="top" wrapText="1"/>
    </xf>
    <xf numFmtId="0" fontId="60" fillId="0" borderId="0" applyBorder="0" applyProtection="0">
      <alignment horizontal="left"/>
    </xf>
    <xf numFmtId="0" fontId="161" fillId="0" borderId="0"/>
    <xf numFmtId="0" fontId="161" fillId="0" borderId="0"/>
    <xf numFmtId="0" fontId="161" fillId="0" borderId="0"/>
    <xf numFmtId="0" fontId="161" fillId="0" borderId="0"/>
    <xf numFmtId="0" fontId="162" fillId="0" borderId="0"/>
    <xf numFmtId="0" fontId="162" fillId="0" borderId="0"/>
    <xf numFmtId="0" fontId="162" fillId="0" borderId="0"/>
    <xf numFmtId="0" fontId="163" fillId="0" borderId="0"/>
    <xf numFmtId="0" fontId="163" fillId="0" borderId="0"/>
    <xf numFmtId="0" fontId="163" fillId="0" borderId="0"/>
    <xf numFmtId="196" fontId="59" fillId="0" borderId="0">
      <alignment wrapText="1"/>
      <protection locked="0"/>
    </xf>
    <xf numFmtId="196" fontId="59" fillId="0" borderId="0">
      <alignment wrapText="1"/>
      <protection locked="0"/>
    </xf>
    <xf numFmtId="196" fontId="60" fillId="87" borderId="0">
      <alignment wrapText="1"/>
      <protection locked="0"/>
    </xf>
    <xf numFmtId="196" fontId="60" fillId="87" borderId="0">
      <alignment wrapText="1"/>
      <protection locked="0"/>
    </xf>
    <xf numFmtId="196" fontId="60" fillId="87" borderId="0">
      <alignment wrapText="1"/>
      <protection locked="0"/>
    </xf>
    <xf numFmtId="196" fontId="60" fillId="87" borderId="0">
      <alignment wrapText="1"/>
      <protection locked="0"/>
    </xf>
    <xf numFmtId="196" fontId="59" fillId="0" borderId="0">
      <alignment wrapText="1"/>
      <protection locked="0"/>
    </xf>
    <xf numFmtId="197" fontId="59" fillId="0" borderId="0">
      <alignment wrapText="1"/>
      <protection locked="0"/>
    </xf>
    <xf numFmtId="197" fontId="59" fillId="0" borderId="0">
      <alignment wrapText="1"/>
      <protection locked="0"/>
    </xf>
    <xf numFmtId="197" fontId="59" fillId="0" borderId="0">
      <alignment wrapText="1"/>
      <protection locked="0"/>
    </xf>
    <xf numFmtId="197" fontId="60" fillId="87" borderId="0">
      <alignment wrapText="1"/>
      <protection locked="0"/>
    </xf>
    <xf numFmtId="197" fontId="60" fillId="87" borderId="0">
      <alignment wrapText="1"/>
      <protection locked="0"/>
    </xf>
    <xf numFmtId="197" fontId="60" fillId="87" borderId="0">
      <alignment wrapText="1"/>
      <protection locked="0"/>
    </xf>
    <xf numFmtId="197" fontId="60" fillId="87" borderId="0">
      <alignment wrapText="1"/>
      <protection locked="0"/>
    </xf>
    <xf numFmtId="197" fontId="60" fillId="87" borderId="0">
      <alignment wrapText="1"/>
      <protection locked="0"/>
    </xf>
    <xf numFmtId="197" fontId="59" fillId="0" borderId="0">
      <alignment wrapText="1"/>
      <protection locked="0"/>
    </xf>
    <xf numFmtId="198" fontId="59" fillId="0" borderId="0">
      <alignment wrapText="1"/>
      <protection locked="0"/>
    </xf>
    <xf numFmtId="198" fontId="59" fillId="0" borderId="0">
      <alignment wrapText="1"/>
      <protection locked="0"/>
    </xf>
    <xf numFmtId="198" fontId="60" fillId="87" borderId="0">
      <alignment wrapText="1"/>
      <protection locked="0"/>
    </xf>
    <xf numFmtId="198" fontId="60" fillId="87" borderId="0">
      <alignment wrapText="1"/>
      <protection locked="0"/>
    </xf>
    <xf numFmtId="198" fontId="60" fillId="87" borderId="0">
      <alignment wrapText="1"/>
      <protection locked="0"/>
    </xf>
    <xf numFmtId="198" fontId="60" fillId="87" borderId="0">
      <alignment wrapText="1"/>
      <protection locked="0"/>
    </xf>
    <xf numFmtId="198" fontId="59" fillId="0" borderId="0">
      <alignment wrapText="1"/>
      <protection locked="0"/>
    </xf>
    <xf numFmtId="0" fontId="99" fillId="0" borderId="0" applyNumberFormat="0" applyFill="0" applyBorder="0" applyProtection="0">
      <alignment horizontal="left"/>
    </xf>
    <xf numFmtId="0" fontId="114" fillId="0" borderId="0" applyNumberFormat="0" applyFill="0" applyBorder="0" applyProtection="0"/>
    <xf numFmtId="0" fontId="164" fillId="0" borderId="0" applyFill="0" applyBorder="0" applyProtection="0">
      <alignment horizontal="left"/>
    </xf>
    <xf numFmtId="199" fontId="60" fillId="86" borderId="46">
      <alignment wrapText="1"/>
    </xf>
    <xf numFmtId="199" fontId="60" fillId="86" borderId="46">
      <alignment wrapText="1"/>
    </xf>
    <xf numFmtId="199" fontId="60" fillId="86" borderId="46">
      <alignment wrapText="1"/>
    </xf>
    <xf numFmtId="200" fontId="60" fillId="86" borderId="46">
      <alignment wrapText="1"/>
    </xf>
    <xf numFmtId="200" fontId="60" fillId="86" borderId="46">
      <alignment wrapText="1"/>
    </xf>
    <xf numFmtId="200" fontId="60" fillId="86" borderId="46">
      <alignment wrapText="1"/>
    </xf>
    <xf numFmtId="200" fontId="60" fillId="86" borderId="46">
      <alignment wrapText="1"/>
    </xf>
    <xf numFmtId="201" fontId="60" fillId="86" borderId="46">
      <alignment wrapText="1"/>
    </xf>
    <xf numFmtId="201" fontId="60" fillId="86" borderId="46">
      <alignment wrapText="1"/>
    </xf>
    <xf numFmtId="201" fontId="60" fillId="86" borderId="46">
      <alignment wrapText="1"/>
    </xf>
    <xf numFmtId="0" fontId="161" fillId="0" borderId="47">
      <alignment horizontal="right"/>
    </xf>
    <xf numFmtId="0" fontId="161" fillId="0" borderId="47">
      <alignment horizontal="right"/>
    </xf>
    <xf numFmtId="0" fontId="161" fillId="0" borderId="47">
      <alignment horizontal="right"/>
    </xf>
    <xf numFmtId="0" fontId="59" fillId="0" borderId="19" applyFill="0" applyBorder="0" applyProtection="0">
      <alignment horizontal="left" vertical="top"/>
    </xf>
    <xf numFmtId="0" fontId="161" fillId="0" borderId="47">
      <alignment horizontal="right"/>
    </xf>
    <xf numFmtId="202" fontId="8" fillId="0" borderId="0" applyNumberFormat="0" applyFill="0" applyBorder="0">
      <alignment horizontal="left"/>
    </xf>
    <xf numFmtId="202" fontId="8" fillId="0" borderId="0" applyNumberFormat="0" applyFill="0" applyBorder="0">
      <alignment horizontal="right"/>
    </xf>
    <xf numFmtId="0" fontId="8" fillId="0" borderId="0"/>
    <xf numFmtId="0" fontId="165" fillId="0" borderId="0" applyNumberFormat="0" applyFill="0" applyBorder="0" applyProtection="0"/>
    <xf numFmtId="0" fontId="165"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165" fillId="0" borderId="0" applyNumberFormat="0" applyFill="0" applyBorder="0" applyProtection="0"/>
    <xf numFmtId="0" fontId="165" fillId="0" borderId="0"/>
    <xf numFmtId="40" fontId="166" fillId="0" borderId="0"/>
    <xf numFmtId="0" fontId="167" fillId="0" borderId="0" applyNumberFormat="0" applyFill="0" applyBorder="0" applyAlignment="0" applyProtection="0"/>
    <xf numFmtId="0" fontId="168" fillId="0" borderId="0" applyNumberFormat="0" applyFill="0" applyBorder="0" applyProtection="0">
      <alignment horizontal="left" vertical="center"/>
    </xf>
    <xf numFmtId="0" fontId="168" fillId="0" borderId="0" applyNumberFormat="0" applyFill="0" applyBorder="0" applyProtection="0">
      <alignment horizontal="left" vertical="center"/>
    </xf>
    <xf numFmtId="0" fontId="169" fillId="0" borderId="0" applyNumberFormat="0" applyFill="0" applyBorder="0" applyAlignment="0" applyProtection="0"/>
    <xf numFmtId="0" fontId="168" fillId="0" borderId="0" applyNumberFormat="0" applyFill="0" applyBorder="0" applyProtection="0">
      <alignment horizontal="left" vertical="center"/>
    </xf>
    <xf numFmtId="0" fontId="8" fillId="0" borderId="0"/>
    <xf numFmtId="0" fontId="165" fillId="0" borderId="0"/>
    <xf numFmtId="0" fontId="61" fillId="0" borderId="48" applyNumberFormat="0" applyFill="0" applyAlignment="0" applyProtection="0"/>
    <xf numFmtId="0" fontId="61" fillId="0" borderId="48" applyNumberFormat="0" applyFill="0" applyAlignment="0" applyProtection="0"/>
    <xf numFmtId="0" fontId="170" fillId="0" borderId="49" applyNumberFormat="0" applyFill="0" applyAlignment="0" applyProtection="0"/>
    <xf numFmtId="0" fontId="171" fillId="0" borderId="0" applyFill="0" applyBorder="0" applyProtection="0"/>
    <xf numFmtId="0" fontId="171" fillId="0" borderId="0" applyFill="0" applyBorder="0" applyProtection="0"/>
    <xf numFmtId="0" fontId="8" fillId="0" borderId="0"/>
    <xf numFmtId="0" fontId="136" fillId="0" borderId="0"/>
    <xf numFmtId="0" fontId="8" fillId="0" borderId="0"/>
    <xf numFmtId="0" fontId="8" fillId="0" borderId="0"/>
    <xf numFmtId="0" fontId="8" fillId="0" borderId="0">
      <alignment horizontal="center" textRotation="180"/>
    </xf>
    <xf numFmtId="0" fontId="172" fillId="0" borderId="0" applyNumberFormat="0" applyFill="0" applyBorder="0" applyAlignment="0" applyProtection="0"/>
    <xf numFmtId="0" fontId="172" fillId="0" borderId="0" applyNumberFormat="0" applyFill="0" applyBorder="0" applyAlignment="0" applyProtection="0"/>
    <xf numFmtId="0" fontId="173" fillId="0" borderId="0" applyNumberFormat="0" applyFill="0" applyBorder="0" applyAlignment="0" applyProtection="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165" fontId="39" fillId="0" borderId="0" applyFont="0" applyFill="0" applyBorder="0" applyAlignment="0" applyProtection="0"/>
    <xf numFmtId="9" fontId="39" fillId="0" borderId="0" applyFont="0" applyFill="0" applyBorder="0" applyAlignment="0" applyProtection="0"/>
    <xf numFmtId="0" fontId="39" fillId="0" borderId="0"/>
    <xf numFmtId="0" fontId="36" fillId="0" borderId="0"/>
    <xf numFmtId="0" fontId="36" fillId="0" borderId="0"/>
    <xf numFmtId="0" fontId="36" fillId="0" borderId="0"/>
    <xf numFmtId="0" fontId="36" fillId="11" borderId="13" applyNumberFormat="0" applyFont="0" applyAlignment="0" applyProtection="0"/>
    <xf numFmtId="0" fontId="36" fillId="0" borderId="0"/>
    <xf numFmtId="0" fontId="8" fillId="0" borderId="0"/>
    <xf numFmtId="0" fontId="8" fillId="0" borderId="0"/>
    <xf numFmtId="0" fontId="8" fillId="0" borderId="0"/>
    <xf numFmtId="0" fontId="8" fillId="0" borderId="0"/>
    <xf numFmtId="172" fontId="8" fillId="0" borderId="0" applyFill="0" applyBorder="0" applyAlignment="0" applyProtection="0"/>
    <xf numFmtId="9" fontId="39" fillId="0" borderId="0" applyFont="0" applyFill="0" applyBorder="0" applyAlignment="0" applyProtection="0"/>
    <xf numFmtId="0" fontId="39" fillId="0" borderId="0"/>
    <xf numFmtId="0" fontId="8" fillId="0" borderId="0"/>
    <xf numFmtId="0" fontId="8" fillId="0" borderId="0"/>
    <xf numFmtId="0" fontId="8" fillId="0" borderId="0"/>
    <xf numFmtId="0" fontId="8" fillId="0" borderId="0"/>
    <xf numFmtId="165" fontId="39"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lignment horizontal="left" wrapText="1"/>
    </xf>
    <xf numFmtId="0" fontId="8" fillId="0" borderId="0"/>
    <xf numFmtId="0" fontId="8" fillId="0" borderId="0"/>
    <xf numFmtId="0" fontId="8" fillId="0" borderId="0"/>
    <xf numFmtId="167" fontId="8" fillId="0" borderId="0" applyFont="0" applyFill="0" applyBorder="0" applyProtection="0">
      <alignment horizontal="right"/>
    </xf>
    <xf numFmtId="167" fontId="8" fillId="0" borderId="0" applyFont="0" applyFill="0" applyBorder="0" applyProtection="0">
      <alignment horizontal="right"/>
    </xf>
    <xf numFmtId="170" fontId="8" fillId="0" borderId="0" applyFont="0" applyFill="0" applyBorder="0" applyProtection="0">
      <alignment horizontal="right"/>
    </xf>
    <xf numFmtId="170" fontId="8" fillId="0" borderId="0" applyFont="0" applyFill="0" applyBorder="0" applyProtection="0">
      <alignment horizontal="right"/>
    </xf>
    <xf numFmtId="171" fontId="8" fillId="0" borderId="0" applyFont="0" applyFill="0" applyBorder="0" applyProtection="0">
      <alignment horizontal="right"/>
    </xf>
    <xf numFmtId="171" fontId="8" fillId="0" borderId="0" applyFont="0" applyFill="0" applyBorder="0" applyProtection="0">
      <alignment horizontal="right"/>
    </xf>
    <xf numFmtId="173" fontId="8" fillId="0" borderId="0" applyBorder="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0" fontId="8" fillId="0" borderId="0"/>
    <xf numFmtId="0" fontId="8" fillId="0" borderId="0">
      <alignment horizontal="left"/>
    </xf>
    <xf numFmtId="0" fontId="8" fillId="0" borderId="0"/>
    <xf numFmtId="0" fontId="8" fillId="0" borderId="0">
      <alignment horizontal="left"/>
    </xf>
    <xf numFmtId="164" fontId="8" fillId="0" borderId="0" applyFont="0" applyFill="0" applyBorder="0" applyAlignment="0" applyProtection="0"/>
    <xf numFmtId="0" fontId="8" fillId="0" borderId="0" applyFont="0" applyFill="0" applyBorder="0" applyAlignment="0" applyProtection="0"/>
    <xf numFmtId="182" fontId="8" fillId="0" borderId="0" applyFont="0" applyFill="0" applyBorder="0" applyAlignment="0" applyProtection="0"/>
    <xf numFmtId="0" fontId="8" fillId="0" borderId="0">
      <protection locked="0"/>
    </xf>
    <xf numFmtId="0" fontId="8" fillId="0" borderId="0"/>
    <xf numFmtId="0" fontId="8" fillId="0" borderId="0">
      <protection locked="0"/>
    </xf>
    <xf numFmtId="0" fontId="8" fillId="0" borderId="0">
      <protection locked="0"/>
    </xf>
    <xf numFmtId="0" fontId="8" fillId="0" borderId="0" applyFont="0" applyFill="0" applyBorder="0" applyAlignment="0" applyProtection="0"/>
    <xf numFmtId="0" fontId="8" fillId="0" borderId="0" applyFont="0" applyFill="0" applyBorder="0" applyAlignment="0" applyProtection="0"/>
    <xf numFmtId="0" fontId="8" fillId="0" borderId="0">
      <protection locked="0"/>
    </xf>
    <xf numFmtId="0" fontId="8" fillId="0" borderId="0">
      <protection locked="0"/>
    </xf>
    <xf numFmtId="0" fontId="8" fillId="0" borderId="0">
      <protection locked="0"/>
    </xf>
    <xf numFmtId="0" fontId="8" fillId="0" borderId="0">
      <protection locked="0"/>
    </xf>
    <xf numFmtId="0" fontId="8" fillId="0" borderId="0">
      <protection locked="0"/>
    </xf>
    <xf numFmtId="0" fontId="8" fillId="0" borderId="0">
      <protection locked="0"/>
    </xf>
    <xf numFmtId="0" fontId="8" fillId="0" borderId="0">
      <protection locked="0"/>
    </xf>
    <xf numFmtId="0" fontId="8" fillId="0" borderId="0">
      <protection locked="0"/>
    </xf>
    <xf numFmtId="0" fontId="8" fillId="0" borderId="0">
      <protection locked="0"/>
    </xf>
    <xf numFmtId="0" fontId="8" fillId="0" borderId="17"/>
    <xf numFmtId="0" fontId="8" fillId="0" borderId="0">
      <alignment horizontal="left"/>
    </xf>
    <xf numFmtId="0" fontId="8" fillId="0" borderId="0" applyFont="0" applyFill="0" applyBorder="0" applyProtection="0">
      <alignment horizontal="right"/>
    </xf>
    <xf numFmtId="0" fontId="8" fillId="0" borderId="0" applyFont="0" applyFill="0" applyBorder="0" applyProtection="0">
      <alignment horizontal="right"/>
    </xf>
    <xf numFmtId="0" fontId="8" fillId="0" borderId="0"/>
    <xf numFmtId="0" fontId="8" fillId="0" borderId="0"/>
    <xf numFmtId="0" fontId="8" fillId="0" borderId="19">
      <alignment horizontal="left" vertical="top"/>
    </xf>
    <xf numFmtId="0" fontId="8" fillId="0" borderId="19">
      <alignment horizontal="left" vertical="top"/>
    </xf>
    <xf numFmtId="0" fontId="8" fillId="0" borderId="0">
      <alignment horizontal="center"/>
    </xf>
    <xf numFmtId="0" fontId="8" fillId="0" borderId="0"/>
    <xf numFmtId="0" fontId="8" fillId="0" borderId="0"/>
    <xf numFmtId="0" fontId="8" fillId="0" borderId="0"/>
    <xf numFmtId="0" fontId="8" fillId="0" borderId="0"/>
    <xf numFmtId="1" fontId="8" fillId="0" borderId="0" applyFont="0" applyFill="0" applyBorder="0" applyProtection="0">
      <alignment horizontal="right"/>
    </xf>
    <xf numFmtId="1" fontId="8" fillId="0" borderId="0" applyFont="0" applyFill="0" applyBorder="0" applyProtection="0">
      <alignment horizontal="right"/>
    </xf>
    <xf numFmtId="0" fontId="8" fillId="0" borderId="0">
      <alignment vertical="top"/>
    </xf>
    <xf numFmtId="0" fontId="8" fillId="0" borderId="0">
      <alignment vertical="top"/>
    </xf>
    <xf numFmtId="0" fontId="8" fillId="0" borderId="0"/>
    <xf numFmtId="0" fontId="8" fillId="0" borderId="0"/>
    <xf numFmtId="0" fontId="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alignment vertical="top"/>
    </xf>
    <xf numFmtId="0" fontId="8" fillId="0" borderId="0">
      <alignment vertical="top"/>
    </xf>
    <xf numFmtId="172" fontId="8" fillId="0" borderId="0" applyFill="0" applyBorder="0" applyAlignment="0" applyProtection="0"/>
    <xf numFmtId="0" fontId="8"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lignment vertical="top"/>
    </xf>
    <xf numFmtId="0" fontId="8" fillId="0" borderId="0"/>
    <xf numFmtId="0" fontId="8" fillId="0" borderId="0"/>
    <xf numFmtId="0" fontId="8" fillId="0" borderId="0"/>
    <xf numFmtId="0" fontId="8" fillId="0" borderId="0"/>
    <xf numFmtId="0" fontId="8" fillId="0" borderId="0">
      <alignment vertical="top"/>
    </xf>
    <xf numFmtId="0" fontId="8" fillId="0" borderId="0">
      <alignment vertical="top"/>
    </xf>
    <xf numFmtId="0" fontId="8" fillId="0" borderId="0"/>
    <xf numFmtId="0" fontId="8" fillId="0" borderId="0">
      <alignment vertical="top"/>
    </xf>
    <xf numFmtId="0" fontId="8" fillId="0" borderId="0"/>
    <xf numFmtId="0" fontId="8" fillId="0" borderId="0">
      <alignment vertical="top"/>
    </xf>
    <xf numFmtId="0" fontId="8" fillId="0" borderId="0">
      <alignment vertical="top"/>
    </xf>
    <xf numFmtId="0" fontId="8" fillId="0" borderId="0"/>
    <xf numFmtId="0" fontId="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64" borderId="40" applyNumberFormat="0" applyFont="0" applyAlignment="0" applyProtection="0"/>
    <xf numFmtId="193" fontId="8" fillId="0" borderId="0" applyFont="0" applyFill="0" applyBorder="0" applyProtection="0">
      <alignment horizontal="right"/>
    </xf>
    <xf numFmtId="193" fontId="8" fillId="0" borderId="0" applyFont="0" applyFill="0" applyBorder="0" applyProtection="0">
      <alignment horizontal="right"/>
    </xf>
    <xf numFmtId="10"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69" borderId="41" applyNumberFormat="0" applyProtection="0">
      <alignment horizontal="left" vertical="center"/>
    </xf>
    <xf numFmtId="0" fontId="8" fillId="69" borderId="41" applyNumberFormat="0" applyProtection="0">
      <alignment horizontal="left" vertical="center"/>
    </xf>
    <xf numFmtId="0" fontId="8" fillId="82" borderId="41" applyNumberFormat="0" applyProtection="0">
      <alignment horizontal="left" vertical="center"/>
    </xf>
    <xf numFmtId="0" fontId="8" fillId="82" borderId="41" applyNumberFormat="0" applyProtection="0">
      <alignment horizontal="left" vertical="center"/>
    </xf>
    <xf numFmtId="0" fontId="8" fillId="67" borderId="41" applyNumberFormat="0" applyProtection="0">
      <alignment horizontal="left" vertical="center"/>
    </xf>
    <xf numFmtId="0" fontId="8" fillId="67" borderId="41" applyNumberFormat="0" applyProtection="0">
      <alignment horizontal="left" vertical="center"/>
    </xf>
    <xf numFmtId="0" fontId="8" fillId="60" borderId="41" applyNumberFormat="0" applyProtection="0">
      <alignment horizontal="left" vertical="center"/>
    </xf>
    <xf numFmtId="0" fontId="8" fillId="60" borderId="41" applyNumberFormat="0" applyProtection="0">
      <alignment horizontal="left" vertical="center"/>
    </xf>
    <xf numFmtId="0" fontId="8" fillId="69" borderId="41" applyNumberFormat="0" applyProtection="0">
      <alignment horizontal="left" vertical="center"/>
    </xf>
    <xf numFmtId="0" fontId="8" fillId="69" borderId="41" applyNumberFormat="0" applyProtection="0">
      <alignment horizontal="left" vertical="center"/>
    </xf>
    <xf numFmtId="0" fontId="8" fillId="69" borderId="41" applyNumberFormat="0" applyProtection="0">
      <alignment horizontal="left" vertical="center"/>
    </xf>
    <xf numFmtId="0" fontId="8" fillId="69" borderId="41" applyNumberFormat="0" applyProtection="0">
      <alignment horizontal="left" vertical="center"/>
    </xf>
    <xf numFmtId="0" fontId="8" fillId="0" borderId="17"/>
    <xf numFmtId="0" fontId="8" fillId="0" borderId="0"/>
    <xf numFmtId="0" fontId="8" fillId="0" borderId="0"/>
    <xf numFmtId="0" fontId="8" fillId="0" borderId="0"/>
    <xf numFmtId="0" fontId="8" fillId="0" borderId="0">
      <alignment vertical="top"/>
    </xf>
    <xf numFmtId="0" fontId="8" fillId="0" borderId="18"/>
    <xf numFmtId="0" fontId="8" fillId="0" borderId="0"/>
    <xf numFmtId="0" fontId="8" fillId="0" borderId="0"/>
    <xf numFmtId="202" fontId="8" fillId="0" borderId="0" applyNumberFormat="0" applyFill="0" applyBorder="0">
      <alignment horizontal="left"/>
    </xf>
    <xf numFmtId="202" fontId="8" fillId="0" borderId="0" applyNumberFormat="0" applyFill="0" applyBorder="0">
      <alignment horizontal="right"/>
    </xf>
    <xf numFmtId="0" fontId="8" fillId="0" borderId="0"/>
    <xf numFmtId="0" fontId="8" fillId="0" borderId="0" applyNumberFormat="0" applyFill="0" applyBorder="0" applyProtection="0"/>
    <xf numFmtId="0" fontId="8" fillId="0" borderId="0" applyNumberFormat="0" applyFill="0" applyBorder="0" applyProtection="0"/>
    <xf numFmtId="0" fontId="8" fillId="0" borderId="0"/>
    <xf numFmtId="0" fontId="8" fillId="0" borderId="0"/>
    <xf numFmtId="0" fontId="8" fillId="0" borderId="0"/>
    <xf numFmtId="0" fontId="8" fillId="0" borderId="0"/>
    <xf numFmtId="0" fontId="8" fillId="0" borderId="0">
      <alignment horizontal="center" textRotation="180"/>
    </xf>
    <xf numFmtId="0" fontId="36" fillId="0" borderId="0"/>
    <xf numFmtId="0" fontId="36" fillId="0" borderId="0"/>
    <xf numFmtId="0" fontId="36" fillId="0" borderId="0"/>
    <xf numFmtId="9" fontId="36" fillId="0" borderId="0" applyFont="0" applyFill="0" applyBorder="0" applyAlignment="0" applyProtection="0"/>
    <xf numFmtId="9" fontId="36" fillId="0" borderId="0" applyFont="0" applyFill="0" applyBorder="0" applyAlignment="0" applyProtection="0"/>
    <xf numFmtId="0" fontId="36" fillId="0" borderId="0"/>
    <xf numFmtId="9" fontId="36" fillId="0" borderId="0" applyFont="0" applyFill="0" applyBorder="0" applyAlignment="0" applyProtection="0"/>
    <xf numFmtId="0" fontId="36" fillId="11" borderId="13" applyNumberFormat="0" applyFont="0" applyAlignment="0" applyProtection="0"/>
    <xf numFmtId="0" fontId="36" fillId="13" borderId="0" applyNumberFormat="0" applyBorder="0" applyAlignment="0" applyProtection="0"/>
    <xf numFmtId="0" fontId="36" fillId="14"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36" fillId="33" borderId="0" applyNumberFormat="0" applyBorder="0" applyAlignment="0" applyProtection="0"/>
    <xf numFmtId="0" fontId="36" fillId="34" borderId="0" applyNumberFormat="0" applyBorder="0" applyAlignment="0" applyProtection="0"/>
    <xf numFmtId="0" fontId="8" fillId="0" borderId="0"/>
    <xf numFmtId="0" fontId="8" fillId="0" borderId="0"/>
    <xf numFmtId="0" fontId="36" fillId="0" borderId="0"/>
    <xf numFmtId="0" fontId="8" fillId="0" borderId="0"/>
    <xf numFmtId="9" fontId="36"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36" fillId="0" borderId="0" applyFont="0" applyFill="0" applyBorder="0" applyAlignment="0" applyProtection="0"/>
    <xf numFmtId="0" fontId="36" fillId="0" borderId="0"/>
    <xf numFmtId="0" fontId="8" fillId="0" borderId="0"/>
    <xf numFmtId="9" fontId="36" fillId="0" borderId="0" applyFont="0" applyFill="0" applyBorder="0" applyAlignment="0" applyProtection="0"/>
    <xf numFmtId="0" fontId="36" fillId="0" borderId="0"/>
    <xf numFmtId="0" fontId="36" fillId="0" borderId="0"/>
    <xf numFmtId="0" fontId="36" fillId="0" borderId="0"/>
    <xf numFmtId="0" fontId="36" fillId="0" borderId="0"/>
    <xf numFmtId="0" fontId="36" fillId="11" borderId="13" applyNumberFormat="0" applyFont="0" applyAlignment="0" applyProtection="0"/>
    <xf numFmtId="9" fontId="36" fillId="0" borderId="0" applyFont="0" applyFill="0" applyBorder="0" applyAlignment="0" applyProtection="0"/>
    <xf numFmtId="0" fontId="36" fillId="0" borderId="0"/>
    <xf numFmtId="0" fontId="36" fillId="0" borderId="0"/>
    <xf numFmtId="9" fontId="36" fillId="0" borderId="0" applyFont="0" applyFill="0" applyBorder="0" applyAlignment="0" applyProtection="0"/>
    <xf numFmtId="0" fontId="36" fillId="11" borderId="13" applyNumberFormat="0" applyFont="0" applyAlignment="0" applyProtection="0"/>
    <xf numFmtId="0" fontId="36" fillId="13" borderId="0" applyNumberFormat="0" applyBorder="0" applyAlignment="0" applyProtection="0"/>
    <xf numFmtId="0" fontId="36" fillId="14"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36" fillId="33" borderId="0" applyNumberFormat="0" applyBorder="0" applyAlignment="0" applyProtection="0"/>
    <xf numFmtId="0" fontId="36" fillId="34" borderId="0" applyNumberFormat="0" applyBorder="0" applyAlignment="0" applyProtection="0"/>
    <xf numFmtId="0" fontId="8" fillId="0" borderId="0"/>
    <xf numFmtId="0" fontId="8" fillId="0" borderId="0"/>
    <xf numFmtId="0" fontId="36" fillId="0" borderId="0"/>
    <xf numFmtId="0" fontId="8" fillId="0" borderId="0"/>
    <xf numFmtId="0" fontId="8" fillId="0" borderId="0"/>
    <xf numFmtId="0" fontId="8" fillId="0" borderId="0"/>
    <xf numFmtId="0" fontId="39" fillId="0" borderId="0"/>
    <xf numFmtId="0" fontId="8" fillId="0" borderId="0"/>
    <xf numFmtId="0" fontId="8" fillId="0" borderId="0"/>
    <xf numFmtId="0" fontId="36" fillId="0" borderId="0"/>
    <xf numFmtId="0" fontId="76" fillId="0" borderId="0" applyFont="0" applyFill="0" applyBorder="0" applyAlignment="0" applyProtection="0">
      <alignment horizontal="left"/>
    </xf>
    <xf numFmtId="0" fontId="59" fillId="0" borderId="0" applyNumberFormat="0" applyAlignment="0" applyProtection="0">
      <alignment horizontal="left"/>
    </xf>
    <xf numFmtId="0" fontId="78" fillId="0" borderId="28" applyNumberFormat="0" applyAlignment="0" applyProtection="0">
      <alignment horizontal="left" wrapText="1"/>
    </xf>
    <xf numFmtId="0" fontId="78" fillId="0" borderId="0" applyNumberFormat="0" applyAlignment="0" applyProtection="0">
      <alignment horizontal="left" wrapText="1"/>
    </xf>
    <xf numFmtId="0" fontId="79" fillId="0" borderId="0" applyAlignment="0" applyProtection="0">
      <alignment horizontal="left"/>
    </xf>
    <xf numFmtId="0" fontId="8" fillId="0" borderId="0"/>
    <xf numFmtId="9" fontId="39" fillId="0" borderId="0" applyFont="0" applyFill="0" applyBorder="0" applyAlignment="0" applyProtection="0"/>
    <xf numFmtId="9" fontId="36" fillId="0" borderId="0" applyFont="0" applyFill="0" applyBorder="0" applyAlignment="0" applyProtection="0"/>
    <xf numFmtId="0" fontId="8" fillId="0" borderId="0"/>
    <xf numFmtId="0" fontId="39" fillId="0" borderId="0"/>
    <xf numFmtId="0" fontId="59" fillId="60" borderId="0" applyNumberFormat="0" applyBorder="0" applyAlignment="0" applyProtection="0"/>
    <xf numFmtId="9" fontId="36" fillId="0" borderId="0" applyFont="0" applyFill="0" applyBorder="0" applyAlignment="0" applyProtection="0"/>
    <xf numFmtId="0" fontId="36" fillId="0" borderId="0"/>
    <xf numFmtId="9" fontId="36" fillId="0" borderId="0" applyFont="0" applyFill="0" applyBorder="0" applyAlignment="0" applyProtection="0"/>
    <xf numFmtId="0" fontId="8" fillId="0" borderId="0"/>
    <xf numFmtId="0" fontId="8" fillId="0" borderId="0"/>
    <xf numFmtId="0" fontId="131" fillId="0" borderId="0"/>
    <xf numFmtId="165" fontId="39" fillId="0" borderId="0" applyFont="0" applyFill="0" applyBorder="0" applyAlignment="0" applyProtection="0"/>
    <xf numFmtId="0" fontId="8" fillId="0" borderId="0"/>
    <xf numFmtId="0" fontId="39" fillId="0" borderId="0"/>
    <xf numFmtId="0" fontId="8" fillId="0" borderId="0"/>
    <xf numFmtId="9" fontId="36" fillId="0" borderId="0" applyFont="0" applyFill="0" applyBorder="0" applyAlignment="0" applyProtection="0"/>
    <xf numFmtId="9" fontId="36" fillId="0" borderId="0" applyFont="0" applyFill="0" applyBorder="0" applyAlignment="0" applyProtection="0"/>
    <xf numFmtId="0" fontId="139" fillId="37" borderId="0">
      <alignment horizontal="right"/>
    </xf>
    <xf numFmtId="0" fontId="8" fillId="0" borderId="0"/>
    <xf numFmtId="9" fontId="36" fillId="0" borderId="0" applyFont="0" applyFill="0" applyBorder="0" applyAlignment="0" applyProtection="0"/>
    <xf numFmtId="9"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0" fontId="36" fillId="0" borderId="0"/>
    <xf numFmtId="9" fontId="39" fillId="0" borderId="0" applyFont="0" applyFill="0" applyBorder="0" applyAlignment="0" applyProtection="0"/>
    <xf numFmtId="0" fontId="8" fillId="0" borderId="0"/>
    <xf numFmtId="0" fontId="8" fillId="0" borderId="0"/>
    <xf numFmtId="0" fontId="8" fillId="0" borderId="0"/>
    <xf numFmtId="0" fontId="8" fillId="0" borderId="0"/>
    <xf numFmtId="9" fontId="36" fillId="0" borderId="0" applyFont="0" applyFill="0" applyBorder="0" applyAlignment="0" applyProtection="0"/>
    <xf numFmtId="0" fontId="36" fillId="0" borderId="0"/>
    <xf numFmtId="9" fontId="36" fillId="0" borderId="0" applyFont="0" applyFill="0" applyBorder="0" applyAlignment="0" applyProtection="0"/>
    <xf numFmtId="0" fontId="8" fillId="0" borderId="0"/>
    <xf numFmtId="0" fontId="166" fillId="0" borderId="0"/>
    <xf numFmtId="0" fontId="39" fillId="0" borderId="0"/>
    <xf numFmtId="0" fontId="36" fillId="0" borderId="0"/>
    <xf numFmtId="9" fontId="36" fillId="0" borderId="0" applyFont="0" applyFill="0" applyBorder="0" applyAlignment="0" applyProtection="0"/>
    <xf numFmtId="0" fontId="36" fillId="0" borderId="0"/>
    <xf numFmtId="0" fontId="36" fillId="0" borderId="0"/>
    <xf numFmtId="0" fontId="36" fillId="0" borderId="0"/>
    <xf numFmtId="0" fontId="36" fillId="0" borderId="0"/>
    <xf numFmtId="0" fontId="36" fillId="11" borderId="13" applyNumberFormat="0" applyFont="0" applyAlignment="0" applyProtection="0"/>
    <xf numFmtId="9" fontId="36" fillId="0" borderId="0" applyFont="0" applyFill="0" applyBorder="0" applyAlignment="0" applyProtection="0"/>
    <xf numFmtId="0" fontId="36" fillId="0" borderId="0"/>
    <xf numFmtId="0" fontId="39" fillId="0" borderId="0"/>
    <xf numFmtId="165" fontId="39" fillId="0" borderId="0" applyFont="0" applyFill="0" applyBorder="0" applyAlignment="0" applyProtection="0"/>
    <xf numFmtId="9" fontId="39" fillId="0" borderId="0" applyFont="0" applyFill="0" applyBorder="0" applyAlignment="0" applyProtection="0"/>
    <xf numFmtId="0" fontId="36" fillId="0" borderId="0"/>
    <xf numFmtId="9" fontId="39" fillId="0" borderId="0" applyFont="0" applyFill="0" applyBorder="0" applyAlignment="0" applyProtection="0"/>
    <xf numFmtId="0" fontId="8" fillId="0" borderId="0"/>
    <xf numFmtId="0" fontId="8" fillId="0" borderId="0"/>
    <xf numFmtId="165" fontId="39" fillId="0" borderId="0" applyFont="0" applyFill="0" applyBorder="0" applyAlignment="0" applyProtection="0"/>
    <xf numFmtId="0" fontId="36" fillId="0" borderId="0"/>
    <xf numFmtId="0" fontId="36" fillId="0" borderId="0"/>
    <xf numFmtId="0" fontId="36" fillId="0" borderId="0"/>
    <xf numFmtId="9" fontId="36" fillId="0" borderId="0" applyFont="0" applyFill="0" applyBorder="0" applyAlignment="0" applyProtection="0"/>
    <xf numFmtId="9" fontId="36" fillId="0" borderId="0" applyFont="0" applyFill="0" applyBorder="0" applyAlignment="0" applyProtection="0"/>
    <xf numFmtId="0" fontId="36" fillId="0" borderId="0"/>
    <xf numFmtId="9" fontId="36" fillId="0" borderId="0" applyFont="0" applyFill="0" applyBorder="0" applyAlignment="0" applyProtection="0"/>
    <xf numFmtId="0" fontId="36" fillId="11" borderId="13" applyNumberFormat="0" applyFont="0" applyAlignment="0" applyProtection="0"/>
    <xf numFmtId="0" fontId="36" fillId="13" borderId="0" applyNumberFormat="0" applyBorder="0" applyAlignment="0" applyProtection="0"/>
    <xf numFmtId="0" fontId="36" fillId="14"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36" fillId="33" borderId="0" applyNumberFormat="0" applyBorder="0" applyAlignment="0" applyProtection="0"/>
    <xf numFmtId="0" fontId="36" fillId="34" borderId="0" applyNumberFormat="0" applyBorder="0" applyAlignment="0" applyProtection="0"/>
    <xf numFmtId="0" fontId="36" fillId="0" borderId="0"/>
    <xf numFmtId="9" fontId="36" fillId="0" borderId="0" applyFont="0" applyFill="0" applyBorder="0" applyAlignment="0" applyProtection="0"/>
    <xf numFmtId="9" fontId="36" fillId="0" borderId="0" applyFont="0" applyFill="0" applyBorder="0" applyAlignment="0" applyProtection="0"/>
    <xf numFmtId="0" fontId="36" fillId="0" borderId="0"/>
    <xf numFmtId="0" fontId="8" fillId="0" borderId="0"/>
    <xf numFmtId="9" fontId="36" fillId="0" borderId="0" applyFont="0" applyFill="0" applyBorder="0" applyAlignment="0" applyProtection="0"/>
    <xf numFmtId="0" fontId="36" fillId="0" borderId="0"/>
    <xf numFmtId="0" fontId="36" fillId="0" borderId="0"/>
    <xf numFmtId="0" fontId="36" fillId="0" borderId="0"/>
    <xf numFmtId="0" fontId="36" fillId="0" borderId="0"/>
    <xf numFmtId="0" fontId="36" fillId="11" borderId="13" applyNumberFormat="0" applyFont="0" applyAlignment="0" applyProtection="0"/>
    <xf numFmtId="9" fontId="36" fillId="0" borderId="0" applyFont="0" applyFill="0" applyBorder="0" applyAlignment="0" applyProtection="0"/>
    <xf numFmtId="0" fontId="36" fillId="0" borderId="0"/>
    <xf numFmtId="0" fontId="36" fillId="0" borderId="0"/>
    <xf numFmtId="0" fontId="36" fillId="0" borderId="0"/>
    <xf numFmtId="0" fontId="36" fillId="0" borderId="0"/>
    <xf numFmtId="0" fontId="57" fillId="0" borderId="0">
      <alignment vertical="top"/>
    </xf>
    <xf numFmtId="165" fontId="36" fillId="0" borderId="0" applyFont="0" applyFill="0" applyBorder="0" applyAlignment="0" applyProtection="0"/>
    <xf numFmtId="9" fontId="36" fillId="0" borderId="0" applyFont="0" applyFill="0" applyBorder="0" applyAlignment="0" applyProtection="0"/>
    <xf numFmtId="0" fontId="36" fillId="0" borderId="0"/>
    <xf numFmtId="165" fontId="36" fillId="0" borderId="0" applyFont="0" applyFill="0" applyBorder="0" applyAlignment="0" applyProtection="0"/>
    <xf numFmtId="9" fontId="36" fillId="0" borderId="0" applyFont="0" applyFill="0" applyBorder="0" applyAlignment="0" applyProtection="0"/>
    <xf numFmtId="0" fontId="56" fillId="0" borderId="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6" fillId="0" borderId="0"/>
    <xf numFmtId="9" fontId="36" fillId="0" borderId="0" applyFont="0" applyFill="0" applyBorder="0" applyAlignment="0" applyProtection="0"/>
    <xf numFmtId="165" fontId="36"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68" borderId="0">
      <protection locked="0"/>
    </xf>
    <xf numFmtId="0" fontId="8" fillId="59" borderId="24">
      <alignment horizontal="center" vertical="center"/>
      <protection locked="0"/>
    </xf>
    <xf numFmtId="0" fontId="58" fillId="0" borderId="0"/>
    <xf numFmtId="0" fontId="8" fillId="88" borderId="0">
      <protection locked="0"/>
    </xf>
    <xf numFmtId="0" fontId="58" fillId="59" borderId="0">
      <alignment vertical="center"/>
      <protection locked="0"/>
    </xf>
    <xf numFmtId="0" fontId="58" fillId="0" borderId="0">
      <protection locked="0"/>
    </xf>
    <xf numFmtId="0" fontId="58" fillId="0" borderId="0"/>
    <xf numFmtId="0" fontId="38" fillId="0" borderId="0" applyNumberFormat="0" applyFill="0" applyBorder="0" applyAlignment="0" applyProtection="0"/>
    <xf numFmtId="0" fontId="174" fillId="0" borderId="0" applyNumberFormat="0" applyFill="0" applyBorder="0" applyAlignment="0" applyProtection="0">
      <alignment vertical="top"/>
      <protection locked="0"/>
    </xf>
    <xf numFmtId="0" fontId="1" fillId="0" borderId="0"/>
    <xf numFmtId="0" fontId="8" fillId="0" borderId="0">
      <alignment textRotation="90"/>
    </xf>
    <xf numFmtId="0" fontId="8" fillId="59" borderId="23">
      <alignment vertical="center"/>
      <protection locked="0"/>
    </xf>
    <xf numFmtId="0" fontId="8" fillId="0" borderId="0"/>
    <xf numFmtId="0" fontId="64" fillId="0" borderId="0"/>
    <xf numFmtId="0" fontId="8" fillId="68" borderId="0">
      <protection locked="0"/>
    </xf>
    <xf numFmtId="0" fontId="8" fillId="0" borderId="0"/>
    <xf numFmtId="0" fontId="36" fillId="0" borderId="0"/>
    <xf numFmtId="165" fontId="36" fillId="0" borderId="0" applyFont="0" applyFill="0" applyBorder="0" applyAlignment="0" applyProtection="0"/>
    <xf numFmtId="9" fontId="36" fillId="0" borderId="0" applyFont="0" applyFill="0" applyBorder="0" applyAlignment="0" applyProtection="0"/>
    <xf numFmtId="0" fontId="39" fillId="0" borderId="0"/>
    <xf numFmtId="9" fontId="39" fillId="0" borderId="0" applyFont="0" applyFill="0" applyBorder="0" applyAlignment="0" applyProtection="0"/>
    <xf numFmtId="165" fontId="39" fillId="0" borderId="0" applyFont="0" applyFill="0" applyBorder="0" applyAlignment="0" applyProtection="0"/>
    <xf numFmtId="0" fontId="39" fillId="0" borderId="0"/>
    <xf numFmtId="165" fontId="39" fillId="0" borderId="0" applyFont="0" applyFill="0" applyBorder="0" applyAlignment="0" applyProtection="0"/>
    <xf numFmtId="165" fontId="39" fillId="0" borderId="0" applyFont="0" applyFill="0" applyBorder="0" applyAlignment="0" applyProtection="0"/>
    <xf numFmtId="0" fontId="39" fillId="0" borderId="0"/>
    <xf numFmtId="0" fontId="39" fillId="0" borderId="0"/>
    <xf numFmtId="165" fontId="39" fillId="0" borderId="0" applyFont="0" applyFill="0" applyBorder="0" applyAlignment="0" applyProtection="0"/>
    <xf numFmtId="165" fontId="39" fillId="0" borderId="0" applyFont="0" applyFill="0" applyBorder="0" applyAlignment="0" applyProtection="0"/>
    <xf numFmtId="9" fontId="39" fillId="0" borderId="0" applyFont="0" applyFill="0" applyBorder="0" applyAlignment="0" applyProtection="0"/>
    <xf numFmtId="0" fontId="39" fillId="0" borderId="0"/>
    <xf numFmtId="9" fontId="39" fillId="0" borderId="0" applyFont="0" applyFill="0" applyBorder="0" applyAlignment="0" applyProtection="0"/>
    <xf numFmtId="9" fontId="39" fillId="0" borderId="0" applyFont="0" applyFill="0" applyBorder="0" applyAlignment="0" applyProtection="0"/>
    <xf numFmtId="165" fontId="39" fillId="0" borderId="0" applyFont="0" applyFill="0" applyBorder="0" applyAlignment="0" applyProtection="0"/>
    <xf numFmtId="0" fontId="39" fillId="0" borderId="0"/>
    <xf numFmtId="9" fontId="39" fillId="0" borderId="0" applyFont="0" applyFill="0" applyBorder="0" applyAlignment="0" applyProtection="0"/>
    <xf numFmtId="0" fontId="39" fillId="0" borderId="0"/>
    <xf numFmtId="165"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165" fontId="36" fillId="0" borderId="0" applyFont="0" applyFill="0" applyBorder="0" applyAlignment="0" applyProtection="0"/>
    <xf numFmtId="0" fontId="1" fillId="0" borderId="0"/>
    <xf numFmtId="165" fontId="1" fillId="0" borderId="0" applyFont="0" applyFill="0" applyBorder="0" applyAlignment="0" applyProtection="0"/>
    <xf numFmtId="165" fontId="36"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75" fillId="0" borderId="0" applyNumberFormat="0" applyFill="0" applyBorder="0" applyAlignment="0" applyProtection="0"/>
    <xf numFmtId="165" fontId="1" fillId="0" borderId="0" applyFont="0" applyFill="0" applyBorder="0" applyAlignment="0" applyProtection="0"/>
    <xf numFmtId="0" fontId="1" fillId="0" borderId="0"/>
    <xf numFmtId="0" fontId="36" fillId="0" borderId="0"/>
    <xf numFmtId="0" fontId="1" fillId="0" borderId="0"/>
    <xf numFmtId="0" fontId="36" fillId="0" borderId="0"/>
    <xf numFmtId="0" fontId="37" fillId="0" borderId="0" applyNumberFormat="0" applyFill="0" applyBorder="0" applyAlignment="0" applyProtection="0"/>
    <xf numFmtId="165" fontId="36" fillId="0" borderId="0" applyFont="0" applyFill="0" applyBorder="0" applyAlignment="0" applyProtection="0"/>
    <xf numFmtId="0" fontId="36" fillId="0" borderId="0"/>
    <xf numFmtId="0" fontId="25" fillId="7" borderId="0" applyNumberFormat="0" applyBorder="0" applyAlignment="0" applyProtection="0"/>
    <xf numFmtId="165" fontId="1" fillId="0" borderId="0" applyFont="0" applyFill="0" applyBorder="0" applyAlignment="0" applyProtection="0"/>
    <xf numFmtId="0" fontId="8" fillId="0" borderId="0"/>
    <xf numFmtId="0" fontId="176" fillId="0" borderId="0"/>
    <xf numFmtId="0" fontId="67" fillId="0" borderId="0"/>
    <xf numFmtId="165" fontId="1" fillId="0" borderId="0" applyFont="0" applyFill="0" applyBorder="0" applyAlignment="0" applyProtection="0"/>
    <xf numFmtId="0" fontId="26" fillId="8" borderId="9" applyNumberFormat="0" applyAlignment="0" applyProtection="0"/>
    <xf numFmtId="0" fontId="39" fillId="0" borderId="0"/>
    <xf numFmtId="0" fontId="57" fillId="0" borderId="0">
      <alignment vertical="top"/>
    </xf>
    <xf numFmtId="0" fontId="8" fillId="0" borderId="0"/>
    <xf numFmtId="0" fontId="67" fillId="38" borderId="0" applyNumberFormat="0" applyBorder="0" applyAlignment="0" applyProtection="0"/>
    <xf numFmtId="0" fontId="184" fillId="13" borderId="0" applyNumberFormat="0" applyBorder="0" applyAlignment="0" applyProtection="0"/>
    <xf numFmtId="0" fontId="67" fillId="40" borderId="0" applyNumberFormat="0" applyBorder="0" applyAlignment="0" applyProtection="0"/>
    <xf numFmtId="0" fontId="184" fillId="17" borderId="0" applyNumberFormat="0" applyBorder="0" applyAlignment="0" applyProtection="0"/>
    <xf numFmtId="0" fontId="67" fillId="41" borderId="0" applyNumberFormat="0" applyBorder="0" applyAlignment="0" applyProtection="0"/>
    <xf numFmtId="0" fontId="184" fillId="21" borderId="0" applyNumberFormat="0" applyBorder="0" applyAlignment="0" applyProtection="0"/>
    <xf numFmtId="0" fontId="67" fillId="42" borderId="0" applyNumberFormat="0" applyBorder="0" applyAlignment="0" applyProtection="0"/>
    <xf numFmtId="0" fontId="184" fillId="89" borderId="0" applyNumberFormat="0" applyBorder="0" applyAlignment="0" applyProtection="0"/>
    <xf numFmtId="0" fontId="67" fillId="43" borderId="0" applyNumberFormat="0" applyBorder="0" applyAlignment="0" applyProtection="0"/>
    <xf numFmtId="0" fontId="184" fillId="89" borderId="0" applyNumberFormat="0" applyBorder="0" applyAlignment="0" applyProtection="0"/>
    <xf numFmtId="0" fontId="67" fillId="36" borderId="0" applyNumberFormat="0" applyBorder="0" applyAlignment="0" applyProtection="0"/>
    <xf numFmtId="0" fontId="184" fillId="33" borderId="0" applyNumberFormat="0" applyBorder="0" applyAlignment="0" applyProtection="0"/>
    <xf numFmtId="0" fontId="67" fillId="44" borderId="0" applyNumberFormat="0" applyBorder="0" applyAlignment="0" applyProtection="0"/>
    <xf numFmtId="0" fontId="184" fillId="14" borderId="0" applyNumberFormat="0" applyBorder="0" applyAlignment="0" applyProtection="0"/>
    <xf numFmtId="0" fontId="67" fillId="45" borderId="0" applyNumberFormat="0" applyBorder="0" applyAlignment="0" applyProtection="0"/>
    <xf numFmtId="0" fontId="184" fillId="89" borderId="0" applyNumberFormat="0" applyBorder="0" applyAlignment="0" applyProtection="0"/>
    <xf numFmtId="0" fontId="67" fillId="46" borderId="0" applyNumberFormat="0" applyBorder="0" applyAlignment="0" applyProtection="0"/>
    <xf numFmtId="0" fontId="184" fillId="89" borderId="0" applyNumberFormat="0" applyBorder="0" applyAlignment="0" applyProtection="0"/>
    <xf numFmtId="0" fontId="67" fillId="42" borderId="0" applyNumberFormat="0" applyBorder="0" applyAlignment="0" applyProtection="0"/>
    <xf numFmtId="0" fontId="184" fillId="41" borderId="0" applyNumberFormat="0" applyBorder="0" applyAlignment="0" applyProtection="0"/>
    <xf numFmtId="0" fontId="67" fillId="44" borderId="0" applyNumberFormat="0" applyBorder="0" applyAlignment="0" applyProtection="0"/>
    <xf numFmtId="0" fontId="184" fillId="41" borderId="0" applyNumberFormat="0" applyBorder="0" applyAlignment="0" applyProtection="0"/>
    <xf numFmtId="0" fontId="67" fillId="48" borderId="0" applyNumberFormat="0" applyBorder="0" applyAlignment="0" applyProtection="0"/>
    <xf numFmtId="0" fontId="184" fillId="34" borderId="0" applyNumberFormat="0" applyBorder="0" applyAlignment="0" applyProtection="0"/>
    <xf numFmtId="0" fontId="69" fillId="49" borderId="0" applyNumberFormat="0" applyBorder="0" applyAlignment="0" applyProtection="0"/>
    <xf numFmtId="0" fontId="185" fillId="15" borderId="0" applyNumberFormat="0" applyBorder="0" applyAlignment="0" applyProtection="0"/>
    <xf numFmtId="0" fontId="69" fillId="45" borderId="0" applyNumberFormat="0" applyBorder="0" applyAlignment="0" applyProtection="0"/>
    <xf numFmtId="0" fontId="185" fillId="89" borderId="0" applyNumberFormat="0" applyBorder="0" applyAlignment="0" applyProtection="0"/>
    <xf numFmtId="0" fontId="69" fillId="46" borderId="0" applyNumberFormat="0" applyBorder="0" applyAlignment="0" applyProtection="0"/>
    <xf numFmtId="0" fontId="185" fillId="41" borderId="0" applyNumberFormat="0" applyBorder="0" applyAlignment="0" applyProtection="0"/>
    <xf numFmtId="0" fontId="69" fillId="50" borderId="0" applyNumberFormat="0" applyBorder="0" applyAlignment="0" applyProtection="0"/>
    <xf numFmtId="0" fontId="185" fillId="41" borderId="0" applyNumberFormat="0" applyBorder="0" applyAlignment="0" applyProtection="0"/>
    <xf numFmtId="0" fontId="69" fillId="51" borderId="0" applyNumberFormat="0" applyBorder="0" applyAlignment="0" applyProtection="0"/>
    <xf numFmtId="0" fontId="185" fillId="63" borderId="0" applyNumberFormat="0" applyBorder="0" applyAlignment="0" applyProtection="0"/>
    <xf numFmtId="0" fontId="69" fillId="53" borderId="0" applyNumberFormat="0" applyBorder="0" applyAlignment="0" applyProtection="0"/>
    <xf numFmtId="0" fontId="185" fillId="35" borderId="0" applyNumberFormat="0" applyBorder="0" applyAlignment="0" applyProtection="0"/>
    <xf numFmtId="0" fontId="69" fillId="54" borderId="0" applyNumberFormat="0" applyBorder="0" applyAlignment="0" applyProtection="0"/>
    <xf numFmtId="0" fontId="185" fillId="89" borderId="0" applyNumberFormat="0" applyBorder="0" applyAlignment="0" applyProtection="0"/>
    <xf numFmtId="0" fontId="69" fillId="55" borderId="0" applyNumberFormat="0" applyBorder="0" applyAlignment="0" applyProtection="0"/>
    <xf numFmtId="0" fontId="185" fillId="41" borderId="0" applyNumberFormat="0" applyBorder="0" applyAlignment="0" applyProtection="0"/>
    <xf numFmtId="0" fontId="69" fillId="56" borderId="0" applyNumberFormat="0" applyBorder="0" applyAlignment="0" applyProtection="0"/>
    <xf numFmtId="0" fontId="185" fillId="63" borderId="0" applyNumberFormat="0" applyBorder="0" applyAlignment="0" applyProtection="0"/>
    <xf numFmtId="0" fontId="69" fillId="50" borderId="0" applyNumberFormat="0" applyBorder="0" applyAlignment="0" applyProtection="0"/>
    <xf numFmtId="0" fontId="185" fillId="36" borderId="0" applyNumberFormat="0" applyBorder="0" applyAlignment="0" applyProtection="0"/>
    <xf numFmtId="0" fontId="69" fillId="51" borderId="0" applyNumberFormat="0" applyBorder="0" applyAlignment="0" applyProtection="0"/>
    <xf numFmtId="0" fontId="185" fillId="40" borderId="0" applyNumberFormat="0" applyBorder="0" applyAlignment="0" applyProtection="0"/>
    <xf numFmtId="0" fontId="69" fillId="57" borderId="0" applyNumberFormat="0" applyBorder="0" applyAlignment="0" applyProtection="0"/>
    <xf numFmtId="0" fontId="185" fillId="32" borderId="0" applyNumberFormat="0" applyBorder="0" applyAlignment="0" applyProtection="0"/>
    <xf numFmtId="0" fontId="72" fillId="40" borderId="0" applyNumberFormat="0" applyBorder="0" applyAlignment="0" applyProtection="0"/>
    <xf numFmtId="0" fontId="186" fillId="42" borderId="0" applyNumberFormat="0" applyBorder="0" applyAlignment="0" applyProtection="0"/>
    <xf numFmtId="0" fontId="80" fillId="47" borderId="15" applyNumberFormat="0" applyAlignment="0" applyProtection="0"/>
    <xf numFmtId="0" fontId="187" fillId="39" borderId="9" applyNumberFormat="0" applyAlignment="0" applyProtection="0"/>
    <xf numFmtId="0" fontId="82" fillId="58" borderId="29" applyNumberFormat="0" applyAlignment="0" applyProtection="0"/>
    <xf numFmtId="0" fontId="188" fillId="10" borderId="12" applyNumberFormat="0" applyAlignment="0" applyProtection="0"/>
    <xf numFmtId="165" fontId="8" fillId="0" borderId="0" applyFont="0" applyFill="0" applyBorder="0" applyAlignment="0" applyProtection="0"/>
    <xf numFmtId="204" fontId="85" fillId="0" borderId="0" applyFont="0" applyFill="0" applyBorder="0" applyAlignment="0" applyProtection="0">
      <alignment horizontal="right"/>
    </xf>
    <xf numFmtId="165" fontId="77"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68"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0" fontId="58" fillId="0" borderId="0">
      <alignment horizontal="left" indent="3"/>
    </xf>
    <xf numFmtId="0" fontId="58" fillId="0" borderId="0">
      <alignment horizontal="left" indent="5"/>
    </xf>
    <xf numFmtId="205" fontId="8" fillId="0" borderId="0" applyFont="0" applyFill="0" applyBorder="0" applyAlignment="0" applyProtection="0"/>
    <xf numFmtId="206" fontId="85" fillId="0" borderId="0" applyFont="0" applyFill="0" applyBorder="0" applyAlignment="0" applyProtection="0"/>
    <xf numFmtId="203" fontId="8" fillId="0" borderId="0" applyFont="0" applyFill="0" applyBorder="0" applyAlignment="0" applyProtection="0"/>
    <xf numFmtId="207" fontId="8" fillId="0" borderId="0" applyFont="0" applyFill="0" applyBorder="0" applyAlignment="0" applyProtection="0"/>
    <xf numFmtId="0" fontId="93" fillId="0" borderId="0" applyNumberFormat="0" applyFill="0" applyBorder="0" applyAlignment="0" applyProtection="0"/>
    <xf numFmtId="0" fontId="189" fillId="0" borderId="0" applyNumberFormat="0" applyFill="0" applyBorder="0" applyAlignment="0" applyProtection="0"/>
    <xf numFmtId="0" fontId="101" fillId="41" borderId="0" applyNumberFormat="0" applyBorder="0" applyAlignment="0" applyProtection="0"/>
    <xf numFmtId="0" fontId="190" fillId="43" borderId="0" applyNumberFormat="0" applyBorder="0" applyAlignment="0" applyProtection="0"/>
    <xf numFmtId="0" fontId="108" fillId="0" borderId="32" applyNumberFormat="0" applyFill="0" applyAlignment="0" applyProtection="0"/>
    <xf numFmtId="0" fontId="180" fillId="0" borderId="50" applyNumberFormat="0" applyFill="0" applyAlignment="0" applyProtection="0"/>
    <xf numFmtId="0" fontId="112" fillId="0" borderId="34" applyNumberFormat="0" applyFill="0" applyAlignment="0" applyProtection="0"/>
    <xf numFmtId="0" fontId="181" fillId="0" borderId="7" applyNumberFormat="0" applyFill="0" applyAlignment="0" applyProtection="0"/>
    <xf numFmtId="0" fontId="178" fillId="0" borderId="0">
      <alignment horizontal="left"/>
    </xf>
    <xf numFmtId="0" fontId="115" fillId="0" borderId="35" applyNumberFormat="0" applyFill="0" applyAlignment="0" applyProtection="0"/>
    <xf numFmtId="0" fontId="182" fillId="0" borderId="8" applyNumberFormat="0" applyFill="0" applyAlignment="0" applyProtection="0"/>
    <xf numFmtId="0" fontId="115" fillId="0" borderId="0" applyNumberFormat="0" applyFill="0" applyBorder="0" applyAlignment="0" applyProtection="0"/>
    <xf numFmtId="0" fontId="182" fillId="0" borderId="0" applyNumberFormat="0" applyFill="0" applyBorder="0" applyAlignment="0" applyProtection="0"/>
    <xf numFmtId="0" fontId="179" fillId="0" borderId="0" applyNumberFormat="0" applyFill="0" applyBorder="0" applyAlignment="0" applyProtection="0">
      <alignment vertical="top"/>
      <protection locked="0"/>
    </xf>
    <xf numFmtId="0" fontId="35" fillId="36" borderId="15" applyNumberFormat="0" applyAlignment="0" applyProtection="0"/>
    <xf numFmtId="0" fontId="191" fillId="45" borderId="9" applyNumberFormat="0" applyAlignment="0" applyProtection="0"/>
    <xf numFmtId="0" fontId="126" fillId="0" borderId="39" applyNumberFormat="0" applyFill="0" applyAlignment="0" applyProtection="0"/>
    <xf numFmtId="0" fontId="192" fillId="0" borderId="11" applyNumberFormat="0" applyFill="0" applyAlignment="0" applyProtection="0"/>
    <xf numFmtId="0" fontId="129" fillId="63" borderId="0" applyNumberFormat="0" applyBorder="0" applyAlignment="0" applyProtection="0"/>
    <xf numFmtId="0" fontId="193" fillId="64" borderId="0" applyNumberFormat="0" applyBorder="0" applyAlignment="0" applyProtection="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184" fillId="0" borderId="0"/>
    <xf numFmtId="0" fontId="39" fillId="0" borderId="0"/>
    <xf numFmtId="0" fontId="8" fillId="0" borderId="0"/>
    <xf numFmtId="0" fontId="184" fillId="0" borderId="0"/>
    <xf numFmtId="0" fontId="39" fillId="0" borderId="0"/>
    <xf numFmtId="172" fontId="8" fillId="0" borderId="0" applyFill="0" applyBorder="0" applyAlignment="0" applyProtection="0"/>
    <xf numFmtId="0" fontId="39" fillId="0" borderId="0"/>
    <xf numFmtId="172" fontId="8" fillId="0" borderId="0" applyFill="0" applyBorder="0" applyAlignment="0" applyProtection="0"/>
    <xf numFmtId="0" fontId="39" fillId="0" borderId="0"/>
    <xf numFmtId="0" fontId="39" fillId="0" borderId="0"/>
    <xf numFmtId="0" fontId="39" fillId="0" borderId="0"/>
    <xf numFmtId="0" fontId="194" fillId="0" borderId="0"/>
    <xf numFmtId="0" fontId="8" fillId="0" borderId="0">
      <alignment vertical="top"/>
    </xf>
    <xf numFmtId="0" fontId="39" fillId="0" borderId="0"/>
    <xf numFmtId="0" fontId="39" fillId="0" borderId="0"/>
    <xf numFmtId="0" fontId="39" fillId="0" borderId="0"/>
    <xf numFmtId="0" fontId="39" fillId="0" borderId="0"/>
    <xf numFmtId="0" fontId="39" fillId="0" borderId="0"/>
    <xf numFmtId="0" fontId="77" fillId="0" borderId="0"/>
    <xf numFmtId="0" fontId="77" fillId="0" borderId="0"/>
    <xf numFmtId="0" fontId="39" fillId="0" borderId="0"/>
    <xf numFmtId="0" fontId="39" fillId="0" borderId="0"/>
    <xf numFmtId="0" fontId="39" fillId="0" borderId="0"/>
    <xf numFmtId="0" fontId="39" fillId="0" borderId="0"/>
    <xf numFmtId="0" fontId="8" fillId="0" borderId="0">
      <alignment vertical="top"/>
    </xf>
    <xf numFmtId="0" fontId="39" fillId="0" borderId="0"/>
    <xf numFmtId="0" fontId="8" fillId="0" borderId="0"/>
    <xf numFmtId="0" fontId="8" fillId="0" borderId="0"/>
    <xf numFmtId="0" fontId="39" fillId="0" borderId="0"/>
    <xf numFmtId="0" fontId="77" fillId="0" borderId="0"/>
    <xf numFmtId="0" fontId="77" fillId="0" borderId="0"/>
    <xf numFmtId="0" fontId="77" fillId="0" borderId="0"/>
    <xf numFmtId="0" fontId="77" fillId="0" borderId="0"/>
    <xf numFmtId="0" fontId="39" fillId="0" borderId="0"/>
    <xf numFmtId="0" fontId="39" fillId="0" borderId="0"/>
    <xf numFmtId="0" fontId="39" fillId="0" borderId="0"/>
    <xf numFmtId="0" fontId="39" fillId="0" borderId="0"/>
    <xf numFmtId="0" fontId="77" fillId="0" borderId="0"/>
    <xf numFmtId="0" fontId="67" fillId="64" borderId="40" applyNumberFormat="0" applyFont="0" applyAlignment="0" applyProtection="0"/>
    <xf numFmtId="0" fontId="68" fillId="11" borderId="13" applyNumberFormat="0" applyFont="0" applyAlignment="0" applyProtection="0"/>
    <xf numFmtId="0" fontId="137" fillId="47" borderId="41" applyNumberFormat="0" applyAlignment="0" applyProtection="0"/>
    <xf numFmtId="0" fontId="195" fillId="39" borderId="10" applyNumberFormat="0" applyAlignment="0" applyProtection="0"/>
    <xf numFmtId="9" fontId="8" fillId="0" borderId="0" applyFont="0" applyFill="0" applyBorder="0" applyAlignment="0" applyProtection="0"/>
    <xf numFmtId="9" fontId="1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6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4" fontId="57" fillId="68" borderId="41" applyNumberFormat="0" applyProtection="0">
      <alignment horizontal="left" vertical="center" indent="1"/>
    </xf>
    <xf numFmtId="4" fontId="57" fillId="68" borderId="41" applyNumberFormat="0" applyProtection="0">
      <alignment horizontal="left" vertical="center" indent="1"/>
    </xf>
    <xf numFmtId="0" fontId="8" fillId="69" borderId="41" applyNumberFormat="0" applyProtection="0">
      <alignment horizontal="left" vertical="center" indent="1"/>
    </xf>
    <xf numFmtId="4" fontId="62" fillId="79" borderId="41" applyNumberFormat="0" applyProtection="0">
      <alignment horizontal="left" vertical="center" indent="1"/>
    </xf>
    <xf numFmtId="4" fontId="57" fillId="80" borderId="44" applyNumberFormat="0" applyProtection="0">
      <alignment horizontal="left" vertical="center" indent="1"/>
    </xf>
    <xf numFmtId="4" fontId="151" fillId="81" borderId="0" applyNumberFormat="0" applyProtection="0">
      <alignment horizontal="left" vertical="center" indent="1"/>
    </xf>
    <xf numFmtId="0" fontId="8" fillId="69" borderId="41" applyNumberFormat="0" applyProtection="0">
      <alignment horizontal="left" vertical="center" indent="1"/>
    </xf>
    <xf numFmtId="4" fontId="57" fillId="80" borderId="41" applyNumberFormat="0" applyProtection="0">
      <alignment horizontal="left" vertical="center" indent="1"/>
    </xf>
    <xf numFmtId="4" fontId="57" fillId="82" borderId="41" applyNumberFormat="0" applyProtection="0">
      <alignment horizontal="left" vertical="center" indent="1"/>
    </xf>
    <xf numFmtId="0" fontId="8" fillId="82" borderId="41" applyNumberFormat="0" applyProtection="0">
      <alignment horizontal="left" vertical="center" indent="1"/>
    </xf>
    <xf numFmtId="0" fontId="8" fillId="82" borderId="41" applyNumberFormat="0" applyProtection="0">
      <alignment horizontal="left" vertical="center" indent="1"/>
    </xf>
    <xf numFmtId="0" fontId="8" fillId="67" borderId="41" applyNumberFormat="0" applyProtection="0">
      <alignment horizontal="left" vertical="center" indent="1"/>
    </xf>
    <xf numFmtId="0" fontId="8" fillId="67" borderId="41" applyNumberFormat="0" applyProtection="0">
      <alignment horizontal="left" vertical="center" indent="1"/>
    </xf>
    <xf numFmtId="0" fontId="8" fillId="60" borderId="41" applyNumberFormat="0" applyProtection="0">
      <alignment horizontal="left" vertical="center" indent="1"/>
    </xf>
    <xf numFmtId="0" fontId="8" fillId="60" borderId="41" applyNumberFormat="0" applyProtection="0">
      <alignment horizontal="left" vertical="center" indent="1"/>
    </xf>
    <xf numFmtId="0" fontId="8" fillId="69" borderId="41" applyNumberFormat="0" applyProtection="0">
      <alignment horizontal="left" vertical="center" indent="1"/>
    </xf>
    <xf numFmtId="0" fontId="8" fillId="69" borderId="41" applyNumberFormat="0" applyProtection="0">
      <alignment horizontal="left" vertical="center" indent="1"/>
    </xf>
    <xf numFmtId="4" fontId="57" fillId="62" borderId="41" applyNumberFormat="0" applyProtection="0">
      <alignment horizontal="left" vertical="center" indent="1"/>
    </xf>
    <xf numFmtId="4" fontId="57" fillId="62" borderId="41" applyNumberFormat="0" applyProtection="0">
      <alignment horizontal="left" vertical="center" indent="1"/>
    </xf>
    <xf numFmtId="0" fontId="8" fillId="69" borderId="41" applyNumberFormat="0" applyProtection="0">
      <alignment horizontal="left" vertical="center" indent="1"/>
    </xf>
    <xf numFmtId="0" fontId="8" fillId="69" borderId="41" applyNumberFormat="0" applyProtection="0">
      <alignment horizontal="left" vertical="center" indent="1"/>
    </xf>
    <xf numFmtId="0" fontId="178" fillId="0" borderId="0" applyNumberFormat="0" applyFill="0" applyBorder="0" applyProtection="0"/>
    <xf numFmtId="0" fontId="167" fillId="0" borderId="0" applyNumberFormat="0" applyFill="0" applyBorder="0" applyAlignment="0" applyProtection="0"/>
    <xf numFmtId="0" fontId="168" fillId="0" borderId="0" applyNumberFormat="0" applyFill="0" applyBorder="0" applyProtection="0">
      <alignment horizontal="left" vertical="center" indent="10"/>
    </xf>
    <xf numFmtId="0" fontId="168" fillId="0" borderId="0" applyNumberFormat="0" applyFill="0" applyBorder="0" applyProtection="0">
      <alignment horizontal="left" vertical="center" indent="10"/>
    </xf>
    <xf numFmtId="0" fontId="183" fillId="0" borderId="0" applyNumberFormat="0" applyFill="0" applyBorder="0" applyAlignment="0" applyProtection="0"/>
    <xf numFmtId="0" fontId="168" fillId="0" borderId="0" applyNumberFormat="0" applyFill="0" applyBorder="0" applyProtection="0">
      <alignment horizontal="left" vertical="center" indent="10"/>
    </xf>
    <xf numFmtId="0" fontId="61" fillId="0" borderId="48" applyNumberFormat="0" applyFill="0" applyAlignment="0" applyProtection="0"/>
    <xf numFmtId="0" fontId="196" fillId="0" borderId="51" applyNumberFormat="0" applyFill="0" applyAlignment="0" applyProtection="0"/>
    <xf numFmtId="0" fontId="172" fillId="0" borderId="0" applyNumberFormat="0" applyFill="0" applyBorder="0" applyAlignment="0" applyProtection="0"/>
    <xf numFmtId="0" fontId="197" fillId="0" borderId="0" applyNumberForma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9" fontId="8" fillId="0" borderId="0" applyFont="0" applyFill="0" applyBorder="0" applyAlignment="0" applyProtection="0"/>
    <xf numFmtId="0" fontId="35" fillId="36" borderId="15" applyNumberFormat="0" applyAlignment="0" applyProtection="0"/>
    <xf numFmtId="0" fontId="35" fillId="36" borderId="15" applyNumberFormat="0" applyAlignment="0" applyProtection="0"/>
    <xf numFmtId="0" fontId="35" fillId="36" borderId="15" applyNumberFormat="0" applyAlignment="0" applyProtection="0"/>
    <xf numFmtId="9" fontId="8" fillId="0" borderId="0" applyFont="0" applyFill="0" applyBorder="0" applyAlignment="0" applyProtection="0"/>
    <xf numFmtId="9" fontId="8" fillId="0" borderId="0" applyFont="0" applyFill="0" applyBorder="0" applyAlignment="0" applyProtection="0"/>
    <xf numFmtId="165" fontId="8" fillId="0" borderId="0" applyFont="0" applyFill="0" applyBorder="0" applyAlignment="0" applyProtection="0"/>
    <xf numFmtId="0" fontId="8" fillId="0" borderId="0"/>
    <xf numFmtId="0" fontId="128" fillId="0" borderId="0"/>
    <xf numFmtId="0" fontId="128" fillId="0" borderId="0"/>
    <xf numFmtId="0" fontId="8" fillId="0" borderId="0"/>
    <xf numFmtId="165" fontId="8" fillId="0" borderId="0" applyFont="0" applyFill="0" applyBorder="0" applyAlignment="0" applyProtection="0"/>
    <xf numFmtId="0" fontId="36" fillId="0" borderId="0"/>
    <xf numFmtId="9" fontId="8" fillId="0" borderId="0" applyFont="0" applyFill="0" applyBorder="0" applyAlignment="0" applyProtection="0"/>
    <xf numFmtId="0" fontId="36" fillId="0" borderId="0"/>
    <xf numFmtId="0" fontId="36" fillId="0" borderId="0"/>
    <xf numFmtId="0" fontId="36" fillId="0" borderId="0"/>
    <xf numFmtId="0" fontId="40" fillId="0" borderId="0" applyNumberForma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32" fillId="15" borderId="0" applyNumberFormat="0" applyBorder="0" applyAlignment="0" applyProtection="0"/>
    <xf numFmtId="0" fontId="32" fillId="19" borderId="0" applyNumberFormat="0" applyBorder="0" applyAlignment="0" applyProtection="0"/>
    <xf numFmtId="0" fontId="32" fillId="23" borderId="0" applyNumberFormat="0" applyBorder="0" applyAlignment="0" applyProtection="0"/>
    <xf numFmtId="0" fontId="32" fillId="27" borderId="0" applyNumberFormat="0" applyBorder="0" applyAlignment="0" applyProtection="0"/>
    <xf numFmtId="0" fontId="32" fillId="31" borderId="0" applyNumberFormat="0" applyBorder="0" applyAlignment="0" applyProtection="0"/>
    <xf numFmtId="0" fontId="32" fillId="35" borderId="0" applyNumberFormat="0" applyBorder="0" applyAlignment="0" applyProtection="0"/>
    <xf numFmtId="0" fontId="32" fillId="12" borderId="0" applyNumberFormat="0" applyBorder="0" applyAlignment="0" applyProtection="0"/>
    <xf numFmtId="0" fontId="32" fillId="16" borderId="0" applyNumberFormat="0" applyBorder="0" applyAlignment="0" applyProtection="0"/>
    <xf numFmtId="0" fontId="32" fillId="20" borderId="0" applyNumberFormat="0" applyBorder="0" applyAlignment="0" applyProtection="0"/>
    <xf numFmtId="0" fontId="32" fillId="24" borderId="0" applyNumberFormat="0" applyBorder="0" applyAlignment="0" applyProtection="0"/>
    <xf numFmtId="0" fontId="32" fillId="28" borderId="0" applyNumberFormat="0" applyBorder="0" applyAlignment="0" applyProtection="0"/>
    <xf numFmtId="0" fontId="32" fillId="32" borderId="0" applyNumberFormat="0" applyBorder="0" applyAlignment="0" applyProtection="0"/>
    <xf numFmtId="0" fontId="24" fillId="6" borderId="0" applyNumberFormat="0" applyBorder="0" applyAlignment="0" applyProtection="0"/>
    <xf numFmtId="0" fontId="28" fillId="9" borderId="9" applyNumberFormat="0" applyAlignment="0" applyProtection="0"/>
    <xf numFmtId="0" fontId="18" fillId="10" borderId="12" applyNumberFormat="0" applyAlignment="0" applyProtection="0"/>
    <xf numFmtId="0" fontId="31" fillId="0" borderId="0" applyNumberFormat="0" applyFill="0" applyBorder="0" applyAlignment="0" applyProtection="0"/>
    <xf numFmtId="0" fontId="23" fillId="5" borderId="0" applyNumberFormat="0" applyBorder="0" applyAlignment="0" applyProtection="0"/>
    <xf numFmtId="0" fontId="20" fillId="0" borderId="6" applyNumberFormat="0" applyFill="0" applyAlignment="0" applyProtection="0"/>
    <xf numFmtId="0" fontId="21" fillId="0" borderId="7" applyNumberFormat="0" applyFill="0" applyAlignment="0" applyProtection="0"/>
    <xf numFmtId="0" fontId="22" fillId="0" borderId="8" applyNumberFormat="0" applyFill="0" applyAlignment="0" applyProtection="0"/>
    <xf numFmtId="0" fontId="22" fillId="0" borderId="0" applyNumberFormat="0" applyFill="0" applyBorder="0" applyAlignment="0" applyProtection="0"/>
    <xf numFmtId="0" fontId="37" fillId="0" borderId="0" applyNumberFormat="0" applyFill="0" applyBorder="0" applyAlignment="0" applyProtection="0">
      <alignment vertical="top"/>
      <protection locked="0"/>
    </xf>
    <xf numFmtId="0" fontId="26" fillId="8" borderId="9" applyNumberFormat="0" applyAlignment="0" applyProtection="0"/>
    <xf numFmtId="0" fontId="29" fillId="0" borderId="11" applyNumberFormat="0" applyFill="0" applyAlignment="0" applyProtection="0"/>
    <xf numFmtId="0" fontId="198" fillId="7" borderId="0" applyNumberFormat="0" applyBorder="0" applyAlignment="0" applyProtection="0"/>
    <xf numFmtId="0" fontId="194" fillId="0" borderId="0"/>
    <xf numFmtId="0" fontId="1" fillId="0" borderId="0"/>
    <xf numFmtId="0" fontId="1" fillId="11" borderId="13" applyNumberFormat="0" applyFont="0" applyAlignment="0" applyProtection="0"/>
    <xf numFmtId="0" fontId="27" fillId="9" borderId="10" applyNumberFormat="0" applyAlignment="0" applyProtection="0"/>
    <xf numFmtId="0" fontId="14" fillId="0" borderId="14" applyNumberFormat="0" applyFill="0" applyAlignment="0" applyProtection="0"/>
    <xf numFmtId="0" fontId="30" fillId="0" borderId="0" applyNumberFormat="0" applyFill="0" applyBorder="0" applyAlignment="0" applyProtection="0"/>
    <xf numFmtId="0" fontId="36" fillId="0" borderId="0"/>
    <xf numFmtId="0" fontId="36" fillId="0" borderId="0"/>
    <xf numFmtId="9" fontId="36" fillId="0" borderId="0" applyFont="0" applyFill="0" applyBorder="0" applyAlignment="0" applyProtection="0"/>
    <xf numFmtId="0" fontId="8" fillId="0" borderId="0"/>
    <xf numFmtId="0" fontId="199" fillId="38" borderId="0" applyNumberFormat="0" applyBorder="0" applyAlignment="0" applyProtection="0"/>
    <xf numFmtId="0" fontId="199" fillId="40" borderId="0" applyNumberFormat="0" applyBorder="0" applyAlignment="0" applyProtection="0"/>
    <xf numFmtId="0" fontId="199" fillId="41" borderId="0" applyNumberFormat="0" applyBorder="0" applyAlignment="0" applyProtection="0"/>
    <xf numFmtId="0" fontId="199" fillId="42" borderId="0" applyNumberFormat="0" applyBorder="0" applyAlignment="0" applyProtection="0"/>
    <xf numFmtId="0" fontId="199" fillId="43" borderId="0" applyNumberFormat="0" applyBorder="0" applyAlignment="0" applyProtection="0"/>
    <xf numFmtId="0" fontId="199" fillId="36" borderId="0" applyNumberFormat="0" applyBorder="0" applyAlignment="0" applyProtection="0"/>
    <xf numFmtId="0" fontId="199" fillId="44" borderId="0" applyNumberFormat="0" applyBorder="0" applyAlignment="0" applyProtection="0"/>
    <xf numFmtId="0" fontId="199" fillId="45" borderId="0" applyNumberFormat="0" applyBorder="0" applyAlignment="0" applyProtection="0"/>
    <xf numFmtId="0" fontId="199" fillId="46" borderId="0" applyNumberFormat="0" applyBorder="0" applyAlignment="0" applyProtection="0"/>
    <xf numFmtId="0" fontId="199" fillId="42" borderId="0" applyNumberFormat="0" applyBorder="0" applyAlignment="0" applyProtection="0"/>
    <xf numFmtId="0" fontId="199" fillId="44" borderId="0" applyNumberFormat="0" applyBorder="0" applyAlignment="0" applyProtection="0"/>
    <xf numFmtId="0" fontId="199" fillId="48" borderId="0" applyNumberFormat="0" applyBorder="0" applyAlignment="0" applyProtection="0"/>
    <xf numFmtId="0" fontId="200" fillId="49" borderId="0" applyNumberFormat="0" applyBorder="0" applyAlignment="0" applyProtection="0"/>
    <xf numFmtId="0" fontId="200" fillId="45" borderId="0" applyNumberFormat="0" applyBorder="0" applyAlignment="0" applyProtection="0"/>
    <xf numFmtId="0" fontId="200" fillId="46" borderId="0" applyNumberFormat="0" applyBorder="0" applyAlignment="0" applyProtection="0"/>
    <xf numFmtId="0" fontId="200" fillId="50" borderId="0" applyNumberFormat="0" applyBorder="0" applyAlignment="0" applyProtection="0"/>
    <xf numFmtId="0" fontId="200" fillId="51" borderId="0" applyNumberFormat="0" applyBorder="0" applyAlignment="0" applyProtection="0"/>
    <xf numFmtId="0" fontId="200" fillId="53" borderId="0" applyNumberFormat="0" applyBorder="0" applyAlignment="0" applyProtection="0"/>
    <xf numFmtId="0" fontId="200" fillId="54" borderId="0" applyNumberFormat="0" applyBorder="0" applyAlignment="0" applyProtection="0"/>
    <xf numFmtId="0" fontId="200" fillId="55" borderId="0" applyNumberFormat="0" applyBorder="0" applyAlignment="0" applyProtection="0"/>
    <xf numFmtId="0" fontId="200" fillId="56" borderId="0" applyNumberFormat="0" applyBorder="0" applyAlignment="0" applyProtection="0"/>
    <xf numFmtId="0" fontId="200" fillId="50" borderId="0" applyNumberFormat="0" applyBorder="0" applyAlignment="0" applyProtection="0"/>
    <xf numFmtId="0" fontId="200" fillId="51" borderId="0" applyNumberFormat="0" applyBorder="0" applyAlignment="0" applyProtection="0"/>
    <xf numFmtId="0" fontId="200" fillId="57" borderId="0" applyNumberFormat="0" applyBorder="0" applyAlignment="0" applyProtection="0"/>
    <xf numFmtId="0" fontId="201" fillId="40" borderId="0" applyNumberFormat="0" applyBorder="0" applyAlignment="0" applyProtection="0"/>
    <xf numFmtId="0" fontId="202" fillId="47" borderId="15" applyNumberFormat="0" applyAlignment="0" applyProtection="0"/>
    <xf numFmtId="0" fontId="203" fillId="58" borderId="29" applyNumberFormat="0" applyAlignment="0" applyProtection="0"/>
    <xf numFmtId="0" fontId="204" fillId="0" borderId="0" applyNumberFormat="0" applyFill="0" applyBorder="0" applyAlignment="0" applyProtection="0"/>
    <xf numFmtId="0" fontId="205" fillId="41" borderId="0" applyNumberFormat="0" applyBorder="0" applyAlignment="0" applyProtection="0"/>
    <xf numFmtId="0" fontId="206" fillId="0" borderId="32" applyNumberFormat="0" applyFill="0" applyAlignment="0" applyProtection="0"/>
    <xf numFmtId="0" fontId="207" fillId="0" borderId="34" applyNumberFormat="0" applyFill="0" applyAlignment="0" applyProtection="0"/>
    <xf numFmtId="0" fontId="208" fillId="0" borderId="35" applyNumberFormat="0" applyFill="0" applyAlignment="0" applyProtection="0"/>
    <xf numFmtId="0" fontId="208" fillId="0" borderId="0" applyNumberFormat="0" applyFill="0" applyBorder="0" applyAlignment="0" applyProtection="0"/>
    <xf numFmtId="0" fontId="209" fillId="36" borderId="15" applyNumberFormat="0" applyAlignment="0" applyProtection="0"/>
    <xf numFmtId="0" fontId="210" fillId="0" borderId="39" applyNumberFormat="0" applyFill="0" applyAlignment="0" applyProtection="0"/>
    <xf numFmtId="0" fontId="211" fillId="63" borderId="0" applyNumberFormat="0" applyBorder="0" applyAlignment="0" applyProtection="0"/>
    <xf numFmtId="0" fontId="36" fillId="0" borderId="0"/>
    <xf numFmtId="0" fontId="199" fillId="64" borderId="40" applyNumberFormat="0" applyFont="0" applyAlignment="0" applyProtection="0"/>
    <xf numFmtId="0" fontId="212" fillId="47" borderId="41" applyNumberFormat="0" applyAlignment="0" applyProtection="0"/>
    <xf numFmtId="0" fontId="167" fillId="0" borderId="0" applyNumberFormat="0" applyFill="0" applyBorder="0" applyAlignment="0" applyProtection="0"/>
    <xf numFmtId="0" fontId="213" fillId="0" borderId="48" applyNumberFormat="0" applyFill="0" applyAlignment="0" applyProtection="0"/>
    <xf numFmtId="0" fontId="214" fillId="0" borderId="0" applyNumberFormat="0" applyFill="0" applyBorder="0" applyAlignment="0" applyProtection="0"/>
    <xf numFmtId="0" fontId="36" fillId="0" borderId="0"/>
    <xf numFmtId="0" fontId="36" fillId="0" borderId="0"/>
    <xf numFmtId="9" fontId="36" fillId="0" borderId="0" applyFont="0" applyFill="0" applyBorder="0" applyAlignment="0" applyProtection="0"/>
    <xf numFmtId="0" fontId="40" fillId="0" borderId="0" applyNumberFormat="0" applyFill="0" applyBorder="0" applyAlignment="0" applyProtection="0"/>
    <xf numFmtId="0" fontId="1" fillId="0" borderId="0"/>
    <xf numFmtId="0" fontId="36" fillId="0" borderId="0"/>
    <xf numFmtId="0" fontId="8" fillId="0" borderId="0"/>
    <xf numFmtId="0" fontId="8" fillId="0" borderId="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6" fillId="0" borderId="0"/>
    <xf numFmtId="165" fontId="39" fillId="0" borderId="0" applyFont="0" applyFill="0" applyBorder="0" applyAlignment="0" applyProtection="0"/>
    <xf numFmtId="0" fontId="1" fillId="0" borderId="0"/>
    <xf numFmtId="0" fontId="39" fillId="0" borderId="0"/>
    <xf numFmtId="0" fontId="8" fillId="0" borderId="0"/>
    <xf numFmtId="0" fontId="57"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9" fontId="39" fillId="0" borderId="0" applyFont="0" applyFill="0" applyBorder="0" applyAlignment="0" applyProtection="0"/>
    <xf numFmtId="0" fontId="86" fillId="0" borderId="0"/>
    <xf numFmtId="0" fontId="39" fillId="0" borderId="0"/>
    <xf numFmtId="165" fontId="1" fillId="0" borderId="0" applyFont="0" applyFill="0" applyBorder="0" applyAlignment="0" applyProtection="0"/>
    <xf numFmtId="0" fontId="8" fillId="0" borderId="0"/>
    <xf numFmtId="165" fontId="8"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68" fillId="0" borderId="0" applyFont="0" applyFill="0" applyBorder="0" applyAlignment="0" applyProtection="0"/>
    <xf numFmtId="165" fontId="77" fillId="0" borderId="0" applyFont="0" applyFill="0" applyBorder="0" applyAlignment="0" applyProtection="0"/>
    <xf numFmtId="165" fontId="8" fillId="0" borderId="0" applyFont="0" applyFill="0" applyBorder="0" applyAlignment="0" applyProtection="0"/>
    <xf numFmtId="165" fontId="67" fillId="0" borderId="0" applyFont="0" applyFill="0" applyBorder="0" applyAlignment="0" applyProtection="0"/>
    <xf numFmtId="165" fontId="86" fillId="0" borderId="0" applyFont="0" applyFill="0" applyBorder="0" applyAlignment="0" applyProtection="0"/>
    <xf numFmtId="165" fontId="77" fillId="0" borderId="0" applyFont="0" applyFill="0" applyBorder="0" applyAlignment="0" applyProtection="0"/>
    <xf numFmtId="165" fontId="86" fillId="0" borderId="0" applyFont="0" applyFill="0" applyBorder="0" applyAlignment="0" applyProtection="0"/>
    <xf numFmtId="165" fontId="77" fillId="0" borderId="0" applyFont="0" applyFill="0" applyBorder="0" applyAlignment="0" applyProtection="0"/>
    <xf numFmtId="164" fontId="68" fillId="0" borderId="0" applyFont="0" applyFill="0" applyBorder="0" applyAlignment="0" applyProtection="0"/>
    <xf numFmtId="164" fontId="91"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165" fontId="39"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68" fillId="0" borderId="0" applyFont="0" applyFill="0" applyBorder="0" applyAlignment="0" applyProtection="0"/>
    <xf numFmtId="165" fontId="77"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67" fillId="0" borderId="0" applyFont="0" applyFill="0" applyBorder="0" applyAlignment="0" applyProtection="0"/>
    <xf numFmtId="165" fontId="86" fillId="0" borderId="0" applyFont="0" applyFill="0" applyBorder="0" applyAlignment="0" applyProtection="0"/>
    <xf numFmtId="165" fontId="8" fillId="0" borderId="0" applyFont="0" applyFill="0" applyBorder="0" applyAlignment="0" applyProtection="0"/>
    <xf numFmtId="165" fontId="77" fillId="0" borderId="0" applyFont="0" applyFill="0" applyBorder="0" applyAlignment="0" applyProtection="0"/>
    <xf numFmtId="165" fontId="86" fillId="0" borderId="0" applyFont="0" applyFill="0" applyBorder="0" applyAlignment="0" applyProtection="0"/>
    <xf numFmtId="165" fontId="77"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xf numFmtId="164" fontId="68" fillId="0" borderId="0" applyFont="0" applyFill="0" applyBorder="0" applyAlignment="0" applyProtection="0"/>
    <xf numFmtId="164" fontId="91"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39"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68" fillId="0" borderId="0" applyFont="0" applyFill="0" applyBorder="0" applyAlignment="0" applyProtection="0"/>
    <xf numFmtId="165" fontId="77"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67" fillId="0" borderId="0" applyFont="0" applyFill="0" applyBorder="0" applyAlignment="0" applyProtection="0"/>
    <xf numFmtId="165" fontId="8" fillId="0" borderId="0" applyFont="0" applyFill="0" applyBorder="0" applyAlignment="0" applyProtection="0"/>
    <xf numFmtId="165" fontId="86" fillId="0" borderId="0" applyFont="0" applyFill="0" applyBorder="0" applyAlignment="0" applyProtection="0"/>
    <xf numFmtId="165" fontId="8" fillId="0" borderId="0" applyFont="0" applyFill="0" applyBorder="0" applyAlignment="0" applyProtection="0"/>
    <xf numFmtId="165" fontId="77" fillId="0" borderId="0" applyFont="0" applyFill="0" applyBorder="0" applyAlignment="0" applyProtection="0"/>
    <xf numFmtId="165" fontId="86" fillId="0" borderId="0" applyFont="0" applyFill="0" applyBorder="0" applyAlignment="0" applyProtection="0"/>
    <xf numFmtId="165" fontId="77"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xf numFmtId="164" fontId="68" fillId="0" borderId="0" applyFont="0" applyFill="0" applyBorder="0" applyAlignment="0" applyProtection="0"/>
    <xf numFmtId="164" fontId="91"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39" fillId="0" borderId="0" applyFont="0" applyFill="0" applyBorder="0" applyAlignment="0" applyProtection="0"/>
    <xf numFmtId="165" fontId="1" fillId="0" borderId="0" applyFont="0" applyFill="0" applyBorder="0" applyAlignment="0" applyProtection="0"/>
    <xf numFmtId="0" fontId="26" fillId="8" borderId="9" applyNumberFormat="0" applyAlignment="0" applyProtection="0"/>
    <xf numFmtId="165" fontId="1" fillId="0" borderId="0" applyFont="0" applyFill="0" applyBorder="0" applyAlignment="0" applyProtection="0"/>
    <xf numFmtId="165" fontId="8"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68" fillId="0" borderId="0" applyFont="0" applyFill="0" applyBorder="0" applyAlignment="0" applyProtection="0"/>
    <xf numFmtId="165" fontId="77"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67" fillId="0" borderId="0" applyFont="0" applyFill="0" applyBorder="0" applyAlignment="0" applyProtection="0"/>
    <xf numFmtId="165" fontId="8" fillId="0" borderId="0" applyFont="0" applyFill="0" applyBorder="0" applyAlignment="0" applyProtection="0"/>
    <xf numFmtId="165" fontId="86" fillId="0" borderId="0" applyFont="0" applyFill="0" applyBorder="0" applyAlignment="0" applyProtection="0"/>
    <xf numFmtId="165" fontId="8" fillId="0" borderId="0" applyFont="0" applyFill="0" applyBorder="0" applyAlignment="0" applyProtection="0"/>
    <xf numFmtId="165" fontId="77" fillId="0" borderId="0" applyFont="0" applyFill="0" applyBorder="0" applyAlignment="0" applyProtection="0"/>
    <xf numFmtId="165" fontId="86" fillId="0" borderId="0" applyFont="0" applyFill="0" applyBorder="0" applyAlignment="0" applyProtection="0"/>
    <xf numFmtId="165" fontId="77"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4" fontId="68" fillId="0" borderId="0" applyFont="0" applyFill="0" applyBorder="0" applyAlignment="0" applyProtection="0"/>
    <xf numFmtId="164" fontId="91"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39"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68" fillId="0" borderId="0" applyFont="0" applyFill="0" applyBorder="0" applyAlignment="0" applyProtection="0"/>
    <xf numFmtId="165" fontId="77"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67" fillId="0" borderId="0" applyFont="0" applyFill="0" applyBorder="0" applyAlignment="0" applyProtection="0"/>
    <xf numFmtId="165" fontId="8" fillId="0" borderId="0" applyFont="0" applyFill="0" applyBorder="0" applyAlignment="0" applyProtection="0"/>
    <xf numFmtId="165" fontId="86" fillId="0" borderId="0" applyFont="0" applyFill="0" applyBorder="0" applyAlignment="0" applyProtection="0"/>
    <xf numFmtId="165" fontId="8" fillId="0" borderId="0" applyFont="0" applyFill="0" applyBorder="0" applyAlignment="0" applyProtection="0"/>
    <xf numFmtId="165" fontId="77" fillId="0" borderId="0" applyFont="0" applyFill="0" applyBorder="0" applyAlignment="0" applyProtection="0"/>
    <xf numFmtId="165" fontId="86" fillId="0" borderId="0" applyFont="0" applyFill="0" applyBorder="0" applyAlignment="0" applyProtection="0"/>
    <xf numFmtId="165" fontId="77"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xf numFmtId="164" fontId="68" fillId="0" borderId="0" applyFont="0" applyFill="0" applyBorder="0" applyAlignment="0" applyProtection="0"/>
    <xf numFmtId="164" fontId="91"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39"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68" fillId="0" borderId="0" applyFont="0" applyFill="0" applyBorder="0" applyAlignment="0" applyProtection="0"/>
    <xf numFmtId="165" fontId="77"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67" fillId="0" borderId="0" applyFont="0" applyFill="0" applyBorder="0" applyAlignment="0" applyProtection="0"/>
    <xf numFmtId="165" fontId="8" fillId="0" borderId="0" applyFont="0" applyFill="0" applyBorder="0" applyAlignment="0" applyProtection="0"/>
    <xf numFmtId="165" fontId="86" fillId="0" borderId="0" applyFont="0" applyFill="0" applyBorder="0" applyAlignment="0" applyProtection="0"/>
    <xf numFmtId="165" fontId="8" fillId="0" borderId="0" applyFont="0" applyFill="0" applyBorder="0" applyAlignment="0" applyProtection="0"/>
    <xf numFmtId="165" fontId="77" fillId="0" borderId="0" applyFont="0" applyFill="0" applyBorder="0" applyAlignment="0" applyProtection="0"/>
    <xf numFmtId="165" fontId="86" fillId="0" borderId="0" applyFont="0" applyFill="0" applyBorder="0" applyAlignment="0" applyProtection="0"/>
    <xf numFmtId="165" fontId="77"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xf numFmtId="164" fontId="68" fillId="0" borderId="0" applyFont="0" applyFill="0" applyBorder="0" applyAlignment="0" applyProtection="0"/>
    <xf numFmtId="164" fontId="91"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39"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68" fillId="0" borderId="0" applyFont="0" applyFill="0" applyBorder="0" applyAlignment="0" applyProtection="0"/>
    <xf numFmtId="165" fontId="77"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67" fillId="0" borderId="0" applyFont="0" applyFill="0" applyBorder="0" applyAlignment="0" applyProtection="0"/>
    <xf numFmtId="165" fontId="8" fillId="0" borderId="0" applyFont="0" applyFill="0" applyBorder="0" applyAlignment="0" applyProtection="0"/>
    <xf numFmtId="165" fontId="86" fillId="0" borderId="0" applyFont="0" applyFill="0" applyBorder="0" applyAlignment="0" applyProtection="0"/>
    <xf numFmtId="165" fontId="8" fillId="0" borderId="0" applyFont="0" applyFill="0" applyBorder="0" applyAlignment="0" applyProtection="0"/>
    <xf numFmtId="165" fontId="77" fillId="0" borderId="0" applyFont="0" applyFill="0" applyBorder="0" applyAlignment="0" applyProtection="0"/>
    <xf numFmtId="165" fontId="86" fillId="0" borderId="0" applyFont="0" applyFill="0" applyBorder="0" applyAlignment="0" applyProtection="0"/>
    <xf numFmtId="165" fontId="77"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xf numFmtId="164" fontId="68" fillId="0" borderId="0" applyFont="0" applyFill="0" applyBorder="0" applyAlignment="0" applyProtection="0"/>
    <xf numFmtId="164" fontId="91"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3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68" fillId="0" borderId="0" applyFont="0" applyFill="0" applyBorder="0" applyAlignment="0" applyProtection="0"/>
    <xf numFmtId="165" fontId="77"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67" fillId="0" borderId="0" applyFont="0" applyFill="0" applyBorder="0" applyAlignment="0" applyProtection="0"/>
    <xf numFmtId="165" fontId="8" fillId="0" borderId="0" applyFont="0" applyFill="0" applyBorder="0" applyAlignment="0" applyProtection="0"/>
    <xf numFmtId="165" fontId="86" fillId="0" borderId="0" applyFont="0" applyFill="0" applyBorder="0" applyAlignment="0" applyProtection="0"/>
    <xf numFmtId="165" fontId="8" fillId="0" borderId="0" applyFont="0" applyFill="0" applyBorder="0" applyAlignment="0" applyProtection="0"/>
    <xf numFmtId="165" fontId="77" fillId="0" borderId="0" applyFont="0" applyFill="0" applyBorder="0" applyAlignment="0" applyProtection="0"/>
    <xf numFmtId="165" fontId="86" fillId="0" borderId="0" applyFont="0" applyFill="0" applyBorder="0" applyAlignment="0" applyProtection="0"/>
    <xf numFmtId="165" fontId="77"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xf numFmtId="164" fontId="68" fillId="0" borderId="0" applyFont="0" applyFill="0" applyBorder="0" applyAlignment="0" applyProtection="0"/>
    <xf numFmtId="164" fontId="91"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39"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68" fillId="0" borderId="0" applyFont="0" applyFill="0" applyBorder="0" applyAlignment="0" applyProtection="0"/>
    <xf numFmtId="165" fontId="77"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67" fillId="0" borderId="0" applyFont="0" applyFill="0" applyBorder="0" applyAlignment="0" applyProtection="0"/>
    <xf numFmtId="165" fontId="8" fillId="0" borderId="0" applyFont="0" applyFill="0" applyBorder="0" applyAlignment="0" applyProtection="0"/>
    <xf numFmtId="165" fontId="86" fillId="0" borderId="0" applyFont="0" applyFill="0" applyBorder="0" applyAlignment="0" applyProtection="0"/>
    <xf numFmtId="165" fontId="8" fillId="0" borderId="0" applyFont="0" applyFill="0" applyBorder="0" applyAlignment="0" applyProtection="0"/>
    <xf numFmtId="165" fontId="77" fillId="0" borderId="0" applyFont="0" applyFill="0" applyBorder="0" applyAlignment="0" applyProtection="0"/>
    <xf numFmtId="165" fontId="86" fillId="0" borderId="0" applyFont="0" applyFill="0" applyBorder="0" applyAlignment="0" applyProtection="0"/>
    <xf numFmtId="165" fontId="77"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xf numFmtId="164" fontId="68" fillId="0" borderId="0" applyFont="0" applyFill="0" applyBorder="0" applyAlignment="0" applyProtection="0"/>
    <xf numFmtId="164" fontId="91"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39"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68" fillId="0" borderId="0" applyFont="0" applyFill="0" applyBorder="0" applyAlignment="0" applyProtection="0"/>
    <xf numFmtId="165" fontId="77"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67" fillId="0" borderId="0" applyFont="0" applyFill="0" applyBorder="0" applyAlignment="0" applyProtection="0"/>
    <xf numFmtId="165" fontId="8" fillId="0" borderId="0" applyFont="0" applyFill="0" applyBorder="0" applyAlignment="0" applyProtection="0"/>
    <xf numFmtId="165" fontId="86" fillId="0" borderId="0" applyFont="0" applyFill="0" applyBorder="0" applyAlignment="0" applyProtection="0"/>
    <xf numFmtId="165" fontId="8" fillId="0" borderId="0" applyFont="0" applyFill="0" applyBorder="0" applyAlignment="0" applyProtection="0"/>
    <xf numFmtId="165" fontId="77" fillId="0" borderId="0" applyFont="0" applyFill="0" applyBorder="0" applyAlignment="0" applyProtection="0"/>
    <xf numFmtId="165" fontId="86" fillId="0" borderId="0" applyFont="0" applyFill="0" applyBorder="0" applyAlignment="0" applyProtection="0"/>
    <xf numFmtId="165" fontId="77"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xf numFmtId="164" fontId="68" fillId="0" borderId="0" applyFont="0" applyFill="0" applyBorder="0" applyAlignment="0" applyProtection="0"/>
    <xf numFmtId="164" fontId="91"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39"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68" fillId="0" borderId="0" applyFont="0" applyFill="0" applyBorder="0" applyAlignment="0" applyProtection="0"/>
    <xf numFmtId="165" fontId="77"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67" fillId="0" borderId="0" applyFont="0" applyFill="0" applyBorder="0" applyAlignment="0" applyProtection="0"/>
    <xf numFmtId="165" fontId="8" fillId="0" borderId="0" applyFont="0" applyFill="0" applyBorder="0" applyAlignment="0" applyProtection="0"/>
    <xf numFmtId="165" fontId="86" fillId="0" borderId="0" applyFont="0" applyFill="0" applyBorder="0" applyAlignment="0" applyProtection="0"/>
    <xf numFmtId="165" fontId="8" fillId="0" borderId="0" applyFont="0" applyFill="0" applyBorder="0" applyAlignment="0" applyProtection="0"/>
    <xf numFmtId="165" fontId="77" fillId="0" borderId="0" applyFont="0" applyFill="0" applyBorder="0" applyAlignment="0" applyProtection="0"/>
    <xf numFmtId="165" fontId="86" fillId="0" borderId="0" applyFont="0" applyFill="0" applyBorder="0" applyAlignment="0" applyProtection="0"/>
    <xf numFmtId="165" fontId="77"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xf numFmtId="164" fontId="68" fillId="0" borderId="0" applyFont="0" applyFill="0" applyBorder="0" applyAlignment="0" applyProtection="0"/>
    <xf numFmtId="164" fontId="91"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3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6" fillId="8" borderId="9" applyNumberFormat="0" applyAlignment="0" applyProtection="0"/>
    <xf numFmtId="165" fontId="1" fillId="0" borderId="0" applyFont="0" applyFill="0" applyBorder="0" applyAlignment="0" applyProtection="0"/>
    <xf numFmtId="165" fontId="1" fillId="0" borderId="0" applyFont="0" applyFill="0" applyBorder="0" applyAlignment="0" applyProtection="0"/>
    <xf numFmtId="0" fontId="194" fillId="0" borderId="0"/>
    <xf numFmtId="0" fontId="39" fillId="0" borderId="0"/>
    <xf numFmtId="165" fontId="1" fillId="0" borderId="0" applyFont="0" applyFill="0" applyBorder="0" applyAlignment="0" applyProtection="0"/>
    <xf numFmtId="0" fontId="217" fillId="0" borderId="0"/>
    <xf numFmtId="0" fontId="5" fillId="0" borderId="0" applyNumberFormat="0" applyFill="0" applyBorder="0" applyAlignment="0" applyProtection="0"/>
    <xf numFmtId="0" fontId="218" fillId="0" borderId="0" applyNumberFormat="0" applyFill="0" applyBorder="0" applyAlignment="0" applyProtection="0"/>
    <xf numFmtId="0" fontId="121" fillId="0" borderId="0" applyNumberFormat="0" applyFill="0" applyBorder="0" applyAlignment="0" applyProtection="0">
      <alignment vertical="top"/>
      <protection locked="0"/>
    </xf>
    <xf numFmtId="0" fontId="219" fillId="0" borderId="54" applyNumberFormat="0" applyFill="0" applyAlignment="0" applyProtection="0"/>
    <xf numFmtId="0" fontId="220" fillId="0" borderId="0"/>
    <xf numFmtId="208" fontId="220" fillId="0" borderId="0" applyFont="0" applyFill="0" applyBorder="0" applyAlignment="0" applyProtection="0"/>
    <xf numFmtId="9" fontId="220" fillId="0" borderId="0" applyFont="0" applyFill="0" applyBorder="0" applyAlignment="0" applyProtection="0"/>
    <xf numFmtId="0" fontId="220" fillId="0" borderId="0" applyNumberFormat="0" applyFont="0" applyBorder="0" applyProtection="0"/>
    <xf numFmtId="0" fontId="220" fillId="0" borderId="0" applyNumberFormat="0" applyFont="0" applyBorder="0" applyProtection="0"/>
    <xf numFmtId="0" fontId="221" fillId="0" borderId="0" applyNumberFormat="0" applyBorder="0" applyProtection="0"/>
    <xf numFmtId="0" fontId="221" fillId="0" borderId="0"/>
    <xf numFmtId="165" fontId="3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3" fillId="8" borderId="9" applyNumberFormat="0" applyAlignment="0" applyProtection="0"/>
    <xf numFmtId="165" fontId="1" fillId="0" borderId="0" applyFont="0" applyFill="0" applyBorder="0" applyAlignment="0" applyProtection="0"/>
    <xf numFmtId="0" fontId="217" fillId="0" borderId="0"/>
    <xf numFmtId="209" fontId="217" fillId="0" borderId="0" applyFont="0" applyFill="0" applyBorder="0" applyAlignment="0" applyProtection="0"/>
    <xf numFmtId="0" fontId="218" fillId="0" borderId="0" applyNumberFormat="0" applyFill="0" applyBorder="0" applyAlignment="0" applyProtection="0"/>
  </cellStyleXfs>
  <cellXfs count="246">
    <xf numFmtId="0" fontId="0" fillId="0" borderId="0" xfId="0"/>
    <xf numFmtId="0" fontId="2" fillId="2" borderId="0" xfId="0" applyFont="1" applyFill="1"/>
    <xf numFmtId="0" fontId="4" fillId="2" borderId="0" xfId="0" applyFont="1" applyFill="1"/>
    <xf numFmtId="0" fontId="2" fillId="2" borderId="0" xfId="0" applyFont="1" applyFill="1" applyAlignment="1">
      <alignment vertical="center"/>
    </xf>
    <xf numFmtId="0" fontId="7" fillId="2" borderId="0" xfId="0" applyFont="1" applyFill="1"/>
    <xf numFmtId="166" fontId="2" fillId="2" borderId="0" xfId="1" applyNumberFormat="1" applyFont="1" applyFill="1" applyAlignment="1">
      <alignment vertical="center"/>
    </xf>
    <xf numFmtId="0" fontId="6" fillId="2" borderId="0" xfId="2" applyFont="1" applyFill="1" applyAlignment="1"/>
    <xf numFmtId="0" fontId="2" fillId="2" borderId="0" xfId="0" applyFont="1" applyFill="1" applyAlignment="1">
      <alignment vertical="top"/>
    </xf>
    <xf numFmtId="0" fontId="9" fillId="2" borderId="0" xfId="2" applyFont="1" applyFill="1" applyAlignment="1">
      <alignment vertical="center"/>
    </xf>
    <xf numFmtId="0" fontId="7" fillId="2" borderId="0" xfId="0" applyFont="1" applyFill="1" applyAlignment="1">
      <alignment vertical="center"/>
    </xf>
    <xf numFmtId="0" fontId="11" fillId="0" borderId="0" xfId="0" applyFont="1" applyAlignment="1">
      <alignment vertical="center"/>
    </xf>
    <xf numFmtId="0" fontId="7" fillId="2" borderId="0" xfId="0" applyFont="1" applyFill="1" applyAlignment="1">
      <alignment vertical="top"/>
    </xf>
    <xf numFmtId="0" fontId="13" fillId="2" borderId="3" xfId="0" applyFont="1" applyFill="1" applyBorder="1" applyAlignment="1">
      <alignment vertical="center"/>
    </xf>
    <xf numFmtId="0" fontId="14" fillId="0" borderId="0" xfId="0" applyFont="1"/>
    <xf numFmtId="0" fontId="14" fillId="0" borderId="0" xfId="0" applyFont="1" applyAlignment="1">
      <alignment horizontal="left" indent="1"/>
    </xf>
    <xf numFmtId="3" fontId="14" fillId="0" borderId="0" xfId="0" applyNumberFormat="1" applyFont="1"/>
    <xf numFmtId="0" fontId="0" fillId="0" borderId="0" xfId="0" applyAlignment="1">
      <alignment horizontal="left" indent="2"/>
    </xf>
    <xf numFmtId="3" fontId="0" fillId="0" borderId="0" xfId="0" applyNumberFormat="1"/>
    <xf numFmtId="0" fontId="7" fillId="0" borderId="0" xfId="0" applyFont="1"/>
    <xf numFmtId="0" fontId="15" fillId="0" borderId="0" xfId="0" applyFont="1" applyAlignment="1">
      <alignment vertical="center"/>
    </xf>
    <xf numFmtId="0" fontId="3" fillId="3" borderId="1" xfId="0" applyFont="1" applyFill="1" applyBorder="1" applyAlignment="1">
      <alignment horizontal="center" vertical="center" wrapText="1"/>
    </xf>
    <xf numFmtId="9" fontId="2" fillId="2" borderId="0" xfId="4" applyFont="1" applyFill="1"/>
    <xf numFmtId="3" fontId="2" fillId="2" borderId="0" xfId="0" applyNumberFormat="1" applyFont="1" applyFill="1"/>
    <xf numFmtId="0" fontId="2" fillId="2" borderId="0" xfId="0" applyFont="1" applyFill="1" applyAlignment="1">
      <alignment horizontal="center"/>
    </xf>
    <xf numFmtId="0" fontId="2" fillId="0" borderId="0" xfId="0" applyFont="1"/>
    <xf numFmtId="167" fontId="2" fillId="0" borderId="0" xfId="0" applyNumberFormat="1" applyFont="1"/>
    <xf numFmtId="0" fontId="2" fillId="0" borderId="4" xfId="0" applyFont="1" applyBorder="1"/>
    <xf numFmtId="167" fontId="2" fillId="2" borderId="0" xfId="0" applyNumberFormat="1" applyFont="1" applyFill="1"/>
    <xf numFmtId="0" fontId="18" fillId="0" borderId="0" xfId="0" applyFont="1"/>
    <xf numFmtId="3" fontId="10" fillId="4" borderId="0" xfId="1" applyNumberFormat="1" applyFont="1" applyFill="1" applyAlignment="1">
      <alignment horizontal="right" vertical="center"/>
    </xf>
    <xf numFmtId="3" fontId="10" fillId="4" borderId="0" xfId="1" applyNumberFormat="1" applyFont="1" applyFill="1" applyAlignment="1">
      <alignment horizontal="left" vertical="center"/>
    </xf>
    <xf numFmtId="3" fontId="10" fillId="4" borderId="2" xfId="1" applyNumberFormat="1" applyFont="1" applyFill="1" applyBorder="1" applyAlignment="1">
      <alignment horizontal="left" vertical="center"/>
    </xf>
    <xf numFmtId="3" fontId="10" fillId="4" borderId="2" xfId="1" applyNumberFormat="1" applyFont="1" applyFill="1" applyBorder="1" applyAlignment="1">
      <alignment horizontal="right" vertical="center"/>
    </xf>
    <xf numFmtId="3" fontId="10" fillId="4" borderId="4" xfId="1" applyNumberFormat="1" applyFont="1" applyFill="1" applyBorder="1" applyAlignment="1">
      <alignment horizontal="left" vertical="center"/>
    </xf>
    <xf numFmtId="3" fontId="10" fillId="4" borderId="4" xfId="1" applyNumberFormat="1" applyFont="1" applyFill="1" applyBorder="1" applyAlignment="1">
      <alignment horizontal="right" vertical="center"/>
    </xf>
    <xf numFmtId="9" fontId="2" fillId="2" borderId="0" xfId="0" applyNumberFormat="1" applyFont="1" applyFill="1"/>
    <xf numFmtId="0" fontId="12" fillId="0" borderId="0" xfId="0" applyFont="1" applyAlignment="1">
      <alignment vertical="center"/>
    </xf>
    <xf numFmtId="169" fontId="10" fillId="4" borderId="0" xfId="1" applyNumberFormat="1" applyFont="1" applyFill="1" applyAlignment="1">
      <alignment horizontal="right" vertical="center"/>
    </xf>
    <xf numFmtId="4" fontId="10" fillId="4" borderId="0" xfId="1" applyNumberFormat="1" applyFont="1" applyFill="1" applyAlignment="1">
      <alignment horizontal="right" vertical="center"/>
    </xf>
    <xf numFmtId="10" fontId="0" fillId="2" borderId="0" xfId="4" applyNumberFormat="1" applyFont="1" applyFill="1"/>
    <xf numFmtId="4" fontId="2" fillId="2" borderId="0" xfId="0" applyNumberFormat="1" applyFont="1" applyFill="1"/>
    <xf numFmtId="0" fontId="0" fillId="0" borderId="0" xfId="0" applyAlignment="1">
      <alignment horizontal="center"/>
    </xf>
    <xf numFmtId="0" fontId="2" fillId="2" borderId="0" xfId="0" applyFont="1" applyFill="1" applyAlignment="1">
      <alignment horizontal="center" vertical="center"/>
    </xf>
    <xf numFmtId="0" fontId="10" fillId="91" borderId="52" xfId="0" applyFont="1" applyFill="1" applyBorder="1" applyAlignment="1">
      <alignment vertical="center"/>
    </xf>
    <xf numFmtId="0" fontId="4" fillId="0" borderId="0" xfId="0" applyFont="1"/>
    <xf numFmtId="0" fontId="3" fillId="3" borderId="0" xfId="0" applyFont="1" applyFill="1" applyAlignment="1">
      <alignment vertical="center"/>
    </xf>
    <xf numFmtId="0" fontId="2" fillId="0" borderId="0" xfId="0" applyFont="1" applyAlignment="1">
      <alignment vertical="center"/>
    </xf>
    <xf numFmtId="0" fontId="3" fillId="3" borderId="53" xfId="0" applyFont="1" applyFill="1" applyBorder="1" applyAlignment="1">
      <alignment vertical="center"/>
    </xf>
    <xf numFmtId="0" fontId="6" fillId="0" borderId="53" xfId="2" applyFont="1" applyBorder="1" applyAlignment="1">
      <alignment vertical="center"/>
    </xf>
    <xf numFmtId="0" fontId="10" fillId="91" borderId="0" xfId="0" applyFont="1" applyFill="1" applyAlignment="1">
      <alignment horizontal="left" vertical="center" indent="1"/>
    </xf>
    <xf numFmtId="167" fontId="10" fillId="4" borderId="0" xfId="0" applyNumberFormat="1" applyFont="1" applyFill="1" applyAlignment="1">
      <alignment horizontal="right" vertical="center"/>
    </xf>
    <xf numFmtId="169" fontId="10" fillId="4" borderId="0" xfId="0" applyNumberFormat="1" applyFont="1" applyFill="1" applyAlignment="1">
      <alignment horizontal="right" vertical="center"/>
    </xf>
    <xf numFmtId="169" fontId="2" fillId="0" borderId="0" xfId="0" applyNumberFormat="1" applyFont="1"/>
    <xf numFmtId="0" fontId="17" fillId="2" borderId="0" xfId="0" applyFont="1" applyFill="1"/>
    <xf numFmtId="0" fontId="222" fillId="0" borderId="0" xfId="0" applyFont="1" applyAlignment="1">
      <alignment vertical="center"/>
    </xf>
    <xf numFmtId="0" fontId="10" fillId="92" borderId="55" xfId="0" applyFont="1" applyFill="1" applyBorder="1" applyAlignment="1">
      <alignment vertical="center" wrapText="1"/>
    </xf>
    <xf numFmtId="0" fontId="10" fillId="92" borderId="56" xfId="0" applyFont="1" applyFill="1" applyBorder="1" applyAlignment="1">
      <alignment vertical="center" wrapText="1"/>
    </xf>
    <xf numFmtId="0" fontId="2" fillId="0" borderId="0" xfId="0" applyFont="1" applyAlignment="1">
      <alignment horizontal="center"/>
    </xf>
    <xf numFmtId="10" fontId="2" fillId="2" borderId="0" xfId="4" applyNumberFormat="1" applyFont="1" applyFill="1" applyAlignment="1">
      <alignment horizontal="center"/>
    </xf>
    <xf numFmtId="0" fontId="6" fillId="2" borderId="0" xfId="2" applyFont="1" applyFill="1"/>
    <xf numFmtId="0" fontId="17" fillId="0" borderId="0" xfId="0" applyFont="1" applyAlignment="1">
      <alignment vertical="center"/>
    </xf>
    <xf numFmtId="167" fontId="10" fillId="91" borderId="0" xfId="0" applyNumberFormat="1" applyFont="1" applyFill="1" applyAlignment="1">
      <alignment horizontal="right" vertical="center"/>
    </xf>
    <xf numFmtId="0" fontId="223" fillId="95" borderId="0" xfId="0" applyFont="1" applyFill="1" applyAlignment="1">
      <alignment vertical="center"/>
    </xf>
    <xf numFmtId="167" fontId="223" fillId="95" borderId="0" xfId="0" applyNumberFormat="1" applyFont="1" applyFill="1" applyAlignment="1">
      <alignment horizontal="right" vertical="center"/>
    </xf>
    <xf numFmtId="0" fontId="223" fillId="95" borderId="0" xfId="0" applyFont="1" applyFill="1"/>
    <xf numFmtId="168" fontId="2" fillId="0" borderId="0" xfId="4" applyNumberFormat="1" applyFont="1"/>
    <xf numFmtId="0" fontId="3" fillId="3" borderId="57" xfId="0" applyFont="1" applyFill="1" applyBorder="1" applyAlignment="1">
      <alignment horizontal="center" vertical="center"/>
    </xf>
    <xf numFmtId="0" fontId="3" fillId="3" borderId="58" xfId="0" applyFont="1" applyFill="1" applyBorder="1" applyAlignment="1">
      <alignment horizontal="center" vertical="center"/>
    </xf>
    <xf numFmtId="3" fontId="2" fillId="0" borderId="0" xfId="0" applyNumberFormat="1" applyFont="1"/>
    <xf numFmtId="3" fontId="2" fillId="94" borderId="0" xfId="0" applyNumberFormat="1" applyFont="1" applyFill="1"/>
    <xf numFmtId="0" fontId="10" fillId="95" borderId="0" xfId="0" applyFont="1" applyFill="1" applyAlignment="1">
      <alignment vertical="center"/>
    </xf>
    <xf numFmtId="167" fontId="10" fillId="95" borderId="0" xfId="0" applyNumberFormat="1" applyFont="1" applyFill="1" applyAlignment="1">
      <alignment horizontal="right" vertical="center"/>
    </xf>
    <xf numFmtId="167" fontId="10" fillId="91" borderId="52" xfId="0" applyNumberFormat="1" applyFont="1" applyFill="1" applyBorder="1" applyAlignment="1">
      <alignment horizontal="right" vertical="center"/>
    </xf>
    <xf numFmtId="167" fontId="7" fillId="2" borderId="0" xfId="0" applyNumberFormat="1" applyFont="1" applyFill="1"/>
    <xf numFmtId="0" fontId="224" fillId="0" borderId="0" xfId="0" applyFont="1"/>
    <xf numFmtId="0" fontId="7" fillId="2" borderId="0" xfId="0" applyFont="1" applyFill="1" applyAlignment="1">
      <alignment horizontal="left" vertical="center"/>
    </xf>
    <xf numFmtId="0" fontId="2" fillId="2" borderId="0" xfId="0" applyFont="1" applyFill="1" applyAlignment="1">
      <alignment horizontal="left" vertical="center"/>
    </xf>
    <xf numFmtId="0" fontId="0" fillId="0" borderId="0" xfId="0" applyAlignment="1">
      <alignment horizontal="left" vertical="center"/>
    </xf>
    <xf numFmtId="167" fontId="2" fillId="2" borderId="0" xfId="4" applyNumberFormat="1" applyFont="1" applyFill="1"/>
    <xf numFmtId="0" fontId="225" fillId="96" borderId="0" xfId="2126" applyFont="1" applyFill="1"/>
    <xf numFmtId="0" fontId="226" fillId="96" borderId="0" xfId="2126" applyFont="1" applyFill="1"/>
    <xf numFmtId="0" fontId="227" fillId="96" borderId="0" xfId="2126" applyFont="1" applyFill="1"/>
    <xf numFmtId="0" fontId="11" fillId="97" borderId="0" xfId="2126" applyFont="1" applyFill="1" applyAlignment="1">
      <alignment vertical="center"/>
    </xf>
    <xf numFmtId="0" fontId="226" fillId="2" borderId="0" xfId="2126" applyFont="1" applyFill="1"/>
    <xf numFmtId="210" fontId="226" fillId="2" borderId="0" xfId="2126" applyNumberFormat="1" applyFont="1" applyFill="1"/>
    <xf numFmtId="0" fontId="226" fillId="97" borderId="0" xfId="2126" applyFont="1" applyFill="1"/>
    <xf numFmtId="0" fontId="10" fillId="2" borderId="0" xfId="2126" applyFont="1" applyFill="1"/>
    <xf numFmtId="210" fontId="10" fillId="2" borderId="0" xfId="2127" applyNumberFormat="1" applyFont="1" applyFill="1" applyAlignment="1">
      <alignment horizontal="right"/>
    </xf>
    <xf numFmtId="210" fontId="10" fillId="2" borderId="0" xfId="2127" applyNumberFormat="1" applyFont="1" applyFill="1"/>
    <xf numFmtId="0" fontId="10" fillId="2" borderId="4" xfId="2126" applyFont="1" applyFill="1" applyBorder="1" applyAlignment="1">
      <alignment horizontal="left"/>
    </xf>
    <xf numFmtId="210" fontId="10" fillId="2" borderId="4" xfId="2127" applyNumberFormat="1" applyFont="1" applyFill="1" applyBorder="1" applyAlignment="1">
      <alignment horizontal="right"/>
    </xf>
    <xf numFmtId="0" fontId="215" fillId="98" borderId="59" xfId="2126" applyFont="1" applyFill="1" applyBorder="1" applyAlignment="1">
      <alignment horizontal="center" vertical="center" wrapText="1"/>
    </xf>
    <xf numFmtId="0" fontId="215" fillId="98" borderId="58" xfId="2126" applyFont="1" applyFill="1" applyBorder="1" applyAlignment="1">
      <alignment horizontal="center" vertical="center" wrapText="1"/>
    </xf>
    <xf numFmtId="0" fontId="15" fillId="96" borderId="0" xfId="2126" applyFont="1" applyFill="1"/>
    <xf numFmtId="0" fontId="11" fillId="96" borderId="0" xfId="2126" applyFont="1" applyFill="1"/>
    <xf numFmtId="0" fontId="7" fillId="0" borderId="0" xfId="2126" applyFont="1" applyAlignment="1">
      <alignment horizontal="left" vertical="center"/>
    </xf>
    <xf numFmtId="2" fontId="2" fillId="2" borderId="0" xfId="2126" applyNumberFormat="1" applyFont="1" applyFill="1" applyAlignment="1">
      <alignment horizontal="right"/>
    </xf>
    <xf numFmtId="0" fontId="10" fillId="96" borderId="0" xfId="2126" applyFont="1" applyFill="1"/>
    <xf numFmtId="0" fontId="10" fillId="2" borderId="0" xfId="2128" applyFont="1" applyFill="1" applyAlignment="1">
      <alignment horizontal="left"/>
    </xf>
    <xf numFmtId="168" fontId="10" fillId="2" borderId="0" xfId="4" applyNumberFormat="1" applyFont="1" applyFill="1" applyAlignment="1">
      <alignment horizontal="right"/>
    </xf>
    <xf numFmtId="0" fontId="6" fillId="0" borderId="0" xfId="2" applyFont="1" applyFill="1" applyAlignment="1">
      <alignment horizontal="left"/>
    </xf>
    <xf numFmtId="0" fontId="10" fillId="91" borderId="55" xfId="0" applyFont="1" applyFill="1" applyBorder="1" applyAlignment="1">
      <alignment horizontal="right" vertical="center"/>
    </xf>
    <xf numFmtId="0" fontId="10" fillId="91" borderId="62" xfId="0" applyFont="1" applyFill="1" applyBorder="1" applyAlignment="1">
      <alignment horizontal="right" vertical="center"/>
    </xf>
    <xf numFmtId="0" fontId="10" fillId="91" borderId="60" xfId="0" applyFont="1" applyFill="1" applyBorder="1" applyAlignment="1">
      <alignment horizontal="left" vertical="center"/>
    </xf>
    <xf numFmtId="0" fontId="10" fillId="91" borderId="55" xfId="0" applyFont="1" applyFill="1" applyBorder="1" applyAlignment="1">
      <alignment horizontal="left" vertical="center"/>
    </xf>
    <xf numFmtId="0" fontId="10" fillId="91" borderId="61" xfId="0" applyFont="1" applyFill="1" applyBorder="1" applyAlignment="1">
      <alignment horizontal="left" vertical="center"/>
    </xf>
    <xf numFmtId="0" fontId="10" fillId="91" borderId="62" xfId="0" applyFont="1" applyFill="1" applyBorder="1" applyAlignment="1">
      <alignment horizontal="left" vertical="center"/>
    </xf>
    <xf numFmtId="10" fontId="2" fillId="2" borderId="0" xfId="4" applyNumberFormat="1" applyFont="1" applyFill="1"/>
    <xf numFmtId="10" fontId="2" fillId="2" borderId="0" xfId="0" applyNumberFormat="1" applyFont="1" applyFill="1"/>
    <xf numFmtId="0" fontId="215" fillId="90" borderId="59" xfId="0" applyFont="1" applyFill="1" applyBorder="1" applyAlignment="1">
      <alignment vertical="center"/>
    </xf>
    <xf numFmtId="0" fontId="3" fillId="3" borderId="57" xfId="0" applyFont="1" applyFill="1" applyBorder="1" applyAlignment="1">
      <alignment horizontal="center" vertical="center" wrapText="1"/>
    </xf>
    <xf numFmtId="0" fontId="215" fillId="90" borderId="57" xfId="0" applyFont="1" applyFill="1" applyBorder="1" applyAlignment="1">
      <alignment horizontal="center" vertical="center"/>
    </xf>
    <xf numFmtId="0" fontId="215" fillId="90" borderId="63" xfId="0" applyFont="1" applyFill="1" applyBorder="1" applyAlignment="1">
      <alignment horizontal="center" vertical="center"/>
    </xf>
    <xf numFmtId="0" fontId="215" fillId="90" borderId="57" xfId="0" applyFont="1" applyFill="1" applyBorder="1" applyAlignment="1">
      <alignment horizontal="center" vertical="center" wrapText="1"/>
    </xf>
    <xf numFmtId="3" fontId="2" fillId="0" borderId="0" xfId="0" applyNumberFormat="1" applyFont="1" applyAlignment="1">
      <alignment horizontal="center"/>
    </xf>
    <xf numFmtId="167" fontId="2" fillId="0" borderId="0" xfId="0" applyNumberFormat="1" applyFont="1" applyAlignment="1">
      <alignment vertical="center"/>
    </xf>
    <xf numFmtId="167" fontId="2" fillId="2" borderId="0" xfId="0" applyNumberFormat="1" applyFont="1" applyFill="1" applyAlignment="1">
      <alignment vertical="center"/>
    </xf>
    <xf numFmtId="3" fontId="2" fillId="0" borderId="0" xfId="0" applyNumberFormat="1" applyFont="1" applyAlignment="1">
      <alignment horizontal="center" vertical="center"/>
    </xf>
    <xf numFmtId="168" fontId="2" fillId="0" borderId="0" xfId="4" applyNumberFormat="1" applyFont="1" applyAlignment="1">
      <alignment vertical="center"/>
    </xf>
    <xf numFmtId="0" fontId="0" fillId="0" borderId="0" xfId="0" applyAlignment="1">
      <alignment vertical="center"/>
    </xf>
    <xf numFmtId="0" fontId="14" fillId="0" borderId="0" xfId="0" applyFont="1" applyAlignment="1">
      <alignment vertical="center"/>
    </xf>
    <xf numFmtId="0" fontId="14" fillId="0" borderId="0" xfId="0" applyFont="1" applyAlignment="1">
      <alignment horizontal="left" vertical="center"/>
    </xf>
    <xf numFmtId="3" fontId="14" fillId="0" borderId="0" xfId="0" applyNumberFormat="1" applyFont="1" applyAlignment="1">
      <alignment vertical="center"/>
    </xf>
    <xf numFmtId="3" fontId="0" fillId="0" borderId="0" xfId="0" applyNumberFormat="1" applyAlignment="1">
      <alignment vertical="center"/>
    </xf>
    <xf numFmtId="168" fontId="2" fillId="2" borderId="0" xfId="4" applyNumberFormat="1" applyFont="1" applyFill="1" applyAlignment="1">
      <alignment vertical="center"/>
    </xf>
    <xf numFmtId="0" fontId="4" fillId="0" borderId="0" xfId="0" applyFont="1" applyAlignment="1">
      <alignment vertical="center"/>
    </xf>
    <xf numFmtId="0" fontId="4" fillId="0" borderId="0" xfId="0" applyFont="1" applyAlignment="1">
      <alignment horizontal="left" vertical="center"/>
    </xf>
    <xf numFmtId="3" fontId="4" fillId="0" borderId="0" xfId="0" applyNumberFormat="1" applyFont="1" applyAlignment="1">
      <alignment vertical="center"/>
    </xf>
    <xf numFmtId="0" fontId="2" fillId="0" borderId="0" xfId="0" applyFont="1" applyAlignment="1">
      <alignment horizontal="left" vertical="center"/>
    </xf>
    <xf numFmtId="3" fontId="2" fillId="0" borderId="0" xfId="0" applyNumberFormat="1" applyFont="1" applyAlignment="1">
      <alignment vertical="center"/>
    </xf>
    <xf numFmtId="0" fontId="3" fillId="3" borderId="64" xfId="0" applyFont="1" applyFill="1" applyBorder="1" applyAlignment="1">
      <alignment horizontal="left" vertical="center" wrapText="1"/>
    </xf>
    <xf numFmtId="0" fontId="3" fillId="3" borderId="58" xfId="0" applyFont="1" applyFill="1" applyBorder="1" applyAlignment="1">
      <alignment horizontal="center" vertical="center" wrapText="1"/>
    </xf>
    <xf numFmtId="3" fontId="2" fillId="2" borderId="0" xfId="0" applyNumberFormat="1" applyFont="1" applyFill="1" applyAlignment="1">
      <alignment vertical="center"/>
    </xf>
    <xf numFmtId="0" fontId="2" fillId="0" borderId="0" xfId="0" applyFont="1" applyAlignment="1">
      <alignment horizontal="center" vertical="center"/>
    </xf>
    <xf numFmtId="0" fontId="3" fillId="3" borderId="59" xfId="0" applyFont="1" applyFill="1" applyBorder="1" applyAlignment="1">
      <alignment vertical="center" wrapText="1"/>
    </xf>
    <xf numFmtId="0" fontId="3" fillId="3" borderId="0" xfId="0" applyFont="1" applyFill="1" applyAlignment="1">
      <alignment horizontal="center" vertical="center"/>
    </xf>
    <xf numFmtId="0" fontId="3" fillId="3" borderId="64" xfId="0" applyFont="1" applyFill="1" applyBorder="1" applyAlignment="1">
      <alignment horizontal="center" vertical="center" wrapText="1"/>
    </xf>
    <xf numFmtId="0" fontId="13" fillId="2" borderId="0" xfId="0" applyFont="1" applyFill="1" applyAlignment="1">
      <alignment vertical="center"/>
    </xf>
    <xf numFmtId="0" fontId="11" fillId="0" borderId="0" xfId="0" applyFont="1"/>
    <xf numFmtId="167" fontId="2" fillId="0" borderId="0" xfId="4" applyNumberFormat="1" applyFont="1" applyAlignment="1">
      <alignment vertical="center"/>
    </xf>
    <xf numFmtId="167" fontId="2" fillId="2" borderId="0" xfId="4" applyNumberFormat="1" applyFont="1" applyFill="1" applyAlignment="1">
      <alignment vertical="center"/>
    </xf>
    <xf numFmtId="167" fontId="2" fillId="0" borderId="0" xfId="4" applyNumberFormat="1" applyFont="1"/>
    <xf numFmtId="0" fontId="215" fillId="90" borderId="65" xfId="0" applyFont="1" applyFill="1" applyBorder="1" applyAlignment="1">
      <alignment horizontal="center" vertical="center"/>
    </xf>
    <xf numFmtId="167" fontId="10" fillId="95" borderId="66" xfId="0" applyNumberFormat="1" applyFont="1" applyFill="1" applyBorder="1" applyAlignment="1">
      <alignment horizontal="right" vertical="center"/>
    </xf>
    <xf numFmtId="0" fontId="0" fillId="2" borderId="0" xfId="0" applyFill="1"/>
    <xf numFmtId="167" fontId="2" fillId="4" borderId="0" xfId="4" applyNumberFormat="1" applyFont="1" applyFill="1" applyAlignment="1">
      <alignment vertical="center"/>
    </xf>
    <xf numFmtId="0" fontId="0" fillId="0" borderId="0" xfId="0" applyAlignment="1">
      <alignment horizontal="center" vertical="center"/>
    </xf>
    <xf numFmtId="168" fontId="0" fillId="0" borderId="0" xfId="4" applyNumberFormat="1" applyFont="1"/>
    <xf numFmtId="0" fontId="229" fillId="0" borderId="0" xfId="0" applyFont="1"/>
    <xf numFmtId="0" fontId="229" fillId="0" borderId="4" xfId="0" applyFont="1" applyBorder="1"/>
    <xf numFmtId="167" fontId="2" fillId="0" borderId="4" xfId="4" applyNumberFormat="1" applyFont="1" applyBorder="1"/>
    <xf numFmtId="0" fontId="32" fillId="0" borderId="0" xfId="0" applyFont="1"/>
    <xf numFmtId="167" fontId="32" fillId="0" borderId="0" xfId="4" applyNumberFormat="1" applyFont="1"/>
    <xf numFmtId="0" fontId="2" fillId="0" borderId="0" xfId="0" applyFont="1" applyAlignment="1">
      <alignment vertical="top"/>
    </xf>
    <xf numFmtId="0" fontId="6" fillId="0" borderId="53" xfId="2" applyFont="1" applyBorder="1" applyAlignment="1">
      <alignment vertical="top"/>
    </xf>
    <xf numFmtId="167" fontId="2" fillId="2" borderId="0" xfId="1" applyNumberFormat="1" applyFont="1" applyFill="1" applyAlignment="1">
      <alignment horizontal="right" vertical="center"/>
    </xf>
    <xf numFmtId="3" fontId="7" fillId="2" borderId="0" xfId="1" applyNumberFormat="1" applyFont="1" applyFill="1" applyAlignment="1">
      <alignment horizontal="left"/>
    </xf>
    <xf numFmtId="3" fontId="2" fillId="2" borderId="0" xfId="1" applyNumberFormat="1" applyFont="1" applyFill="1" applyAlignment="1">
      <alignment horizontal="center" vertical="center"/>
    </xf>
    <xf numFmtId="0" fontId="2" fillId="2" borderId="0" xfId="0" applyFont="1" applyFill="1" applyAlignment="1">
      <alignment horizontal="left" vertical="center" indent="1"/>
    </xf>
    <xf numFmtId="167" fontId="2" fillId="2" borderId="0" xfId="0" applyNumberFormat="1" applyFont="1" applyFill="1" applyAlignment="1">
      <alignment horizontal="right" vertical="center"/>
    </xf>
    <xf numFmtId="2" fontId="0" fillId="2" borderId="0" xfId="4" applyNumberFormat="1" applyFont="1" applyFill="1"/>
    <xf numFmtId="167" fontId="2" fillId="2" borderId="0" xfId="0" applyNumberFormat="1" applyFont="1" applyFill="1" applyAlignment="1">
      <alignment horizontal="right"/>
    </xf>
    <xf numFmtId="3" fontId="2" fillId="2" borderId="0" xfId="0" applyNumberFormat="1" applyFont="1" applyFill="1" applyAlignment="1">
      <alignment horizontal="right" vertical="center"/>
    </xf>
    <xf numFmtId="3" fontId="2" fillId="4" borderId="0" xfId="1" applyNumberFormat="1" applyFont="1" applyFill="1" applyAlignment="1">
      <alignment horizontal="center" vertical="center"/>
    </xf>
    <xf numFmtId="2" fontId="0" fillId="0" borderId="0" xfId="0" applyNumberFormat="1"/>
    <xf numFmtId="167" fontId="0" fillId="0" borderId="0" xfId="0" applyNumberFormat="1"/>
    <xf numFmtId="0" fontId="3" fillId="3" borderId="59" xfId="0" applyFont="1" applyFill="1" applyBorder="1" applyAlignment="1">
      <alignment horizontal="center" vertical="center" wrapText="1"/>
    </xf>
    <xf numFmtId="167" fontId="0" fillId="2" borderId="0" xfId="4" applyNumberFormat="1" applyFont="1" applyFill="1"/>
    <xf numFmtId="171" fontId="0" fillId="2" borderId="0" xfId="4" applyNumberFormat="1" applyFont="1" applyFill="1"/>
    <xf numFmtId="3" fontId="10" fillId="2" borderId="0" xfId="1" applyNumberFormat="1" applyFont="1" applyFill="1" applyAlignment="1">
      <alignment horizontal="center" vertical="center"/>
    </xf>
    <xf numFmtId="167" fontId="0" fillId="0" borderId="0" xfId="0" applyNumberFormat="1" applyAlignment="1">
      <alignment vertical="center"/>
    </xf>
    <xf numFmtId="167" fontId="10" fillId="0" borderId="0" xfId="1" applyNumberFormat="1" applyFont="1" applyFill="1" applyAlignment="1">
      <alignment horizontal="right" vertical="center"/>
    </xf>
    <xf numFmtId="169" fontId="10" fillId="0" borderId="0" xfId="1" applyNumberFormat="1" applyFont="1" applyFill="1" applyAlignment="1">
      <alignment horizontal="right" vertical="center"/>
    </xf>
    <xf numFmtId="167" fontId="10" fillId="2" borderId="0" xfId="2127" applyNumberFormat="1" applyFont="1" applyFill="1" applyAlignment="1">
      <alignment horizontal="right"/>
    </xf>
    <xf numFmtId="167" fontId="10" fillId="2" borderId="0" xfId="2126" applyNumberFormat="1" applyFont="1" applyFill="1" applyAlignment="1">
      <alignment horizontal="right"/>
    </xf>
    <xf numFmtId="167" fontId="10" fillId="2" borderId="0" xfId="2127" applyNumberFormat="1" applyFont="1" applyFill="1"/>
    <xf numFmtId="0" fontId="10" fillId="2" borderId="4" xfId="2126" applyFont="1" applyFill="1" applyBorder="1"/>
    <xf numFmtId="167" fontId="10" fillId="2" borderId="4" xfId="2127" applyNumberFormat="1" applyFont="1" applyFill="1" applyBorder="1" applyAlignment="1">
      <alignment horizontal="right"/>
    </xf>
    <xf numFmtId="2" fontId="7" fillId="2" borderId="0" xfId="2126" applyNumberFormat="1" applyFont="1" applyFill="1" applyAlignment="1">
      <alignment horizontal="right"/>
    </xf>
    <xf numFmtId="0" fontId="216" fillId="0" borderId="0" xfId="0" applyFont="1" applyAlignment="1">
      <alignment vertical="center"/>
    </xf>
    <xf numFmtId="2" fontId="7" fillId="2" borderId="0" xfId="2126" applyNumberFormat="1" applyFont="1" applyFill="1" applyAlignment="1">
      <alignment horizontal="left"/>
    </xf>
    <xf numFmtId="0" fontId="10" fillId="91" borderId="67" xfId="0" applyFont="1" applyFill="1" applyBorder="1" applyAlignment="1">
      <alignment horizontal="left" vertical="center"/>
    </xf>
    <xf numFmtId="0" fontId="10" fillId="91" borderId="68" xfId="0" applyFont="1" applyFill="1" applyBorder="1" applyAlignment="1">
      <alignment horizontal="left" vertical="center"/>
    </xf>
    <xf numFmtId="0" fontId="10" fillId="91" borderId="68" xfId="0" applyFont="1" applyFill="1" applyBorder="1" applyAlignment="1">
      <alignment horizontal="right" vertical="center"/>
    </xf>
    <xf numFmtId="0" fontId="229" fillId="2" borderId="0" xfId="2126" applyFont="1" applyFill="1" applyAlignment="1">
      <alignment horizontal="right"/>
    </xf>
    <xf numFmtId="0" fontId="229" fillId="2" borderId="4" xfId="2126" applyFont="1" applyFill="1" applyBorder="1" applyAlignment="1">
      <alignment horizontal="right"/>
    </xf>
    <xf numFmtId="10" fontId="7" fillId="2" borderId="0" xfId="4" applyNumberFormat="1" applyFont="1" applyFill="1"/>
    <xf numFmtId="0" fontId="229" fillId="2" borderId="0" xfId="0" applyFont="1" applyFill="1"/>
    <xf numFmtId="166" fontId="2" fillId="2" borderId="0" xfId="1" applyNumberFormat="1" applyFont="1" applyFill="1" applyBorder="1" applyAlignment="1">
      <alignment horizontal="right" vertical="center"/>
    </xf>
    <xf numFmtId="0" fontId="230" fillId="2" borderId="0" xfId="2" applyFont="1" applyFill="1" applyBorder="1" applyAlignment="1"/>
    <xf numFmtId="0" fontId="215" fillId="90" borderId="56" xfId="0" applyFont="1" applyFill="1" applyBorder="1" applyAlignment="1">
      <alignment horizontal="center" vertical="center" wrapText="1"/>
    </xf>
    <xf numFmtId="0" fontId="215" fillId="90" borderId="69" xfId="0" applyFont="1" applyFill="1" applyBorder="1" applyAlignment="1">
      <alignment horizontal="center" vertical="center" wrapText="1"/>
    </xf>
    <xf numFmtId="0" fontId="10" fillId="92" borderId="60" xfId="0" applyFont="1" applyFill="1" applyBorder="1" applyAlignment="1">
      <alignment vertical="center" wrapText="1"/>
    </xf>
    <xf numFmtId="0" fontId="231" fillId="92" borderId="55" xfId="0" applyFont="1" applyFill="1" applyBorder="1" applyAlignment="1">
      <alignment horizontal="left" vertical="center" wrapText="1" indent="2"/>
    </xf>
    <xf numFmtId="0" fontId="231" fillId="93" borderId="68" xfId="0" applyFont="1" applyFill="1" applyBorder="1" applyAlignment="1">
      <alignment horizontal="left" vertical="center" wrapText="1" indent="2"/>
    </xf>
    <xf numFmtId="0" fontId="231" fillId="93" borderId="55" xfId="0" applyFont="1" applyFill="1" applyBorder="1" applyAlignment="1">
      <alignment horizontal="left" vertical="center" wrapText="1" indent="2"/>
    </xf>
    <xf numFmtId="0" fontId="10" fillId="92" borderId="70" xfId="0" applyFont="1" applyFill="1" applyBorder="1" applyAlignment="1">
      <alignment vertical="center" wrapText="1"/>
    </xf>
    <xf numFmtId="0" fontId="10" fillId="93" borderId="71" xfId="0" applyFont="1" applyFill="1" applyBorder="1" applyAlignment="1">
      <alignment vertical="center" wrapText="1"/>
    </xf>
    <xf numFmtId="0" fontId="231" fillId="93" borderId="72" xfId="0" applyFont="1" applyFill="1" applyBorder="1" applyAlignment="1">
      <alignment horizontal="left" vertical="center" wrapText="1" indent="2"/>
    </xf>
    <xf numFmtId="0" fontId="10" fillId="91" borderId="0" xfId="0" applyFont="1" applyFill="1" applyAlignment="1">
      <alignment horizontal="left"/>
    </xf>
    <xf numFmtId="0" fontId="10" fillId="99" borderId="0" xfId="0" applyFont="1" applyFill="1"/>
    <xf numFmtId="0" fontId="10" fillId="99" borderId="0" xfId="0" applyFont="1" applyFill="1" applyAlignment="1">
      <alignment horizontal="right" vertical="center"/>
    </xf>
    <xf numFmtId="0" fontId="10" fillId="100" borderId="0" xfId="0" applyFont="1" applyFill="1" applyAlignment="1">
      <alignment horizontal="right" vertical="center"/>
    </xf>
    <xf numFmtId="167" fontId="10" fillId="99" borderId="0" xfId="0" applyNumberFormat="1" applyFont="1" applyFill="1" applyAlignment="1">
      <alignment horizontal="right" vertical="center"/>
    </xf>
    <xf numFmtId="167" fontId="10" fillId="100" borderId="0" xfId="0" applyNumberFormat="1" applyFont="1" applyFill="1" applyAlignment="1">
      <alignment horizontal="right" vertical="center"/>
    </xf>
    <xf numFmtId="0" fontId="10" fillId="93" borderId="70" xfId="0" applyFont="1" applyFill="1" applyBorder="1" applyAlignment="1">
      <alignment vertical="center" wrapText="1"/>
    </xf>
    <xf numFmtId="0" fontId="10" fillId="92" borderId="73" xfId="0" applyFont="1" applyFill="1" applyBorder="1" applyAlignment="1">
      <alignment vertical="center" wrapText="1"/>
    </xf>
    <xf numFmtId="0" fontId="10" fillId="92" borderId="74" xfId="0" applyFont="1" applyFill="1" applyBorder="1" applyAlignment="1">
      <alignment vertical="center" wrapText="1"/>
    </xf>
    <xf numFmtId="0" fontId="215" fillId="90" borderId="75" xfId="0" applyFont="1" applyFill="1" applyBorder="1" applyAlignment="1">
      <alignment horizontal="center" vertical="center" wrapText="1"/>
    </xf>
    <xf numFmtId="0" fontId="215" fillId="90" borderId="76" xfId="0" applyFont="1" applyFill="1" applyBorder="1" applyAlignment="1">
      <alignment horizontal="center" vertical="center" wrapText="1"/>
    </xf>
    <xf numFmtId="0" fontId="215" fillId="90" borderId="77" xfId="0" applyFont="1" applyFill="1" applyBorder="1" applyAlignment="1">
      <alignment horizontal="center" vertical="center" wrapText="1"/>
    </xf>
    <xf numFmtId="0" fontId="10" fillId="93" borderId="78" xfId="0" applyFont="1" applyFill="1" applyBorder="1" applyAlignment="1">
      <alignment vertical="center" wrapText="1"/>
    </xf>
    <xf numFmtId="0" fontId="10" fillId="93" borderId="79" xfId="0" applyFont="1" applyFill="1" applyBorder="1" applyAlignment="1">
      <alignment vertical="center" wrapText="1"/>
    </xf>
    <xf numFmtId="0" fontId="231" fillId="101" borderId="68" xfId="0" applyFont="1" applyFill="1" applyBorder="1" applyAlignment="1">
      <alignment horizontal="left" vertical="center" wrapText="1" indent="2"/>
    </xf>
    <xf numFmtId="0" fontId="231" fillId="92" borderId="70" xfId="0" applyFont="1" applyFill="1" applyBorder="1" applyAlignment="1">
      <alignment horizontal="left" vertical="center" wrapText="1" indent="2"/>
    </xf>
    <xf numFmtId="0" fontId="231" fillId="92" borderId="67" xfId="0" applyFont="1" applyFill="1" applyBorder="1" applyAlignment="1">
      <alignment horizontal="left" vertical="center" wrapText="1" indent="2"/>
    </xf>
    <xf numFmtId="0" fontId="10" fillId="92" borderId="80" xfId="0" applyFont="1" applyFill="1" applyBorder="1" applyAlignment="1">
      <alignment vertical="center" wrapText="1"/>
    </xf>
    <xf numFmtId="0" fontId="231" fillId="101" borderId="81" xfId="0" applyFont="1" applyFill="1" applyBorder="1" applyAlignment="1">
      <alignment horizontal="left" vertical="center" wrapText="1" indent="2"/>
    </xf>
    <xf numFmtId="0" fontId="215" fillId="90" borderId="70" xfId="0" applyFont="1" applyFill="1" applyBorder="1" applyAlignment="1">
      <alignment vertical="center" wrapText="1"/>
    </xf>
    <xf numFmtId="0" fontId="215" fillId="90" borderId="79" xfId="0" applyFont="1" applyFill="1" applyBorder="1" applyAlignment="1">
      <alignment horizontal="center" vertical="center" wrapText="1"/>
    </xf>
    <xf numFmtId="0" fontId="3" fillId="3" borderId="79" xfId="0" applyFont="1" applyFill="1" applyBorder="1" applyAlignment="1">
      <alignment horizontal="center" vertical="center"/>
    </xf>
    <xf numFmtId="0" fontId="2" fillId="102" borderId="0" xfId="0" applyFont="1" applyFill="1" applyAlignment="1">
      <alignment vertical="center" wrapText="1"/>
    </xf>
    <xf numFmtId="211" fontId="233" fillId="102" borderId="0" xfId="1" applyNumberFormat="1" applyFont="1" applyFill="1" applyBorder="1" applyAlignment="1">
      <alignment horizontal="right" vertical="center"/>
    </xf>
    <xf numFmtId="165" fontId="233" fillId="102" borderId="0" xfId="1" applyFont="1" applyFill="1" applyBorder="1" applyAlignment="1">
      <alignment vertical="center" wrapText="1"/>
    </xf>
    <xf numFmtId="0" fontId="10" fillId="103" borderId="72" xfId="0" applyFont="1" applyFill="1" applyBorder="1" applyAlignment="1">
      <alignment vertical="center" wrapText="1"/>
    </xf>
    <xf numFmtId="169" fontId="10" fillId="4" borderId="4" xfId="1" applyNumberFormat="1" applyFont="1" applyFill="1" applyBorder="1" applyAlignment="1">
      <alignment horizontal="right" vertical="center"/>
    </xf>
    <xf numFmtId="0" fontId="2" fillId="2" borderId="4" xfId="0" applyFont="1" applyFill="1" applyBorder="1" applyAlignment="1">
      <alignment horizontal="left" vertical="center"/>
    </xf>
    <xf numFmtId="0" fontId="2" fillId="2" borderId="0" xfId="0" applyFont="1" applyFill="1" applyAlignment="1">
      <alignment horizontal="left" vertical="center" wrapText="1"/>
    </xf>
    <xf numFmtId="0" fontId="2" fillId="0" borderId="0" xfId="0" applyFont="1" applyAlignment="1">
      <alignment horizontal="left" wrapText="1"/>
    </xf>
    <xf numFmtId="167" fontId="2" fillId="0" borderId="0" xfId="0" applyNumberFormat="1" applyFont="1" applyAlignment="1">
      <alignment horizontal="left" wrapText="1"/>
    </xf>
    <xf numFmtId="169" fontId="10" fillId="4" borderId="0" xfId="1" applyNumberFormat="1" applyFont="1" applyFill="1" applyAlignment="1">
      <alignment horizontal="left" vertical="center" wrapText="1"/>
    </xf>
    <xf numFmtId="0" fontId="2" fillId="2" borderId="4" xfId="0" applyFont="1" applyFill="1" applyBorder="1" applyAlignment="1">
      <alignment horizontal="left" vertical="center" wrapText="1"/>
    </xf>
    <xf numFmtId="0" fontId="2" fillId="0" borderId="4" xfId="0" applyFont="1" applyBorder="1" applyAlignment="1">
      <alignment horizontal="left" wrapText="1"/>
    </xf>
    <xf numFmtId="169" fontId="10" fillId="4" borderId="4" xfId="1" applyNumberFormat="1" applyFont="1" applyFill="1" applyBorder="1" applyAlignment="1">
      <alignment horizontal="left" vertical="center" wrapText="1"/>
    </xf>
    <xf numFmtId="169" fontId="2" fillId="2" borderId="0" xfId="0" applyNumberFormat="1" applyFont="1" applyFill="1"/>
    <xf numFmtId="0" fontId="6" fillId="0" borderId="83" xfId="2" applyFont="1" applyBorder="1" applyAlignment="1">
      <alignment vertical="top"/>
    </xf>
    <xf numFmtId="0" fontId="0" fillId="0" borderId="0" xfId="0" applyAlignment="1">
      <alignment vertical="top"/>
    </xf>
    <xf numFmtId="0" fontId="234" fillId="0" borderId="0" xfId="2" applyFont="1" applyAlignment="1">
      <alignment vertical="center"/>
    </xf>
    <xf numFmtId="3" fontId="2" fillId="2" borderId="0" xfId="1" applyNumberFormat="1" applyFont="1" applyFill="1" applyAlignment="1">
      <alignment horizontal="right" vertical="center"/>
    </xf>
    <xf numFmtId="0" fontId="10" fillId="93" borderId="70" xfId="0" applyFont="1" applyFill="1" applyBorder="1" applyAlignment="1">
      <alignment vertical="center" wrapText="1"/>
    </xf>
    <xf numFmtId="0" fontId="10" fillId="93" borderId="60" xfId="0" applyFont="1" applyFill="1" applyBorder="1" applyAlignment="1">
      <alignment vertical="center" wrapText="1"/>
    </xf>
    <xf numFmtId="0" fontId="10" fillId="92" borderId="70" xfId="0" applyFont="1" applyFill="1" applyBorder="1" applyAlignment="1">
      <alignment horizontal="left" vertical="center" wrapText="1"/>
    </xf>
    <xf numFmtId="0" fontId="10" fillId="92" borderId="67" xfId="0" applyFont="1" applyFill="1" applyBorder="1" applyAlignment="1">
      <alignment horizontal="left" vertical="center" wrapText="1"/>
    </xf>
    <xf numFmtId="0" fontId="10" fillId="92" borderId="60" xfId="0" applyFont="1" applyFill="1" applyBorder="1" applyAlignment="1">
      <alignment horizontal="left" vertical="center" wrapText="1"/>
    </xf>
    <xf numFmtId="0" fontId="3" fillId="3" borderId="82" xfId="0" applyFont="1" applyFill="1" applyBorder="1" applyAlignment="1">
      <alignment horizontal="left" vertical="center" wrapText="1"/>
    </xf>
    <xf numFmtId="0" fontId="3" fillId="3" borderId="4" xfId="0" applyFont="1" applyFill="1" applyBorder="1" applyAlignment="1">
      <alignment horizontal="left" vertical="center" wrapText="1"/>
    </xf>
  </cellXfs>
  <cellStyles count="2129">
    <cellStyle name=" 1" xfId="1706" xr:uid="{0DF84DCE-7163-44E5-BE75-E565CA255E2F}"/>
    <cellStyle name=" 1 2" xfId="1707" xr:uid="{7842E9D6-3C63-4329-91F5-984587F8AD70}"/>
    <cellStyle name=" 1 2 2" xfId="1708" xr:uid="{8DB06BCF-6D0D-4AA0-81AB-931FBDFDB539}"/>
    <cellStyle name=" 1 2 2 2" xfId="1709" xr:uid="{9063F23C-0AF3-4CCD-98B5-9FDBF650777A}"/>
    <cellStyle name=" 1 2 2 3" xfId="1710" xr:uid="{9AE378B9-F507-49CE-A8E2-613C66387C3F}"/>
    <cellStyle name=" 1 2 2 4" xfId="1711" xr:uid="{9CABFD93-4FD8-4C7D-9643-C21AF91CD361}"/>
    <cellStyle name=" 1 2 2 5" xfId="1712" xr:uid="{ECE02DC1-33AB-44B7-AA9B-35E05F3EA849}"/>
    <cellStyle name=" 1 2 3" xfId="1713" xr:uid="{4A279DC8-A1DC-4E25-A919-97443E2FEFEB}"/>
    <cellStyle name=" 1 2 4" xfId="1714" xr:uid="{A0054425-CA15-4916-9916-44AC558188BA}"/>
    <cellStyle name=" 1 2 5" xfId="1715" xr:uid="{F0CEADAE-AAFD-4CFA-958F-843837A5B915}"/>
    <cellStyle name=" 1 2 6" xfId="1716" xr:uid="{95186EA2-0A5A-48FC-81E7-F012774C43B4}"/>
    <cellStyle name=" 1 3" xfId="1717" xr:uid="{DCC35CDC-B174-45F0-B972-037E2EA011AB}"/>
    <cellStyle name=" 1 3 2" xfId="1718" xr:uid="{1027E742-12EA-4D09-ABE1-DA2D341E7ACF}"/>
    <cellStyle name=" 1 3 3" xfId="1719" xr:uid="{DAACBE53-AAFF-4ECF-8EFB-19DD95FA5243}"/>
    <cellStyle name=" 1 3 4" xfId="1720" xr:uid="{76BB31D5-7088-4AEE-8792-B434A6002A40}"/>
    <cellStyle name=" 1 3 5" xfId="1721" xr:uid="{23DF5944-8FB7-49FA-A177-04C7B9BE1BBF}"/>
    <cellStyle name=" 1 4" xfId="1722" xr:uid="{83B892DF-9637-4DE3-800E-A0F0FC906FA6}"/>
    <cellStyle name=" 1 5" xfId="1723" xr:uid="{BBCFD45F-6793-49FC-A283-0C5B945FE860}"/>
    <cellStyle name=" 1 6" xfId="1724" xr:uid="{DD6C6844-4EB8-4857-B3A5-708C460713CF}"/>
    <cellStyle name=" 1 7" xfId="1725" xr:uid="{F772ECBD-53D3-49FA-95E0-543F91F6B2AD}"/>
    <cellStyle name=" Writer Import]_x000d__x000a_Display Dialog=No_x000d__x000a__x000d__x000a_[Horizontal Arrange]_x000d__x000a_Dimensions Interlocking=Yes_x000d__x000a_Sum Hierarchy=Yes_x000d__x000a_Generate" xfId="1726" xr:uid="{51912680-A0FE-4A6A-8710-C98F975D1DB8}"/>
    <cellStyle name=" Writer Import]_x000d__x000a_Display Dialog=No_x000d__x000a__x000d__x000a_[Horizontal Arrange]_x000d__x000a_Dimensions Interlocking=Yes_x000d__x000a_Sum Hierarchy=Yes_x000d__x000a_Generate 2" xfId="1727" xr:uid="{174DF24E-41A0-4C6A-891F-2ACB2A9A7DFB}"/>
    <cellStyle name=" Writer Import]_x000d__x000a_Display Dialog=No_x000d__x000a__x000d__x000a_[Horizontal Arrange]_x000d__x000a_Dimensions Interlocking=Yes_x000d__x000a_Sum Hierarchy=Yes_x000d__x000a_Generate 2 2" xfId="1728" xr:uid="{91C5932E-19C2-4ED0-841D-AA544B4CA1BA}"/>
    <cellStyle name=" Writer Import]_x000d__x000a_Display Dialog=No_x000d__x000a__x000d__x000a_[Horizontal Arrange]_x000d__x000a_Dimensions Interlocking=Yes_x000d__x000a_Sum Hierarchy=Yes_x000d__x000a_Generate 2 3" xfId="1729" xr:uid="{5E63406A-8C3B-47AB-BF76-5E02EBF67B4A}"/>
    <cellStyle name=" Writer Import]_x000d__x000a_Display Dialog=No_x000d__x000a__x000d__x000a_[Horizontal Arrange]_x000d__x000a_Dimensions Interlocking=Yes_x000d__x000a_Sum Hierarchy=Yes_x000d__x000a_Generate 2 4" xfId="1730" xr:uid="{6904A1A8-BA3B-4318-B680-8B3878CFB9D8}"/>
    <cellStyle name=" Writer Import]_x000d__x000a_Display Dialog=No_x000d__x000a__x000d__x000a_[Horizontal Arrange]_x000d__x000a_Dimensions Interlocking=Yes_x000d__x000a_Sum Hierarchy=Yes_x000d__x000a_Generate 2 5" xfId="1731" xr:uid="{8CD13E46-D16C-417A-BC57-1756A7DF2B8A}"/>
    <cellStyle name=" Writer Import]_x000d__x000a_Display Dialog=No_x000d__x000a__x000d__x000a_[Horizontal Arrange]_x000d__x000a_Dimensions Interlocking=Yes_x000d__x000a_Sum Hierarchy=Yes_x000d__x000a_Generate 3" xfId="1732" xr:uid="{0ED30AE5-278A-45C4-B45A-E5A859A01D35}"/>
    <cellStyle name=" Writer Import]_x000d__x000a_Display Dialog=No_x000d__x000a__x000d__x000a_[Horizontal Arrange]_x000d__x000a_Dimensions Interlocking=Yes_x000d__x000a_Sum Hierarchy=Yes_x000d__x000a_Generate 4" xfId="1733" xr:uid="{1C50175E-376D-4D16-BBB0-2D8AF587F9E0}"/>
    <cellStyle name=" Writer Import]_x000d__x000a_Display Dialog=No_x000d__x000a__x000d__x000a_[Horizontal Arrange]_x000d__x000a_Dimensions Interlocking=Yes_x000d__x000a_Sum Hierarchy=Yes_x000d__x000a_Generate 5" xfId="1734" xr:uid="{491DC691-D307-40A0-BE27-54F4033616B6}"/>
    <cellStyle name=" Writer Import]_x000d__x000a_Display Dialog=No_x000d__x000a__x000d__x000a_[Horizontal Arrange]_x000d__x000a_Dimensions Interlocking=Yes_x000d__x000a_Sum Hierarchy=Yes_x000d__x000a_Generate 6" xfId="1735" xr:uid="{F447CACF-E66A-4296-B5B1-7331990A6E59}"/>
    <cellStyle name="_x000a_386grabber=M" xfId="88" xr:uid="{FBC55FE3-4334-4B5D-8E81-B324A724539E}"/>
    <cellStyle name="_x000a_386grabber=M 2" xfId="942" xr:uid="{E9119FD6-F3D3-4D37-968D-1823DC02D944}"/>
    <cellStyle name="%" xfId="82" xr:uid="{53713E3D-0852-493D-8A25-48D30978F104}"/>
    <cellStyle name="% 10" xfId="3" xr:uid="{00000000-0005-0000-0000-000000000000}"/>
    <cellStyle name="% 2" xfId="90" xr:uid="{3D0D13BB-F193-459F-A014-CE6733ADBC2E}"/>
    <cellStyle name="% 2 2" xfId="91" xr:uid="{6A1C5618-C7E3-45FC-965A-A688347B4C8A}"/>
    <cellStyle name="% 2 2 2" xfId="948" xr:uid="{73AAC28C-4500-478A-B8B0-FE7C5B96583C}"/>
    <cellStyle name="% 2 3" xfId="938" xr:uid="{48922F34-EBF4-444E-9E02-51738E60D656}"/>
    <cellStyle name="% 3" xfId="92" xr:uid="{B62F5F74-6D36-4198-908D-E00DFC07F3AE}"/>
    <cellStyle name="% 3 2" xfId="1704" xr:uid="{BD171BA4-0408-4355-8D4D-558F3CA64361}"/>
    <cellStyle name="% 4" xfId="93" xr:uid="{4E353D00-ADF9-4496-92A6-54A03DC8E378}"/>
    <cellStyle name="% 4 2" xfId="941" xr:uid="{38B2ED56-DAE4-4CA8-B4EF-474B7EEDCDDA}"/>
    <cellStyle name="% 5" xfId="89" xr:uid="{5F2FF194-C0C2-4907-8A57-A8505645840E}"/>
    <cellStyle name="%_charts tables TP" xfId="94" xr:uid="{202E1A94-8D59-4A37-85EC-89E210ADC63C}"/>
    <cellStyle name="%_charts tables TP 070311" xfId="95" xr:uid="{51E735E4-F98C-45AB-8342-27B30D757534}"/>
    <cellStyle name="%_charts tables TP 070311 2" xfId="946" xr:uid="{48AE5A72-698F-45F3-84E2-F16A365C8F1E}"/>
    <cellStyle name="%_charts tables TP 2" xfId="950" xr:uid="{FF3B15A5-1A87-4541-9693-2ECD3496BD74}"/>
    <cellStyle name="%_charts tables TP-formatted " xfId="96" xr:uid="{69237E7A-AB7F-48BB-A75C-385645A46635}"/>
    <cellStyle name="%_charts tables TP-formatted  (2)" xfId="97" xr:uid="{D5B64D20-5505-4979-B393-7A25D0949EFF}"/>
    <cellStyle name="%_charts tables TP-formatted  (2) 2" xfId="945" xr:uid="{63E80D63-89F8-4777-99B4-75071C5B621B}"/>
    <cellStyle name="%_charts tables TP-formatted  (3)" xfId="98" xr:uid="{73909C4B-7A14-48AC-BB01-B00775FF17BD}"/>
    <cellStyle name="%_charts tables TP-formatted  (3) 2" xfId="947" xr:uid="{407C5F4C-4CDB-4BAB-B730-30477141962F}"/>
    <cellStyle name="%_charts tables TP-formatted  10" xfId="1268" xr:uid="{7AE2054E-2ADF-4846-8FF9-F12927BA17E2}"/>
    <cellStyle name="%_charts tables TP-formatted  11" xfId="1224" xr:uid="{ADD9BA3C-8C33-4139-9307-79A1EB38B625}"/>
    <cellStyle name="%_charts tables TP-formatted  12" xfId="1264" xr:uid="{3CFD2824-C5FA-4948-8DE9-C312629D6D47}"/>
    <cellStyle name="%_charts tables TP-formatted  13" xfId="1238" xr:uid="{6236B339-08E6-4DBC-947C-6BCABD1F2C83}"/>
    <cellStyle name="%_charts tables TP-formatted  14" xfId="1221" xr:uid="{AA32F51D-0774-4FFE-92D4-74FCDEC2102B}"/>
    <cellStyle name="%_charts tables TP-formatted  15" xfId="1244" xr:uid="{74E3BF0F-F7C6-47C1-8EF3-BF38E8EB6572}"/>
    <cellStyle name="%_charts tables TP-formatted  16" xfId="1223" xr:uid="{A1B165CC-E989-4395-9559-B7E7804066F8}"/>
    <cellStyle name="%_charts tables TP-formatted  17" xfId="1235" xr:uid="{3D2103E2-E4F8-46C0-B686-1C522D99BC30}"/>
    <cellStyle name="%_charts tables TP-formatted  18" xfId="1262" xr:uid="{895C4157-5383-4513-9C91-2954D9D1574D}"/>
    <cellStyle name="%_charts tables TP-formatted  19" xfId="1228" xr:uid="{CB79176E-F96F-49A5-8661-E67550B9CE8C}"/>
    <cellStyle name="%_charts tables TP-formatted  2" xfId="940" xr:uid="{FBD01BCE-8024-40CC-B023-B87A578FAAD3}"/>
    <cellStyle name="%_charts tables TP-formatted  3" xfId="1152" xr:uid="{12D74C8A-18C3-41FF-B105-3BC6CF191AA0}"/>
    <cellStyle name="%_charts tables TP-formatted  4" xfId="1183" xr:uid="{F3176644-D7E4-4CB6-A51B-13453AC5EAED}"/>
    <cellStyle name="%_charts tables TP-formatted  5" xfId="1196" xr:uid="{6E34C74A-C250-4420-ACDD-1D5D33D879A3}"/>
    <cellStyle name="%_charts tables TP-formatted  6" xfId="1184" xr:uid="{1775EF3E-FAB7-4D2F-83F7-3A7661526A8B}"/>
    <cellStyle name="%_charts tables TP-formatted  7" xfId="1192" xr:uid="{E8A66B9A-2FD3-41DB-A6CF-462666062452}"/>
    <cellStyle name="%_charts tables TP-formatted  8" xfId="1189" xr:uid="{58A22584-82D9-44E1-912C-04D60E6D1476}"/>
    <cellStyle name="%_charts tables TP-formatted  9" xfId="1220" xr:uid="{5047EBD0-4364-4759-8408-D3821B4428C9}"/>
    <cellStyle name="%_charts_tables250111(1)" xfId="99" xr:uid="{21C88164-C337-445A-BD77-81C7E78F24F0}"/>
    <cellStyle name="%_charts_tables250111(1) 2" xfId="939" xr:uid="{45F2D787-B82B-4AA6-BBFA-5A9DA9E2F0EB}"/>
    <cellStyle name="%_Economy Tables" xfId="100" xr:uid="{D53CB0BC-835E-4712-B84B-943B1417BED1}"/>
    <cellStyle name="%_Economy Tables 2" xfId="965" xr:uid="{2735D09A-8F95-4E17-A1BC-F14625BFD4F3}"/>
    <cellStyle name="%_Fiscal Tables" xfId="101" xr:uid="{0A4C66E4-706D-47CE-9C95-9E4F89D90ACF}"/>
    <cellStyle name="%_Fiscal Tables 2" xfId="969" xr:uid="{64BAAD1B-01AE-4220-A008-0A0FE0BEC33B}"/>
    <cellStyle name="%_inc to ex AS12 EFOsupps" xfId="102" xr:uid="{7F2DE9D9-B8EE-460D-A0C9-7FD13BE4AC33}"/>
    <cellStyle name="%_inc to ex AS12 EFOsupps 2" xfId="954" xr:uid="{3824223D-D64F-4857-9BBC-16FF841C8871}"/>
    <cellStyle name="%_March-2012-Fiscal-Supplementary-Tables1(1)" xfId="103" xr:uid="{0B81BB1B-98A6-4C2F-B4A3-4DB8FE7627C9}"/>
    <cellStyle name="%_March-2012-Fiscal-Supplementary-Tables1(1) 2" xfId="958" xr:uid="{1E7805F4-8A3A-4A93-9A60-5D4B82D7A2A9}"/>
    <cellStyle name="%_PEF Autumn2011" xfId="104" xr:uid="{7D3E742F-E6F0-4280-94A1-958873BFC532}"/>
    <cellStyle name="%_PEF Autumn2011 2" xfId="953" xr:uid="{4D82C8E0-1212-4712-A893-67D165237832}"/>
    <cellStyle name="%_PEF FSBR2011" xfId="105" xr:uid="{C67DE430-0769-444A-9FB2-EC6525447C8D}"/>
    <cellStyle name="%_PEF FSBR2011 2" xfId="106" xr:uid="{DF171CE8-F01C-46CD-BFE5-24F2B4D61AA5}"/>
    <cellStyle name="%_PEF FSBR2011 2 2" xfId="963" xr:uid="{1980EFDF-3AEC-496A-B0D9-8D6A5C524CC4}"/>
    <cellStyle name="%_PEF FSBR2011 3" xfId="961" xr:uid="{D9C4B3DB-968E-47B3-9131-34DB32305AF8}"/>
    <cellStyle name="%_PEF FSBR2011 AA simplification" xfId="107" xr:uid="{9830DDCF-36C1-4D22-B521-2FA0A4E518EA}"/>
    <cellStyle name="%_PEF FSBR2011 AA simplification 2" xfId="952" xr:uid="{57E2E964-901C-4F68-80B9-D26B7B0FA6B4}"/>
    <cellStyle name="%_Scorecard" xfId="108" xr:uid="{DAA8BF60-41A9-4BD0-8A89-ED7C094E7DFA}"/>
    <cellStyle name="%_Scorecard 2" xfId="956" xr:uid="{3E3490DC-578E-4BBB-B785-7F7C1C93AA12}"/>
    <cellStyle name="%_VAT refunds" xfId="109" xr:uid="{DD7D8547-C183-4C59-87E5-C7BF0A4F37BC}"/>
    <cellStyle name="%_VAT refunds 2" xfId="957" xr:uid="{22007C19-F1D4-4C88-80AA-A87745538FE1}"/>
    <cellStyle name="]_x000d__x000a_Zoomed=1_x000d__x000a_Row=0_x000d__x000a_Column=0_x000d__x000a_Height=0_x000d__x000a_Width=0_x000d__x000a_FontName=FoxFont_x000d__x000a_FontStyle=0_x000d__x000a_FontSize=9_x000d__x000a_PrtFontName=FoxPrin" xfId="110" xr:uid="{FB76E85F-24DC-4D3F-9158-C5BDCE01C50D}"/>
    <cellStyle name="]_x000d__x000a_Zoomed=1_x000d__x000a_Row=0_x000d__x000a_Column=0_x000d__x000a_Height=0_x000d__x000a_Width=0_x000d__x000a_FontName=FoxFont_x000d__x000a_FontStyle=0_x000d__x000a_FontSize=9_x000d__x000a_PrtFontName=FoxPrin 2" xfId="964" xr:uid="{E8AEA66E-E896-4DE6-A9ED-B7AC5C6A9D19}"/>
    <cellStyle name="_111125 APDPassengerNumbers" xfId="111" xr:uid="{1F97B2B3-E859-4FB6-8124-EA4167753613}"/>
    <cellStyle name="_111125 APDPassengerNumbers_inc to ex AS12 EFOsupps" xfId="112" xr:uid="{AEDD8554-2B40-436A-868F-2C23291DD8E7}"/>
    <cellStyle name="_Asset Co - 2014-40" xfId="113" xr:uid="{8D901703-4A50-4F04-BD65-0A3E4CAF8982}"/>
    <cellStyle name="_covered bonds" xfId="114" xr:uid="{F01C4F1A-A8EA-4C2D-BE12-F26C9FE6BABF}"/>
    <cellStyle name="_covered bonds 2" xfId="962" xr:uid="{430AC8B2-53D8-462D-A1F1-233185D5959A}"/>
    <cellStyle name="_covered bonds_20110317 Guarantee Data sheet with CDS Expected Losses" xfId="115" xr:uid="{BA77BA2D-C5F6-433F-ABF4-03A4E2595E99}"/>
    <cellStyle name="_covered bonds_20110317 Guarantee Data sheet with CDS Expected Losses 2" xfId="966" xr:uid="{0800D2D2-01A8-4A9F-ACF7-B193F8F7E653}"/>
    <cellStyle name="_Dpn Forecast 2008-2010 (14-Dec-07)" xfId="116" xr:uid="{191799EC-ABBA-4DFA-8DB9-8934837CF4A2}"/>
    <cellStyle name="_Dpn Forecast 2008-2010 (14-Dec-07) 2" xfId="951" xr:uid="{D6CDED0F-5F01-4E78-A579-355BAFB0E464}"/>
    <cellStyle name="_Dpn Forecast 2008-2010 (14-Dec-07)_20110317 Guarantee Data sheet with CDS Expected Losses" xfId="117" xr:uid="{C6C39F8D-FA6D-4172-B2EE-636EC1965B4C}"/>
    <cellStyle name="_Dpn Forecast 2008-2010 (14-Dec-07)_20110317 Guarantee Data sheet with CDS Expected Losses 2" xfId="968" xr:uid="{199DBBA6-B93E-43F4-8183-A1DEAF18F735}"/>
    <cellStyle name="_Fair Value schedule" xfId="118" xr:uid="{C423F4CA-360C-4346-A982-2F49BDCB28BC}"/>
    <cellStyle name="_Fair Value schedule 2" xfId="959" xr:uid="{687AE493-FD60-4999-884A-A91DF48ABA13}"/>
    <cellStyle name="_Fair Value schedule_20110317 Guarantee Data sheet with CDS Expected Losses" xfId="119" xr:uid="{7B8C162B-7D12-45A6-9076-6036D47770A5}"/>
    <cellStyle name="_Fair Value schedule_20110317 Guarantee Data sheet with CDS Expected Losses 2" xfId="960" xr:uid="{14CA24B3-2404-40CC-89FA-3606AF7EF294}"/>
    <cellStyle name="_FPS Options High Level Costing 23rd Aug 06" xfId="120" xr:uid="{9B4D81D0-08EA-4054-A9B6-2C37FF5D9C6B}"/>
    <cellStyle name="_HOD Gosforth_current" xfId="121" xr:uid="{95AAF9BE-A61C-4F8A-96E7-12E31CF7F7A0}"/>
    <cellStyle name="_IT HOD Rainton - Tower Cost Update 5th April 2007 (Revised) V3" xfId="122" xr:uid="{8E39B298-AE20-4889-BC68-EDBFAE225C6F}"/>
    <cellStyle name="_IT HOD Rainton - Tower Cost Update 5th April 2007 (Revised) V3 2" xfId="967" xr:uid="{015754C9-54A9-4D5B-8D3A-B5C0C4A8FF08}"/>
    <cellStyle name="_IT HOD Rainton - Tower Cost Update 5th April 2007 (Revised) V3_20110317 Guarantee Data sheet with CDS Expected Losses" xfId="123" xr:uid="{0BB1D947-1F74-4707-B122-25F7E9282745}"/>
    <cellStyle name="_IT HOD Rainton - Tower Cost Update 5th April 2007 (Revised) V3_20110317 Guarantee Data sheet with CDS Expected Losses 2" xfId="955" xr:uid="{8CAFA7AF-79A3-4616-8D62-C8FDA2A20DD5}"/>
    <cellStyle name="_Project Details Report Aug v0.12" xfId="124" xr:uid="{C53ABC73-0043-46D1-87E6-02154B34579E}"/>
    <cellStyle name="_RB_Update_current" xfId="125" xr:uid="{2BB2F885-4634-4ED8-BAD6-DE2A28D646EF}"/>
    <cellStyle name="_RB_Update_current (SCA draft)PH review" xfId="126" xr:uid="{812497DC-4F64-4555-AB20-5F97BD114EDC}"/>
    <cellStyle name="_RB_Update_current (SCA draft)PH review 2" xfId="971" xr:uid="{60E9AF54-9F37-4B99-9D4D-0BDE261676D3}"/>
    <cellStyle name="_RB_Update_current (SCA draft)PH review_20110317 Guarantee Data sheet with CDS Expected Losses" xfId="127" xr:uid="{59EBC057-8191-4F0C-A9C0-E966FDDD6590}"/>
    <cellStyle name="_RB_Update_current (SCA draft)PH review_20110317 Guarantee Data sheet with CDS Expected Losses 2" xfId="972" xr:uid="{C7C6F221-E4E0-43A1-A5A5-4AC07EC8D913}"/>
    <cellStyle name="_RB_Update_current (SCA draft)revised" xfId="128" xr:uid="{1C798D84-953E-4F61-A35C-A359C66B6D5E}"/>
    <cellStyle name="_RB_Update_current (SCA draft)revised 2" xfId="973" xr:uid="{97EA2BA1-5905-433D-90DB-0C26BBCA03A0}"/>
    <cellStyle name="_RB_Update_current (SCA draft)revised_20110317 Guarantee Data sheet with CDS Expected Losses" xfId="129" xr:uid="{1582EFA5-7373-4541-BA25-17F1AA67E30D}"/>
    <cellStyle name="_RB_Update_current (SCA draft)revised_20110317 Guarantee Data sheet with CDS Expected Losses 2" xfId="974" xr:uid="{3D10A1FE-A901-446C-8695-E926530E1FB8}"/>
    <cellStyle name="_RB_Update_current 10" xfId="1263" xr:uid="{BEDE5AA6-A3E1-4CBE-93B3-0BE3DEEB765B}"/>
    <cellStyle name="_RB_Update_current 11" xfId="1227" xr:uid="{1EAA921A-D632-44CA-9F12-04A4F34ED7A5}"/>
    <cellStyle name="_RB_Update_current 12" xfId="1261" xr:uid="{9D831217-6DCE-4D94-9A97-262AE35F3581}"/>
    <cellStyle name="_RB_Update_current 13" xfId="1285" xr:uid="{1AAC912C-4F42-4DD9-8856-180AD66D15DA}"/>
    <cellStyle name="_RB_Update_current 14" xfId="1254" xr:uid="{159B84EA-53AE-4DE5-BBD8-CE9F5A268D96}"/>
    <cellStyle name="_RB_Update_current 15" xfId="1245" xr:uid="{A23A1F0A-332C-41D4-BAA2-D38A6213B510}"/>
    <cellStyle name="_RB_Update_current 16" xfId="1250" xr:uid="{F8D7A67F-A992-47BB-BDF1-8D99271C846D}"/>
    <cellStyle name="_RB_Update_current 17" xfId="1286" xr:uid="{BDC58EB0-37FB-40DA-982A-C772295146B7}"/>
    <cellStyle name="_RB_Update_current 18" xfId="1248" xr:uid="{03AFFCC1-EBDA-4C8A-9FF4-45ABFD3135AB}"/>
    <cellStyle name="_RB_Update_current 19" xfId="1312" xr:uid="{C58A83B1-68B0-4A7F-B198-97E98B2C6EA9}"/>
    <cellStyle name="_RB_Update_current 2" xfId="970" xr:uid="{973F2DC6-3587-464A-ABCB-373223E36996}"/>
    <cellStyle name="_RB_Update_current 3" xfId="1151" xr:uid="{2353393E-053F-4E66-8EAB-F62CC23CB378}"/>
    <cellStyle name="_RB_Update_current 4" xfId="1186" xr:uid="{9464AE95-AFE4-4C36-855E-F87B574E7A96}"/>
    <cellStyle name="_RB_Update_current 5" xfId="1193" xr:uid="{339705C6-D17A-4189-A01E-6AF28F4E724A}"/>
    <cellStyle name="_RB_Update_current 6" xfId="1188" xr:uid="{2F534F0E-1CD8-48F1-A783-BAF3C462A3E3}"/>
    <cellStyle name="_RB_Update_current 7" xfId="1191" xr:uid="{00BBA546-813A-45DC-A1AF-CF79650A373C}"/>
    <cellStyle name="_RB_Update_current 8" xfId="1190" xr:uid="{159C70C3-D31D-4F53-92E6-AAB982722130}"/>
    <cellStyle name="_RB_Update_current 9" xfId="1225" xr:uid="{61690387-34D0-4891-ACBB-4649CBB9230F}"/>
    <cellStyle name="_RB_Update_current_20110317 Guarantee Data sheet with CDS Expected Losses" xfId="130" xr:uid="{D9532BDB-F396-4CFA-A2CA-7C84836FB0CB}"/>
    <cellStyle name="_RB_Update_current_20110317 Guarantee Data sheet with CDS Expected Losses 2" xfId="975" xr:uid="{5F663EFB-72DA-43F1-A507-169B80701A6E}"/>
    <cellStyle name="_Sample change log v0 2" xfId="131" xr:uid="{5478F3AD-5142-4A30-8357-10C3E0C29733}"/>
    <cellStyle name="_Sample change log v0 2 2" xfId="976" xr:uid="{D139309A-6700-4F1F-A1FF-B3B22C571679}"/>
    <cellStyle name="_Sample change log v0 2_20110317 Guarantee Data sheet with CDS Expected Losses" xfId="132" xr:uid="{6D98E8A5-91AD-4F15-80F2-601F35E52E09}"/>
    <cellStyle name="_Sample change log v0 2_20110317 Guarantee Data sheet with CDS Expected Losses 2" xfId="977" xr:uid="{1F659469-C45E-4015-AE9F-74C8D84F4042}"/>
    <cellStyle name="_Sub debt extension discount table 31 1 11 v2" xfId="133" xr:uid="{30A0EEBC-9C76-4D7C-9D9C-73BC17CF737F}"/>
    <cellStyle name="_Sub debt extension discount table 31 1 11 v2 2" xfId="978" xr:uid="{D6AF40D8-5B8D-4452-90D7-277AF63F54CF}"/>
    <cellStyle name="_sub debt int" xfId="134" xr:uid="{BD62BA39-122D-439D-822D-5FD31A58D8FF}"/>
    <cellStyle name="_sub debt int 2" xfId="979" xr:uid="{20AF59E9-503A-4BA7-9DF8-EAB9DB53C3C3}"/>
    <cellStyle name="_sub debt int_20110317 Guarantee Data sheet with CDS Expected Losses" xfId="135" xr:uid="{93F44B91-9C73-4279-B344-E0B811FEF03B}"/>
    <cellStyle name="_sub debt int_20110317 Guarantee Data sheet with CDS Expected Losses 2" xfId="980" xr:uid="{B196A380-595F-43A9-A855-BB79210C4F35}"/>
    <cellStyle name="_TableHead" xfId="136" xr:uid="{9CF72BCF-389C-4893-A063-922F3450D317}"/>
    <cellStyle name="_Tailor Analysis 1.11 (1 Dec take up rates)" xfId="137" xr:uid="{705AF309-B1A8-4062-B056-C67C817028CB}"/>
    <cellStyle name="_Tailor Analysis 1.11 (1 Dec take up rates) 2" xfId="981" xr:uid="{064A8BDE-85A9-42E4-AA5B-CCFD292DEE39}"/>
    <cellStyle name="1dp" xfId="138" xr:uid="{C5116443-8C83-4857-866E-71D1837AD816}"/>
    <cellStyle name="1dp 2" xfId="139" xr:uid="{CB415C59-A7B6-4C92-9D98-8CF7BD3DC989}"/>
    <cellStyle name="1dp 2 2" xfId="983" xr:uid="{CE4B228E-2C8B-4B85-88E3-4F7462F25D37}"/>
    <cellStyle name="1dp 3" xfId="982" xr:uid="{877FD1A2-D10A-438C-90A5-8932BB12886C}"/>
    <cellStyle name="20% - Accent1 2" xfId="140" xr:uid="{20B1ECE5-EB61-4D56-B4C9-F937C1E4670D}"/>
    <cellStyle name="20% - Accent1 2 2" xfId="141" xr:uid="{5543A187-25FF-47CB-B063-77079949ACF5}"/>
    <cellStyle name="20% - Accent1 2 2 2" xfId="1609" xr:uid="{829AC9C4-8355-4E75-8691-67952EE300C7}"/>
    <cellStyle name="20% - Accent1 3" xfId="142" xr:uid="{DE439DD6-07DF-4098-84D2-937B84A156F7}"/>
    <cellStyle name="20% - Accent1 3 2" xfId="1656" xr:uid="{E255260A-87A0-44A0-8634-DA05211B0249}"/>
    <cellStyle name="20% - Accent1 3 3" xfId="1405" xr:uid="{D490DB53-54BE-4098-B022-75BCBEFF5643}"/>
    <cellStyle name="20% - Accent1 4" xfId="1171" xr:uid="{5F31361A-DAEA-4501-AA56-B47D5EEDE0C2}"/>
    <cellStyle name="20% - Accent1 4 2" xfId="1296" xr:uid="{8749F3F5-F4F6-46B3-9191-3CEC45984A68}"/>
    <cellStyle name="20% - Accent1 4 3" xfId="1404" xr:uid="{485C66D0-FBE9-47AC-8E2F-6F62641D3966}"/>
    <cellStyle name="20% - Accent1 5" xfId="1208" xr:uid="{F40925D0-1FB8-4BC5-9B69-2503F8EB23E9}"/>
    <cellStyle name="20% - Accent1 6" xfId="54" xr:uid="{6A4A8502-0552-417E-A497-D5323DACF972}"/>
    <cellStyle name="20% - Accent2 2" xfId="143" xr:uid="{467AC8A8-92D7-4DAD-A3A5-E32BA430BA44}"/>
    <cellStyle name="20% - Accent2 2 2" xfId="144" xr:uid="{23843E98-721F-4A55-B3A4-5B37012DCE74}"/>
    <cellStyle name="20% - Accent2 2 2 2" xfId="1610" xr:uid="{4D9D0E03-6561-413D-9438-769A7E13C187}"/>
    <cellStyle name="20% - Accent2 3" xfId="145" xr:uid="{2779AF97-E593-41D9-A802-FF27E385C07D}"/>
    <cellStyle name="20% - Accent2 3 2" xfId="1657" xr:uid="{CAA7B0FB-4333-4B11-ACB1-97DE33E5F518}"/>
    <cellStyle name="20% - Accent2 3 3" xfId="1407" xr:uid="{1E72128F-1570-468F-B238-89DD31244C00}"/>
    <cellStyle name="20% - Accent2 4" xfId="1173" xr:uid="{298D4072-8F9C-40B9-B33A-048FE86D1333}"/>
    <cellStyle name="20% - Accent2 4 2" xfId="1298" xr:uid="{640AF32A-6575-4A97-92C3-9B1EFE7874B8}"/>
    <cellStyle name="20% - Accent2 4 3" xfId="1406" xr:uid="{3D1AB4CC-5028-4DDE-99CF-E2D52CB12EF7}"/>
    <cellStyle name="20% - Accent2 5" xfId="1210" xr:uid="{20F99425-8099-4DBF-9A56-F4F5A22F7394}"/>
    <cellStyle name="20% - Accent2 6" xfId="58" xr:uid="{6C6D757B-BDEE-4A46-8DCF-DCC47866E357}"/>
    <cellStyle name="20% - Accent3 2" xfId="146" xr:uid="{9E877BD4-A6A0-4DD1-9C70-9424197A580E}"/>
    <cellStyle name="20% - Accent3 2 2" xfId="147" xr:uid="{FC923F59-C447-4BC3-92B2-0081CA293989}"/>
    <cellStyle name="20% - Accent3 2 2 2" xfId="1611" xr:uid="{9DC6F525-28E1-4FD1-A24C-66C7A97C85AC}"/>
    <cellStyle name="20% - Accent3 3" xfId="148" xr:uid="{61174868-BF88-4BF6-AE90-993127D7F3DD}"/>
    <cellStyle name="20% - Accent3 3 2" xfId="1658" xr:uid="{7AB02CA3-0B92-485B-A813-2DF40F1CC81C}"/>
    <cellStyle name="20% - Accent3 3 3" xfId="1409" xr:uid="{F98C2E94-3166-4E42-8FA9-865E52470383}"/>
    <cellStyle name="20% - Accent3 4" xfId="1175" xr:uid="{BA5A7CB9-9899-4990-9EBF-0C61AA545A4B}"/>
    <cellStyle name="20% - Accent3 4 2" xfId="1300" xr:uid="{C8BB5FED-1FA2-48ED-A953-BFDBE8167614}"/>
    <cellStyle name="20% - Accent3 4 3" xfId="1408" xr:uid="{A7177789-3CF1-462E-8272-0D98C00A30F2}"/>
    <cellStyle name="20% - Accent3 5" xfId="1212" xr:uid="{D7D26732-CF0E-4AE0-A46F-B2D7A3CEFE60}"/>
    <cellStyle name="20% - Accent3 6" xfId="62" xr:uid="{34FC4B87-ABF7-47C9-8869-A5499DC76F4C}"/>
    <cellStyle name="20% - Accent4 2" xfId="149" xr:uid="{87483138-CD09-41B4-A148-6C923D8108AA}"/>
    <cellStyle name="20% - Accent4 2 2" xfId="150" xr:uid="{8BED5F67-DD82-4FDD-BBB8-5D5B56F62AEA}"/>
    <cellStyle name="20% - Accent4 2 2 2" xfId="1612" xr:uid="{C87B921A-E0BC-4F14-980B-087FAD694949}"/>
    <cellStyle name="20% - Accent4 3" xfId="151" xr:uid="{5D60F349-751B-494D-8072-7EC5D802DA86}"/>
    <cellStyle name="20% - Accent4 3 2" xfId="1659" xr:uid="{132D0877-CF3D-42AF-ACF4-9031FC0712D6}"/>
    <cellStyle name="20% - Accent4 3 3" xfId="1411" xr:uid="{166D7FBA-9ED4-4A56-98AF-E9BCDA85558F}"/>
    <cellStyle name="20% - Accent4 4" xfId="1177" xr:uid="{4A5417E8-1E89-4FA7-8D7B-765FC6C18869}"/>
    <cellStyle name="20% - Accent4 4 2" xfId="1302" xr:uid="{9DBCE391-C4D9-4A39-AEE0-8C41A7824A5E}"/>
    <cellStyle name="20% - Accent4 4 3" xfId="1410" xr:uid="{726CB54C-A37A-41B2-951C-4BAE3CCC6C71}"/>
    <cellStyle name="20% - Accent4 5" xfId="1214" xr:uid="{5E9395E1-B464-4113-B402-B506F8C10E3F}"/>
    <cellStyle name="20% - Accent4 6" xfId="66" xr:uid="{E8834E96-B061-434B-BAE9-7ACCED334946}"/>
    <cellStyle name="20% - Accent5 2" xfId="152" xr:uid="{46B7B093-04D8-4164-94C9-C85D73A9F740}"/>
    <cellStyle name="20% - Accent5 2 2" xfId="153" xr:uid="{9BCDCDDB-34C9-4E87-B03E-DB85D22EB666}"/>
    <cellStyle name="20% - Accent5 2 2 2" xfId="1613" xr:uid="{50E0E945-2AAA-494C-B168-891636411015}"/>
    <cellStyle name="20% - Accent5 3" xfId="154" xr:uid="{F24EB1EF-4CF2-437C-B279-DA0A7A045ADB}"/>
    <cellStyle name="20% - Accent5 3 2" xfId="1660" xr:uid="{8041A608-6962-434B-801A-C903105E7E9A}"/>
    <cellStyle name="20% - Accent5 3 3" xfId="1413" xr:uid="{7515F33C-1F78-4780-941C-C04ED5E440DE}"/>
    <cellStyle name="20% - Accent5 4" xfId="1179" xr:uid="{2B726CE9-5E53-49DD-9256-554915065CC9}"/>
    <cellStyle name="20% - Accent5 4 2" xfId="1304" xr:uid="{7032AD41-E469-4782-A317-4011F5922882}"/>
    <cellStyle name="20% - Accent5 4 3" xfId="1412" xr:uid="{FC00C6BC-7E54-4A00-B1D4-81D6E6A339B9}"/>
    <cellStyle name="20% - Accent5 5" xfId="1216" xr:uid="{E12D3C2A-4B24-4F6C-BBA2-6D8734F19D7D}"/>
    <cellStyle name="20% - Accent5 6" xfId="70" xr:uid="{AFEC0267-74A3-4CDB-933A-6BB5EE60B558}"/>
    <cellStyle name="20% - Accent6 2" xfId="155" xr:uid="{DB47C48A-4BDF-46C6-B21A-E67D0EF7F564}"/>
    <cellStyle name="20% - Accent6 2 2" xfId="156" xr:uid="{87705A45-DF29-4517-9746-3790033EE2D0}"/>
    <cellStyle name="20% - Accent6 2 2 2" xfId="1614" xr:uid="{3E033126-375A-4E8B-850D-A0D57C01DBFB}"/>
    <cellStyle name="20% - Accent6 3" xfId="157" xr:uid="{324AB516-A1E3-41AD-957D-27B43BED5D14}"/>
    <cellStyle name="20% - Accent6 3 2" xfId="1661" xr:uid="{0C8D8FEE-C728-4E9F-B4D3-1311C54E8697}"/>
    <cellStyle name="20% - Accent6 3 3" xfId="1415" xr:uid="{223830EA-1852-4528-B63F-B489A35A4A39}"/>
    <cellStyle name="20% - Accent6 4" xfId="1181" xr:uid="{DDAF390B-8A15-4D58-8D58-1E452ED39F95}"/>
    <cellStyle name="20% - Accent6 4 2" xfId="1306" xr:uid="{B8AF88CE-4A25-4F70-A068-CA0B738CA0B1}"/>
    <cellStyle name="20% - Accent6 4 3" xfId="1414" xr:uid="{02D2DD33-FB33-4B17-BB3F-5382CD396A7E}"/>
    <cellStyle name="20% - Accent6 5" xfId="1218" xr:uid="{75721CBF-CAED-4063-AD60-99A31E08CC44}"/>
    <cellStyle name="20% - Accent6 6" xfId="74" xr:uid="{78B929A7-59B0-4A47-BF5F-46A48AF20C3E}"/>
    <cellStyle name="3dp" xfId="158" xr:uid="{05C04A53-690C-4AEC-BE37-DC46A25DA9FB}"/>
    <cellStyle name="3dp 2" xfId="159" xr:uid="{CD543A94-72DE-42F5-BF32-441630E749BD}"/>
    <cellStyle name="3dp 2 2" xfId="985" xr:uid="{0A04D415-493B-44E8-BE43-2CB9BD3A864D}"/>
    <cellStyle name="3dp 3" xfId="984" xr:uid="{D1F4CA28-C96A-4780-8B66-F9EB1991AAC2}"/>
    <cellStyle name="40% - Accent1 2" xfId="160" xr:uid="{DF9D8E63-4FCE-4313-B5E8-1961B0BFEBDC}"/>
    <cellStyle name="40% - Accent1 2 2" xfId="161" xr:uid="{B3620643-F1B6-4029-946C-31CD9ADAC3C2}"/>
    <cellStyle name="40% - Accent1 2 2 2" xfId="1615" xr:uid="{69F701B1-D984-49D5-BC8F-EC701647BD49}"/>
    <cellStyle name="40% - Accent1 3" xfId="162" xr:uid="{BE6C1015-B11B-45CD-9724-8C119B22FE74}"/>
    <cellStyle name="40% - Accent1 3 2" xfId="1662" xr:uid="{AD66A104-D37A-4D0B-8463-1868C84C220B}"/>
    <cellStyle name="40% - Accent1 3 3" xfId="1417" xr:uid="{72B04822-88F5-4300-9B0A-EFEDCC868985}"/>
    <cellStyle name="40% - Accent1 4" xfId="1172" xr:uid="{CE681881-9566-4860-A954-C692BF7CB13F}"/>
    <cellStyle name="40% - Accent1 4 2" xfId="1297" xr:uid="{02914C4E-9A02-40D9-AFD7-1A2B02569158}"/>
    <cellStyle name="40% - Accent1 4 3" xfId="1416" xr:uid="{F8939AB8-7790-4297-AF18-D1F91E02D087}"/>
    <cellStyle name="40% - Accent1 5" xfId="1209" xr:uid="{F39DEFC0-712C-4B40-B3E5-D9857B27580D}"/>
    <cellStyle name="40% - Accent1 6" xfId="55" xr:uid="{7C2BF247-3121-459B-8447-D8445A95326A}"/>
    <cellStyle name="40% - Accent2 2" xfId="163" xr:uid="{52118912-602D-4148-A1D1-56AA2F961ACE}"/>
    <cellStyle name="40% - Accent2 2 2" xfId="164" xr:uid="{255CF57F-1236-42DD-8EF6-5E421006C243}"/>
    <cellStyle name="40% - Accent2 2 2 2" xfId="1616" xr:uid="{7958D57E-8461-4275-BFC2-5C78D239A5D8}"/>
    <cellStyle name="40% - Accent2 3" xfId="165" xr:uid="{4F9F1499-F44B-4463-9380-5B227CAF15C8}"/>
    <cellStyle name="40% - Accent2 3 2" xfId="1663" xr:uid="{0ED7EC70-260B-46AE-B137-0CCCF101FFCF}"/>
    <cellStyle name="40% - Accent2 3 3" xfId="1419" xr:uid="{55EF9464-D0B8-48AD-92E7-015971E3665F}"/>
    <cellStyle name="40% - Accent2 4" xfId="1174" xr:uid="{F9D7E0C5-C2DD-41EE-8C5D-1BF973E25E0F}"/>
    <cellStyle name="40% - Accent2 4 2" xfId="1299" xr:uid="{685A73FA-0779-4E20-A60D-319A8C273DBC}"/>
    <cellStyle name="40% - Accent2 4 3" xfId="1418" xr:uid="{510AEA54-44E5-4EE5-A848-DC18BDF573B7}"/>
    <cellStyle name="40% - Accent2 5" xfId="1211" xr:uid="{E82DF4A9-29B6-4FDA-A9C4-A62480C9A76D}"/>
    <cellStyle name="40% - Accent2 6" xfId="59" xr:uid="{E9A622AE-A332-46B0-BB8B-4ED2CC90FB50}"/>
    <cellStyle name="40% - Accent3 2" xfId="166" xr:uid="{F9A48DAB-A4C4-498B-B0E3-29B3B7B48CC3}"/>
    <cellStyle name="40% - Accent3 2 2" xfId="167" xr:uid="{648D1CA0-70CE-414F-A3AD-0E7B04EA67C2}"/>
    <cellStyle name="40% - Accent3 2 2 2" xfId="1617" xr:uid="{6300E6C6-CE73-4B10-AE14-0FED4911925E}"/>
    <cellStyle name="40% - Accent3 3" xfId="168" xr:uid="{F0E53741-65C8-41A1-B3AE-F93DB1297DD2}"/>
    <cellStyle name="40% - Accent3 3 2" xfId="1664" xr:uid="{9F57E456-E5BC-44FA-9AB8-90F8E3A44481}"/>
    <cellStyle name="40% - Accent3 3 3" xfId="1421" xr:uid="{7873EB90-A711-4F71-ACEE-EDCACE04E7AB}"/>
    <cellStyle name="40% - Accent3 4" xfId="1176" xr:uid="{D81C67F5-9A66-4F6E-9E05-F32F506A315E}"/>
    <cellStyle name="40% - Accent3 4 2" xfId="1301" xr:uid="{2AA220DA-EEF9-480B-A520-254A7167CF2E}"/>
    <cellStyle name="40% - Accent3 4 3" xfId="1420" xr:uid="{08B9CA33-F394-424C-8A91-DF17321F3E7E}"/>
    <cellStyle name="40% - Accent3 5" xfId="1213" xr:uid="{A70FD09C-9082-4401-A755-0AA02BC3D3CB}"/>
    <cellStyle name="40% - Accent3 6" xfId="63" xr:uid="{403034F6-F426-4A20-A9EF-AB44443724E2}"/>
    <cellStyle name="40% - Accent4 2" xfId="169" xr:uid="{305E7DA9-C2CE-4B2E-BF5F-17247C55F61D}"/>
    <cellStyle name="40% - Accent4 2 2" xfId="170" xr:uid="{A2D06D64-1BFE-42E7-B36E-A8407B521C70}"/>
    <cellStyle name="40% - Accent4 2 2 2" xfId="1618" xr:uid="{FEED8F01-1C62-4693-91C2-AE579C6BD637}"/>
    <cellStyle name="40% - Accent4 3" xfId="171" xr:uid="{147C7D82-30A0-44B7-9E46-DCF483318ACC}"/>
    <cellStyle name="40% - Accent4 3 2" xfId="1665" xr:uid="{6AF2FDBB-E393-4C4C-9FE8-FCCDF46E330D}"/>
    <cellStyle name="40% - Accent4 3 3" xfId="1423" xr:uid="{CFFF1694-D206-41D6-B5B2-C08ABC32DBEB}"/>
    <cellStyle name="40% - Accent4 4" xfId="1178" xr:uid="{B46465AA-279D-4FD9-8A75-22CC9F59512E}"/>
    <cellStyle name="40% - Accent4 4 2" xfId="1303" xr:uid="{ECDC0006-8DB1-478D-A884-44FA18D0695E}"/>
    <cellStyle name="40% - Accent4 4 3" xfId="1422" xr:uid="{7E4BCC9E-716C-4D99-8E25-A601E2566FB6}"/>
    <cellStyle name="40% - Accent4 5" xfId="1215" xr:uid="{CCFD7438-FE2E-4EAC-8249-242D39720712}"/>
    <cellStyle name="40% - Accent4 6" xfId="67" xr:uid="{50B096E1-6967-499A-A9D8-8F9395054AE1}"/>
    <cellStyle name="40% - Accent5 2" xfId="172" xr:uid="{BA67F319-BAB3-465B-ADE6-FFDDCE3AE4E0}"/>
    <cellStyle name="40% - Accent5 2 2" xfId="173" xr:uid="{22193301-E2B0-4F6C-AC83-C0137B131CD3}"/>
    <cellStyle name="40% - Accent5 2 2 2" xfId="1619" xr:uid="{9369D64E-9C3F-40A5-8218-44338596D232}"/>
    <cellStyle name="40% - Accent5 3" xfId="174" xr:uid="{122C08D6-9F58-48A4-8512-3259B749255F}"/>
    <cellStyle name="40% - Accent5 3 2" xfId="1666" xr:uid="{ACB3BDE0-3709-42DB-AFBC-A05266FAF948}"/>
    <cellStyle name="40% - Accent5 3 3" xfId="1425" xr:uid="{0BF666EF-ABBE-4F2C-B837-B07E5C01FBA7}"/>
    <cellStyle name="40% - Accent5 4" xfId="1180" xr:uid="{AD254960-6E53-4F18-8579-81DB83C4734F}"/>
    <cellStyle name="40% - Accent5 4 2" xfId="1305" xr:uid="{76717BB1-9600-47E9-BB23-C07B75D0B8DC}"/>
    <cellStyle name="40% - Accent5 4 3" xfId="1424" xr:uid="{1D6BD749-9909-422A-8617-EE45C2B4A94B}"/>
    <cellStyle name="40% - Accent5 5" xfId="1217" xr:uid="{AC38D961-F102-4C81-977B-816438AC4346}"/>
    <cellStyle name="40% - Accent5 6" xfId="71" xr:uid="{803E19E8-884E-467D-B047-5EFA491908D7}"/>
    <cellStyle name="40% - Accent6 2" xfId="175" xr:uid="{77242F06-53AA-4710-A45F-F03DEB96CD03}"/>
    <cellStyle name="40% - Accent6 2 2" xfId="176" xr:uid="{24E4434C-8203-4F95-BD8C-D1E4170F6ABD}"/>
    <cellStyle name="40% - Accent6 2 2 2" xfId="1620" xr:uid="{82844423-10D1-4AAA-94B0-328ABC5B42F2}"/>
    <cellStyle name="40% - Accent6 3" xfId="177" xr:uid="{D179CF8C-7AD5-4AE4-8A3B-EF575A41A30C}"/>
    <cellStyle name="40% - Accent6 3 2" xfId="1667" xr:uid="{E5808BA6-DFEA-4720-9C67-6A6A31F6F690}"/>
    <cellStyle name="40% - Accent6 3 3" xfId="1427" xr:uid="{A2223EF5-18EB-474D-8A2A-923CF44CFA51}"/>
    <cellStyle name="40% - Accent6 4" xfId="1182" xr:uid="{C5981EAA-1A10-492D-B73C-E961EFE6772C}"/>
    <cellStyle name="40% - Accent6 4 2" xfId="1307" xr:uid="{E5099148-79A8-4576-BD39-38BFEABBB31B}"/>
    <cellStyle name="40% - Accent6 4 3" xfId="1426" xr:uid="{AB9206F5-B9F5-48F0-98A5-B88BB8394F93}"/>
    <cellStyle name="40% - Accent6 5" xfId="1219" xr:uid="{87594415-08A3-4C16-BB9B-0767EE800179}"/>
    <cellStyle name="40% - Accent6 6" xfId="75" xr:uid="{DDE16604-45B5-4BDF-BEB1-2E21088C713C}"/>
    <cellStyle name="4dp" xfId="178" xr:uid="{AA532066-E51A-423A-80CB-2ED5BA610E5E}"/>
    <cellStyle name="4dp 2" xfId="179" xr:uid="{61157E66-FBF7-4981-8E52-E1AA36E33743}"/>
    <cellStyle name="4dp 2 2" xfId="987" xr:uid="{ACED77E7-C0B1-40C9-B5FA-B2E0E067D7DF}"/>
    <cellStyle name="4dp 3" xfId="986" xr:uid="{36014147-4204-48B0-BECC-F3796088E26C}"/>
    <cellStyle name="60% - Accent1 2" xfId="180" xr:uid="{8F9EB2FE-C3F8-4EC6-9405-1A50FDFCCFFD}"/>
    <cellStyle name="60% - Accent1 2 2" xfId="181" xr:uid="{B902B73E-EBD3-4B70-A912-CF3BD6EB70D9}"/>
    <cellStyle name="60% - Accent1 2 2 2" xfId="1621" xr:uid="{3E8EF886-C245-429B-AF4E-57028A152840}"/>
    <cellStyle name="60% - Accent1 3" xfId="182" xr:uid="{E59B83C2-CD72-44B2-B29B-B77EBD63124E}"/>
    <cellStyle name="60% - Accent1 3 2" xfId="1668" xr:uid="{9AC05188-4481-4C6B-AD80-1BB9A268BA1C}"/>
    <cellStyle name="60% - Accent1 3 3" xfId="1429" xr:uid="{E0D72541-3A71-4D05-954D-56F4F6F455C7}"/>
    <cellStyle name="60% - Accent1 4" xfId="56" xr:uid="{5D681822-1548-4F42-854B-BA66E75D9765}"/>
    <cellStyle name="60% - Accent1 4 2" xfId="1428" xr:uid="{F3654A1F-5728-46B9-9631-56CB29E5BD01}"/>
    <cellStyle name="60% - Accent2 2" xfId="183" xr:uid="{C7F79DB9-2479-4C43-A763-6F0A34A6E0A3}"/>
    <cellStyle name="60% - Accent2 2 2" xfId="184" xr:uid="{A2213075-EBFB-4DFF-A23D-4AB327095B51}"/>
    <cellStyle name="60% - Accent2 2 2 2" xfId="1622" xr:uid="{8CBB9055-A492-41A9-95A8-61501CFB4752}"/>
    <cellStyle name="60% - Accent2 3" xfId="185" xr:uid="{7ABAC900-155F-4F4B-A39B-5410764B6A11}"/>
    <cellStyle name="60% - Accent2 3 2" xfId="1669" xr:uid="{76F53443-A8E8-4974-9F37-E4F168635438}"/>
    <cellStyle name="60% - Accent2 3 3" xfId="1431" xr:uid="{FD142DD6-9D9A-4444-83E4-E89463966B95}"/>
    <cellStyle name="60% - Accent2 4" xfId="60" xr:uid="{A99C3688-4E6A-4970-8798-C8D4298C0F26}"/>
    <cellStyle name="60% - Accent2 4 2" xfId="1430" xr:uid="{2480F2AC-B911-4942-9F51-2434A309615E}"/>
    <cellStyle name="60% - Accent3 2" xfId="186" xr:uid="{76F5A2E1-CD4C-4E6F-9F94-E612386A1447}"/>
    <cellStyle name="60% - Accent3 2 2" xfId="187" xr:uid="{739F7C18-81C1-4315-B377-8CA23C95D8F6}"/>
    <cellStyle name="60% - Accent3 2 2 2" xfId="1623" xr:uid="{124936F5-FBB0-4E88-A608-A3393125CB48}"/>
    <cellStyle name="60% - Accent3 3" xfId="188" xr:uid="{ADBF8601-F59C-41FC-AEFE-B008016D6EC4}"/>
    <cellStyle name="60% - Accent3 3 2" xfId="1670" xr:uid="{53332EA7-230B-4CAA-80A2-49D6C29C5E45}"/>
    <cellStyle name="60% - Accent3 3 3" xfId="1433" xr:uid="{A3D5F1B8-44AF-45D7-9502-E6993EECBA8D}"/>
    <cellStyle name="60% - Accent3 4" xfId="64" xr:uid="{57EFABDB-1A4B-45B4-A892-66A6ADC05197}"/>
    <cellStyle name="60% - Accent3 4 2" xfId="1432" xr:uid="{DD45E17B-63CA-4FC5-A851-4B26C34DEB26}"/>
    <cellStyle name="60% - Accent4 2" xfId="189" xr:uid="{97DE10B3-13DA-4C46-B0B2-BA5199667F9A}"/>
    <cellStyle name="60% - Accent4 2 2" xfId="190" xr:uid="{9B84C14C-2D30-43EE-AE2E-E953A8E7EF5A}"/>
    <cellStyle name="60% - Accent4 2 2 2" xfId="1624" xr:uid="{5BCEC700-9B9B-461F-BAAD-F601C47DDA7A}"/>
    <cellStyle name="60% - Accent4 3" xfId="191" xr:uid="{0C2EAEB3-11DA-4E44-AEB0-1118B03C859E}"/>
    <cellStyle name="60% - Accent4 3 2" xfId="1671" xr:uid="{628FA387-7F09-4A36-AF02-24D31A51156B}"/>
    <cellStyle name="60% - Accent4 3 3" xfId="1435" xr:uid="{3BFE96AA-BB50-4764-9C6B-96E0F5881B2A}"/>
    <cellStyle name="60% - Accent4 4" xfId="68" xr:uid="{26F882CF-45DF-418A-9F4B-3CB47106BF95}"/>
    <cellStyle name="60% - Accent4 4 2" xfId="1434" xr:uid="{C523FFF1-A8C3-47A8-81A9-F8549F34B425}"/>
    <cellStyle name="60% - Accent5 2" xfId="192" xr:uid="{6EA08CCC-9AB9-4A73-BB7F-4CFE841CFA32}"/>
    <cellStyle name="60% - Accent5 2 2" xfId="193" xr:uid="{53C70B9A-7CC4-4B3E-83F8-CCAE3D4AB883}"/>
    <cellStyle name="60% - Accent5 2 2 2" xfId="1625" xr:uid="{9DEF1821-AE02-494D-BDE3-AA23C040ADD9}"/>
    <cellStyle name="60% - Accent5 3" xfId="194" xr:uid="{D1885471-4F3A-4BFB-8B2F-89C8176CB984}"/>
    <cellStyle name="60% - Accent5 3 2" xfId="1672" xr:uid="{B1ADCA6A-5758-429F-9734-1A034FEF6D16}"/>
    <cellStyle name="60% - Accent5 3 3" xfId="1437" xr:uid="{43B613A2-D9CB-44F7-A8DE-6ACB72307809}"/>
    <cellStyle name="60% - Accent5 4" xfId="72" xr:uid="{145C89B8-A4FE-45DA-8398-876158533C6C}"/>
    <cellStyle name="60% - Accent5 4 2" xfId="1436" xr:uid="{A2B420F5-784D-4554-9E70-D9CF008DDE2E}"/>
    <cellStyle name="60% - Accent6 2" xfId="195" xr:uid="{89621008-C617-4A9F-A0B8-4BED2D5A5C3A}"/>
    <cellStyle name="60% - Accent6 2 2" xfId="196" xr:uid="{F1DC6C8A-6122-4E87-A7F8-37787BD27AA3}"/>
    <cellStyle name="60% - Accent6 2 2 2" xfId="1626" xr:uid="{DF64418D-75BA-4BE1-91A3-957E538318F0}"/>
    <cellStyle name="60% - Accent6 3" xfId="197" xr:uid="{8A4130C0-1506-4CF7-B85F-2390080BF996}"/>
    <cellStyle name="60% - Accent6 3 2" xfId="1673" xr:uid="{3B16D4B3-8827-42A4-950E-AA2E263EBE76}"/>
    <cellStyle name="60% - Accent6 3 3" xfId="1439" xr:uid="{800F9DFC-A5A5-4FB9-92E1-815BBADD8E46}"/>
    <cellStyle name="60% - Accent6 4" xfId="76" xr:uid="{EBB39534-E288-4455-B37E-AD1FA1ECA065}"/>
    <cellStyle name="60% - Accent6 4 2" xfId="1438" xr:uid="{70AD4CDC-AF6C-4369-BCF7-8171A4CE6CBC}"/>
    <cellStyle name="Accent1 2" xfId="198" xr:uid="{0C736812-1543-4D3E-B69F-BD80EFEC9C0D}"/>
    <cellStyle name="Accent1 2 2" xfId="199" xr:uid="{98AC34E1-BD50-46EC-8482-C1E5FA67E662}"/>
    <cellStyle name="Accent1 2 2 2" xfId="1627" xr:uid="{EB97DCCD-0A84-4C6B-85DC-E2EAFB1878E1}"/>
    <cellStyle name="Accent1 3" xfId="200" xr:uid="{E0423AC7-7900-4210-AB2C-6567E3BD8D02}"/>
    <cellStyle name="Accent1 3 2" xfId="1674" xr:uid="{CD4A6881-924E-4B3F-8E4E-C73B8D8CC807}"/>
    <cellStyle name="Accent1 3 3" xfId="1441" xr:uid="{697947D5-A892-4901-B56D-D3FF57ABB92E}"/>
    <cellStyle name="Accent1 4" xfId="53" xr:uid="{505DB2AE-C49E-4C7D-B0F1-FFD825B246A7}"/>
    <cellStyle name="Accent1 4 2" xfId="1440" xr:uid="{D2666585-C925-4323-A4A6-3DAF1BF7ED1F}"/>
    <cellStyle name="Accent2 2" xfId="201" xr:uid="{D0C5EF6F-5ACA-4F62-ABC6-37D94F4B905D}"/>
    <cellStyle name="Accent2 2 2" xfId="202" xr:uid="{38980B6E-81DD-486C-A2BB-602F40D176D9}"/>
    <cellStyle name="Accent2 2 2 2" xfId="1628" xr:uid="{E031C41A-6705-4043-9002-188E4615943C}"/>
    <cellStyle name="Accent2 3" xfId="203" xr:uid="{AB88C6D4-7675-42B1-9334-1DC23185C477}"/>
    <cellStyle name="Accent2 3 2" xfId="1675" xr:uid="{704FBDF0-0647-4819-869F-9761979B91CC}"/>
    <cellStyle name="Accent2 3 3" xfId="1443" xr:uid="{DE5E6514-F26F-47AD-8BE3-DC31893867E3}"/>
    <cellStyle name="Accent2 4" xfId="57" xr:uid="{C277BA4A-171A-4A7B-B29C-C710982A5CC6}"/>
    <cellStyle name="Accent2 4 2" xfId="1442" xr:uid="{F9F6207C-164F-40AE-A047-DC2A7AA03F42}"/>
    <cellStyle name="Accent3 2" xfId="204" xr:uid="{5C70812B-DE07-4869-8C35-1B96EB6E021B}"/>
    <cellStyle name="Accent3 2 2" xfId="205" xr:uid="{6CF01906-FB6D-4017-AB9E-6E79BADEE249}"/>
    <cellStyle name="Accent3 2 2 2" xfId="1629" xr:uid="{5E8F8449-336C-4CB2-9F4E-F57854CA491B}"/>
    <cellStyle name="Accent3 3" xfId="206" xr:uid="{210BB9DA-2387-4FAE-AA4D-50D598C2EE54}"/>
    <cellStyle name="Accent3 3 2" xfId="1676" xr:uid="{3DECA097-EFCE-4BEF-9234-CB572C72E105}"/>
    <cellStyle name="Accent3 3 3" xfId="1445" xr:uid="{FF22957E-5B07-4042-8C89-3161AA38BB00}"/>
    <cellStyle name="Accent3 4" xfId="61" xr:uid="{228C6346-7BAA-48D6-8C55-D343E2B760F5}"/>
    <cellStyle name="Accent3 4 2" xfId="1444" xr:uid="{11D975F1-6461-4FBA-9939-BEA6D881F965}"/>
    <cellStyle name="Accent4 2" xfId="207" xr:uid="{356A3816-8E83-4156-B008-B330333E2AF8}"/>
    <cellStyle name="Accent4 2 2" xfId="208" xr:uid="{9AD725F6-DFB5-4FC5-A346-BF3046575859}"/>
    <cellStyle name="Accent4 2 2 2" xfId="1630" xr:uid="{1D99D39E-304D-4AAF-8539-C8AE8C794310}"/>
    <cellStyle name="Accent4 3" xfId="209" xr:uid="{930E6836-944D-45E6-82E5-3B43916802C6}"/>
    <cellStyle name="Accent4 3 2" xfId="1677" xr:uid="{54768B78-C6BE-416F-8B84-094C3D7313A3}"/>
    <cellStyle name="Accent4 3 3" xfId="1447" xr:uid="{920B0D00-8E4A-439E-A17C-EA532F9D0EE2}"/>
    <cellStyle name="Accent4 4" xfId="65" xr:uid="{EA2595CE-A55A-4972-905F-A6D459181537}"/>
    <cellStyle name="Accent4 4 2" xfId="1446" xr:uid="{DA3C26A0-5E0C-49D0-847E-D498F554B555}"/>
    <cellStyle name="Accent5 2" xfId="210" xr:uid="{5F43291A-4447-4242-9FB8-4AD373FE1451}"/>
    <cellStyle name="Accent5 2 2" xfId="211" xr:uid="{E0428B20-ADA1-4EB5-86F7-236CCB909C45}"/>
    <cellStyle name="Accent5 2 2 2" xfId="1631" xr:uid="{A01D07AE-D09C-4250-964C-F952FE87D8C8}"/>
    <cellStyle name="Accent5 3" xfId="212" xr:uid="{AB5A6EE8-3CF9-471C-A3D9-A7950219BF41}"/>
    <cellStyle name="Accent5 3 2" xfId="1678" xr:uid="{EA2F0D0F-98E0-4C18-9286-0C3A93590E9E}"/>
    <cellStyle name="Accent5 3 3" xfId="1449" xr:uid="{E3943EEB-AF70-4846-B23E-5D4E00135561}"/>
    <cellStyle name="Accent5 4" xfId="69" xr:uid="{A0930EC0-F657-4668-A8CF-17E44F5BC59E}"/>
    <cellStyle name="Accent5 4 2" xfId="1448" xr:uid="{39082929-272E-47B4-8CCA-4ED71BA3A556}"/>
    <cellStyle name="Accent6 2" xfId="213" xr:uid="{E132718C-3801-4012-B602-E662B1F05363}"/>
    <cellStyle name="Accent6 2 2" xfId="214" xr:uid="{1A02A6E1-4389-4871-A9B8-C9AA3655D57B}"/>
    <cellStyle name="Accent6 2 2 2" xfId="1632" xr:uid="{AF0971B8-9BA6-474B-8C54-206FCF02845E}"/>
    <cellStyle name="Accent6 3" xfId="215" xr:uid="{984589EC-FC9E-4EAF-BA10-ADE80232E36C}"/>
    <cellStyle name="Accent6 3 2" xfId="1679" xr:uid="{A43E2BBA-2FB6-484B-A4E8-975F952B640F}"/>
    <cellStyle name="Accent6 3 3" xfId="1451" xr:uid="{903E812A-A9ED-4B54-A0B2-A8A5F9E7FB3E}"/>
    <cellStyle name="Accent6 4" xfId="73" xr:uid="{50576138-6EFF-4F94-B55E-ADAF614854B9}"/>
    <cellStyle name="Accent6 4 2" xfId="1450" xr:uid="{632AE1D6-1488-47C9-8327-3ED3867E7480}"/>
    <cellStyle name="Adjustable" xfId="216" xr:uid="{8B107795-2876-4D86-92D7-74602B71158E}"/>
    <cellStyle name="ANCLAS,REZONES Y SUS PARTES,DE FUNDICION,DE HIERRO O DE ACERO" xfId="1337" xr:uid="{57721FC9-FF27-492D-9489-B7058AE0EC6C}"/>
    <cellStyle name="ANCLAS,REZONES Y SUS PARTES,DE FUNDICION,DE HIERRO O DE ACERO 2" xfId="1338" xr:uid="{4E2EE834-E65A-4EBE-9ECD-78D7A553BB35}"/>
    <cellStyle name="Bad 2" xfId="217" xr:uid="{6797B8B6-26FD-4E06-A34A-B6E724BB0533}"/>
    <cellStyle name="Bad 2 2" xfId="218" xr:uid="{E96B51F5-7E34-45AE-B729-095B0BBDAB79}"/>
    <cellStyle name="Bad 2 2 2" xfId="1633" xr:uid="{585C96EF-953B-4640-913D-B94D3F311B29}"/>
    <cellStyle name="Bad 3" xfId="219" xr:uid="{872C690F-39B5-4EDA-9603-0D178F7FF3AF}"/>
    <cellStyle name="Bad 3 2" xfId="1680" xr:uid="{33E37D1F-DD4A-47A8-AA80-76ACE7720E08}"/>
    <cellStyle name="Bad 3 3" xfId="1453" xr:uid="{0B1312F9-D74F-4879-90E9-9EF477D18ADA}"/>
    <cellStyle name="Bad 4" xfId="42" xr:uid="{608BC923-9A4B-4EC2-A913-03291AAAF0B1}"/>
    <cellStyle name="Bad 4 2" xfId="1452" xr:uid="{9861CA5B-55D5-429D-80F7-F695A009A3E7}"/>
    <cellStyle name="Bid £m format" xfId="220" xr:uid="{92BACFED-6F27-4712-9E9D-D16B9EDD32D9}"/>
    <cellStyle name="Bid £m format 2" xfId="988" xr:uid="{2F8EB404-DDC7-4A01-9A1C-FB31A996FF06}"/>
    <cellStyle name="blue" xfId="221" xr:uid="{822C618C-4A30-4158-BEF4-5519C0DE935A}"/>
    <cellStyle name="Border" xfId="222" xr:uid="{3BBFE7EA-126F-4484-AC74-EE80B1CD80B9}"/>
    <cellStyle name="Brand Align Left Text" xfId="223" xr:uid="{7476FF88-8E9C-431F-9C84-FFF04F79191C}"/>
    <cellStyle name="Brand Align Left Text 2" xfId="1230" xr:uid="{5A792880-0F64-4704-B9C3-6626A9D4D73B}"/>
    <cellStyle name="Brand Default" xfId="224" xr:uid="{3E84B64E-3FD2-4A24-95F8-6985C13769AA}"/>
    <cellStyle name="Brand Percent" xfId="225" xr:uid="{5B039D58-ED67-49A1-AEC3-862672D9FC7C}"/>
    <cellStyle name="Brand Source" xfId="226" xr:uid="{A01D518A-B8D4-4AF6-94C6-073BC63D78E5}"/>
    <cellStyle name="Brand Source 2" xfId="1231" xr:uid="{5594770F-D45B-4FBC-B524-5794379F0A2B}"/>
    <cellStyle name="Brand Subtitle with Underline" xfId="227" xr:uid="{4B0C495E-F4ED-4C6E-96B4-272F3FD02EC5}"/>
    <cellStyle name="Brand Subtitle with Underline 2" xfId="1232" xr:uid="{1A407714-26DE-4B00-92C4-9A365555FE7D}"/>
    <cellStyle name="Brand Subtitle without Underline" xfId="228" xr:uid="{4B475835-7F04-491A-AD79-B23F42FE375D}"/>
    <cellStyle name="Brand Subtitle without Underline 2" xfId="1233" xr:uid="{FD5F4379-6D3B-4D12-8929-40D675463CAE}"/>
    <cellStyle name="Brand Title" xfId="229" xr:uid="{886612D3-18F1-4753-8684-05A2239B692F}"/>
    <cellStyle name="Brand Title 2" xfId="1234" xr:uid="{383DE05F-C456-4238-9BBF-24FDCCC8B03F}"/>
    <cellStyle name="Calculation 2" xfId="11" xr:uid="{78E67BD6-4648-4AEA-AEF5-080197E70F78}"/>
    <cellStyle name="Calculation 2 2" xfId="231" xr:uid="{EB707A41-4DCE-412B-8835-62E97F540891}"/>
    <cellStyle name="Calculation 2 2 2" xfId="1634" xr:uid="{D35C726B-C839-48E2-A227-A3F6EC79CD00}"/>
    <cellStyle name="Calculation 2 3" xfId="230" xr:uid="{0D1F41CB-D112-4F92-A500-A85C94E147AC}"/>
    <cellStyle name="Calculation 3" xfId="232" xr:uid="{DF5E4895-C8E5-4D3A-942A-122CD55D6CD0}"/>
    <cellStyle name="Calculation 3 2" xfId="1681" xr:uid="{ED98FB8D-1B92-4D51-BC4F-36880D4D7E93}"/>
    <cellStyle name="Calculation 3 3" xfId="1455" xr:uid="{FA3B8EA6-7993-4C39-8304-85B8BF5C779C}"/>
    <cellStyle name="Calculation 4" xfId="46" xr:uid="{0AADB19F-AF37-4408-AAEF-0BFC1AF0C8DB}"/>
    <cellStyle name="Calculation 4 2" xfId="1454" xr:uid="{94A6B6A8-D7B0-4D92-9629-45649686B7C4}"/>
    <cellStyle name="cells" xfId="1339" xr:uid="{F7931B83-92CA-4C6E-8134-E814FF78A6EA}"/>
    <cellStyle name="Characteristic" xfId="233" xr:uid="{DBFBE468-4AEB-4C63-BB82-A672B3E0585F}"/>
    <cellStyle name="Characteristic 2" xfId="989" xr:uid="{4F63C921-F003-422F-9BCF-7C14E96C22C4}"/>
    <cellStyle name="CharactGroup" xfId="234" xr:uid="{AB34370E-97EA-4510-BF04-0F11A2316EF7}"/>
    <cellStyle name="CharactGroup 2" xfId="990" xr:uid="{94C983ED-44BD-4B67-A7D9-587B2D177341}"/>
    <cellStyle name="CharactNote" xfId="235" xr:uid="{2EFE961C-A39E-47B6-A939-C4BE6C0C49C4}"/>
    <cellStyle name="CharactNote 2" xfId="991" xr:uid="{7DF57D48-ED26-4A8D-98D5-997D7DC07566}"/>
    <cellStyle name="CharactType" xfId="236" xr:uid="{8FF36F90-C7DB-4BB4-B035-061B00D7B841}"/>
    <cellStyle name="CharactType 2" xfId="992" xr:uid="{C5DD9755-60EC-4308-B745-413668C9EF9E}"/>
    <cellStyle name="CharactValue" xfId="237" xr:uid="{0503E85D-63A8-4256-B85E-2FC0A83105B8}"/>
    <cellStyle name="CharactValue 2" xfId="993" xr:uid="{DDC489E0-4A35-4C2A-9634-692A174397DE}"/>
    <cellStyle name="CharactValueNote" xfId="238" xr:uid="{5B7B76A9-3F5B-4805-9CE7-9967A828589D}"/>
    <cellStyle name="CharactValueNote 2" xfId="994" xr:uid="{9D7B43F6-467E-44C1-BBC3-064D5EEDB175}"/>
    <cellStyle name="CharShortType" xfId="239" xr:uid="{6B6F3C0C-FCF4-48B3-AF9E-B6B75FB6C0DF}"/>
    <cellStyle name="CharShortType 2" xfId="995" xr:uid="{D4E2741E-67B2-4899-8AC0-0470900FC695}"/>
    <cellStyle name="Check Cell 2" xfId="240" xr:uid="{ACD3887D-2EF8-4903-B92C-A5E746339B8A}"/>
    <cellStyle name="Check Cell 2 2" xfId="241" xr:uid="{3C0D6349-59F4-4653-BF96-B874CBDA940E}"/>
    <cellStyle name="Check Cell 2 2 2" xfId="1635" xr:uid="{B8BE47C0-E7CF-4B78-A872-C1881D134854}"/>
    <cellStyle name="Check Cell 3" xfId="242" xr:uid="{8D7E65A2-E3DA-43A4-9595-96E017F9844C}"/>
    <cellStyle name="Check Cell 3 2" xfId="1682" xr:uid="{3E755D44-1587-47B6-8221-8FDA32014E1E}"/>
    <cellStyle name="Check Cell 3 3" xfId="1457" xr:uid="{72EDB946-E029-4310-805F-EB176700EBE9}"/>
    <cellStyle name="Check Cell 4" xfId="48" xr:uid="{5E4761E2-EEBE-4437-9F82-06A81E327BBB}"/>
    <cellStyle name="Check Cell 4 2" xfId="1456" xr:uid="{82D0607E-EA79-43E8-B1A0-B15E200D4466}"/>
    <cellStyle name="CIL" xfId="243" xr:uid="{D42CE1F9-1CB7-4C80-AF52-3FB9136BA9ED}"/>
    <cellStyle name="CIU" xfId="244" xr:uid="{CBAB6C02-4E65-4AEF-8CEC-5B17890B24FA}"/>
    <cellStyle name="column field" xfId="1340" xr:uid="{AD324FBA-6A64-4807-8F80-272F88969F57}"/>
    <cellStyle name="Comma" xfId="1" builtinId="3"/>
    <cellStyle name="Comma -" xfId="245" xr:uid="{A6908C1D-898D-4FF7-8882-EE88BAC376DD}"/>
    <cellStyle name="Comma  - Style1" xfId="246" xr:uid="{9D949A8F-F2C6-42A9-8692-820EEA200135}"/>
    <cellStyle name="Comma  - Style2" xfId="247" xr:uid="{72C500CD-6E87-41E4-9A50-D0C910A8DACF}"/>
    <cellStyle name="Comma  - Style3" xfId="248" xr:uid="{6FAF3984-0F8D-48E7-B9C2-70FEFC8DA134}"/>
    <cellStyle name="Comma  - Style4" xfId="249" xr:uid="{2F109B04-FCF6-4334-BC11-E0BB68FBFE10}"/>
    <cellStyle name="Comma  - Style5" xfId="250" xr:uid="{1A6811F3-2AA9-4FF1-B044-34979ECDAEFC}"/>
    <cellStyle name="Comma  - Style6" xfId="251" xr:uid="{7D88F903-8476-4DEA-ACD5-DD56C4E87FC8}"/>
    <cellStyle name="Comma  - Style7" xfId="252" xr:uid="{DC23B1EF-B55A-418C-9EEA-45C9B71868FC}"/>
    <cellStyle name="Comma  - Style8" xfId="253" xr:uid="{8E8019DB-A4ED-4266-869C-90FBE49CEBDA}"/>
    <cellStyle name="Comma 0" xfId="254" xr:uid="{A8EEFFD3-DA58-4EEC-9CA6-47DCAC295F06}"/>
    <cellStyle name="Comma 0*" xfId="255" xr:uid="{B3A46801-8D13-4F90-AF4B-6E12C01A8902}"/>
    <cellStyle name="Comma 0__MasterJRComps" xfId="1459" xr:uid="{2BE84F80-2D33-4D7C-8A98-2151E5E0896F}"/>
    <cellStyle name="Comma 10" xfId="256" xr:uid="{D8DB0572-4B97-453B-89E2-6AC789DFF854}"/>
    <cellStyle name="Comma 10 2" xfId="1755" xr:uid="{AD955E48-F329-4C37-86C6-ED86390E1FF1}"/>
    <cellStyle name="Comma 10 2 2" xfId="1810" xr:uid="{A4625DFC-B25A-4E77-AC19-0012013AD294}"/>
    <cellStyle name="Comma 10 2 2 2" xfId="1938" xr:uid="{8B0D7FD5-ED18-429B-8C54-2C9B88D3328D}"/>
    <cellStyle name="Comma 10 2 2 3" xfId="2070" xr:uid="{570731BD-BBFE-4FFA-A7BD-8C198E747465}"/>
    <cellStyle name="Comma 10 2 3" xfId="1873" xr:uid="{71CF92E9-29F0-435E-A292-6201F9DDDA2E}"/>
    <cellStyle name="Comma 10 2 4" xfId="2005" xr:uid="{EDAE169E-033E-411F-BEBC-515B4C2B00F1}"/>
    <cellStyle name="Comma 10 3" xfId="1781" xr:uid="{9BEC00C6-C08B-4B1D-8A1B-974AF42CA5BB}"/>
    <cellStyle name="Comma 10 3 2" xfId="1905" xr:uid="{FB1EC5F1-73CD-4CB5-BBD5-3DA1D636FEBA}"/>
    <cellStyle name="Comma 10 3 3" xfId="2037" xr:uid="{7BBEFD1A-D5B6-4F22-BD6A-2D2E0866710C}"/>
    <cellStyle name="Comma 10 4" xfId="1843" xr:uid="{FE2335D2-291A-426A-918D-203BFBF274E1}"/>
    <cellStyle name="Comma 10 5" xfId="1972" xr:uid="{14E1855A-7F4D-4A51-9F04-2AFCB4CC9A17}"/>
    <cellStyle name="Comma 10 6" xfId="1460" xr:uid="{F90BABAD-3569-4CD6-A81F-78F52A43BB1E}"/>
    <cellStyle name="Comma 11" xfId="257" xr:uid="{39ED3157-2A60-4738-AA30-9DACFA41C2AC}"/>
    <cellStyle name="Comma 11 2" xfId="1756" xr:uid="{7161E11E-8D0E-4646-A36B-277D29DFCB7B}"/>
    <cellStyle name="Comma 11 2 2" xfId="1811" xr:uid="{FA50AC65-3B2C-4F71-AFC2-279B4B2D51A2}"/>
    <cellStyle name="Comma 11 2 2 2" xfId="1939" xr:uid="{F9C735DB-E912-40A7-B781-CCAE9C8C6FA9}"/>
    <cellStyle name="Comma 11 2 2 3" xfId="2071" xr:uid="{647FB8DB-D0FF-4263-A051-8C164382FCEA}"/>
    <cellStyle name="Comma 11 2 3" xfId="1874" xr:uid="{A80E41B1-D5B0-4711-AF3C-2C46EE2CBACA}"/>
    <cellStyle name="Comma 11 2 4" xfId="2006" xr:uid="{EAC84D77-C444-4FCD-87DD-B04B6DCB604A}"/>
    <cellStyle name="Comma 11 3" xfId="1782" xr:uid="{C6AFACDA-0C7F-4CAA-9845-30A12EDA01D6}"/>
    <cellStyle name="Comma 11 3 2" xfId="1906" xr:uid="{BC7F7EA4-5443-4E34-AB0B-B2144DC1458C}"/>
    <cellStyle name="Comma 11 3 3" xfId="2038" xr:uid="{91CBC2B1-052C-4EB4-9D0F-FCBD6469C00A}"/>
    <cellStyle name="Comma 11 4" xfId="1844" xr:uid="{F1FEBA24-C69C-496B-97F7-B68793476186}"/>
    <cellStyle name="Comma 11 5" xfId="1973" xr:uid="{DF55844B-9EDD-40AA-947E-6B92E314DD5E}"/>
    <cellStyle name="Comma 11 6" xfId="1461" xr:uid="{94190093-77B3-4A8B-84F6-2BF5B47207E3}"/>
    <cellStyle name="Comma 12" xfId="949" xr:uid="{BBA17A09-B028-45B4-9238-C674E0271C33}"/>
    <cellStyle name="Comma 12 2" xfId="1757" xr:uid="{AC1D6953-F5CB-4268-BABC-995898AA781F}"/>
    <cellStyle name="Comma 12 2 2" xfId="1812" xr:uid="{6C731602-2DFB-451A-9D0F-8B5F4255E3A9}"/>
    <cellStyle name="Comma 12 2 2 2" xfId="1940" xr:uid="{DB2C6742-ACB5-4E47-B8D0-8185F3DE5263}"/>
    <cellStyle name="Comma 12 2 2 3" xfId="2072" xr:uid="{C9819722-3390-4EAB-A789-9A078FEE3905}"/>
    <cellStyle name="Comma 12 2 3" xfId="1875" xr:uid="{F62F2B2E-1779-410E-9B28-9C5BADA526A5}"/>
    <cellStyle name="Comma 12 2 4" xfId="2007" xr:uid="{60634B40-5263-4F5C-AB05-51570E1C4584}"/>
    <cellStyle name="Comma 12 3" xfId="1783" xr:uid="{06ABB40C-E46E-497F-93A0-A9BA7CD185AE}"/>
    <cellStyle name="Comma 12 3 2" xfId="1907" xr:uid="{D1AF7208-2472-4F35-BB97-E97A3E5DF22E}"/>
    <cellStyle name="Comma 12 3 3" xfId="2039" xr:uid="{B5F7A345-1150-4EAB-9703-DBA7F0E176D8}"/>
    <cellStyle name="Comma 12 4" xfId="1845" xr:uid="{F61435F8-FBF7-4B04-A4EC-1CC95CE686B8}"/>
    <cellStyle name="Comma 12 5" xfId="1974" xr:uid="{1C48CEA4-AF4F-47FD-B21C-85F85A7196D4}"/>
    <cellStyle name="Comma 12 6" xfId="1462" xr:uid="{ADBC2D5C-EA0D-4D52-BEF5-02962C46BF38}"/>
    <cellStyle name="Comma 13" xfId="1281" xr:uid="{0012ACFC-BB2D-4BC9-9A13-64C3E2E65B6B}"/>
    <cellStyle name="Comma 13 2" xfId="1758" xr:uid="{9FC34187-A4C2-44F2-A0D4-410446621662}"/>
    <cellStyle name="Comma 13 2 2" xfId="1813" xr:uid="{D73D34B5-C21F-46B6-971B-FF9262A81491}"/>
    <cellStyle name="Comma 13 2 2 2" xfId="1941" xr:uid="{A2C1ECC2-D331-4D63-9055-CCAD99BF64DC}"/>
    <cellStyle name="Comma 13 2 2 3" xfId="2073" xr:uid="{3F74F679-075D-4512-AC63-860EF81C5013}"/>
    <cellStyle name="Comma 13 2 3" xfId="1876" xr:uid="{AE1762DD-BE2C-42F2-952D-031D98BD5839}"/>
    <cellStyle name="Comma 13 2 4" xfId="2008" xr:uid="{C9A2C167-DD28-4730-8762-109A2F69A5F9}"/>
    <cellStyle name="Comma 13 3" xfId="1784" xr:uid="{83DBDBFF-63DE-4E73-8DB7-C9F3B2139CDC}"/>
    <cellStyle name="Comma 13 3 2" xfId="1908" xr:uid="{992A09F7-11F7-4F85-A365-834B730793A9}"/>
    <cellStyle name="Comma 13 3 3" xfId="2040" xr:uid="{73EB51AD-60F3-4D37-949D-BEBF309EFD51}"/>
    <cellStyle name="Comma 13 4" xfId="1846" xr:uid="{A3339D08-1AC6-45D2-A8C8-1B149FB5F73E}"/>
    <cellStyle name="Comma 13 5" xfId="1975" xr:uid="{E090C82E-EC07-4C20-B1BB-47E76E704AEA}"/>
    <cellStyle name="Comma 13 6" xfId="1463" xr:uid="{0FAA6CB6-8726-4E5B-BFAC-665A463914AD}"/>
    <cellStyle name="Comma 14" xfId="1257" xr:uid="{88EBBD72-0FF1-4F2E-8A80-33002E1A6835}"/>
    <cellStyle name="Comma 14 2" xfId="1759" xr:uid="{D7F54415-78B8-42DA-9F9A-456C005F751E}"/>
    <cellStyle name="Comma 14 2 2" xfId="1814" xr:uid="{3E0538E3-2076-4042-9634-5253F28B981B}"/>
    <cellStyle name="Comma 14 2 2 2" xfId="1942" xr:uid="{DC818EA7-EE96-420C-A5E9-4B860D7988D3}"/>
    <cellStyle name="Comma 14 2 2 3" xfId="2074" xr:uid="{14670223-11DE-4DCD-94FE-D979056E62B7}"/>
    <cellStyle name="Comma 14 2 3" xfId="1877" xr:uid="{11891724-B183-4DFB-B412-A8D25A05B2D4}"/>
    <cellStyle name="Comma 14 2 4" xfId="2009" xr:uid="{F26A68F3-2213-4116-A303-AE7A22B0BDCE}"/>
    <cellStyle name="Comma 14 3" xfId="1785" xr:uid="{AA0EEC84-50A0-4ABB-957B-AD9F3455D4EF}"/>
    <cellStyle name="Comma 14 3 2" xfId="1909" xr:uid="{E2CDB73A-3861-422C-9518-E3787A0B35E9}"/>
    <cellStyle name="Comma 14 3 3" xfId="2041" xr:uid="{C91D36D4-849F-45C8-BD84-DAA7EBFBE3B3}"/>
    <cellStyle name="Comma 14 4" xfId="1847" xr:uid="{DD4EB822-47CB-4909-9F33-1F0FE2BEAED4}"/>
    <cellStyle name="Comma 14 5" xfId="1976" xr:uid="{05311467-08D8-4168-A781-084DCD388A63}"/>
    <cellStyle name="Comma 14 6" xfId="1464" xr:uid="{27DC497B-0417-4361-981B-7106363777CB}"/>
    <cellStyle name="Comma 15" xfId="1258" xr:uid="{02587B34-4262-44F9-B62C-047B62CAE287}"/>
    <cellStyle name="Comma 15 2" xfId="1760" xr:uid="{9832C1FF-7F1A-4096-8A6B-62B359554F5C}"/>
    <cellStyle name="Comma 15 2 2" xfId="1815" xr:uid="{0BD0BA7F-E4CE-4434-8786-033FB9045F4B}"/>
    <cellStyle name="Comma 15 2 2 2" xfId="1943" xr:uid="{421A0AD2-8CC3-4866-8CC7-623694E0F5C1}"/>
    <cellStyle name="Comma 15 2 2 3" xfId="2075" xr:uid="{E626F80A-967E-4031-9225-90FF9830ABCE}"/>
    <cellStyle name="Comma 15 2 3" xfId="1878" xr:uid="{C46C9EE9-FA04-4C1A-884C-810BA965DB21}"/>
    <cellStyle name="Comma 15 2 4" xfId="2010" xr:uid="{DEF67963-AF7C-4F60-91DB-D663980CA79D}"/>
    <cellStyle name="Comma 15 3" xfId="1786" xr:uid="{50B5DB42-9A9A-46E2-B49A-DC9DA34D4C0B}"/>
    <cellStyle name="Comma 15 3 2" xfId="1910" xr:uid="{B55D4D94-03D2-4B23-807D-820374213383}"/>
    <cellStyle name="Comma 15 3 3" xfId="2042" xr:uid="{02BC772F-F51B-4BEF-9FBE-AD9D287D9F64}"/>
    <cellStyle name="Comma 15 4" xfId="1848" xr:uid="{563CCD82-4FF6-45A2-873E-79257A11674F}"/>
    <cellStyle name="Comma 15 5" xfId="1977" xr:uid="{EDB4A447-AA7D-49A0-A0D2-CBE22AA68CDD}"/>
    <cellStyle name="Comma 15 6" xfId="1465" xr:uid="{8B3B95BB-39F4-439E-B426-9C52271399BB}"/>
    <cellStyle name="Comma 16" xfId="1287" xr:uid="{2AE78A23-398B-480C-B646-C6CF717DC7AD}"/>
    <cellStyle name="Comma 16 2" xfId="1754" xr:uid="{8491EF4A-07FA-4BC6-B748-7AD7AD9E86FB}"/>
    <cellStyle name="Comma 16 2 2" xfId="1809" xr:uid="{3DF0A0EE-7B8F-40FE-993D-E811DB55D46C}"/>
    <cellStyle name="Comma 16 2 2 2" xfId="1937" xr:uid="{06BC2D97-B42F-4261-A302-1CE664A69ECA}"/>
    <cellStyle name="Comma 16 2 2 3" xfId="2069" xr:uid="{8F0DDF5F-CF89-4030-A65C-305E82BFF5E1}"/>
    <cellStyle name="Comma 16 2 3" xfId="1872" xr:uid="{BDC64862-0C77-4ADA-9219-32D869DFF932}"/>
    <cellStyle name="Comma 16 2 4" xfId="2004" xr:uid="{3F97220D-019B-4179-BD10-18A57A3DAA3D}"/>
    <cellStyle name="Comma 16 3" xfId="1780" xr:uid="{E27E4537-46FB-407B-B8DA-0E947E047E16}"/>
    <cellStyle name="Comma 16 3 2" xfId="1904" xr:uid="{A723FB2B-C940-4246-82B2-486E176BCFB4}"/>
    <cellStyle name="Comma 16 3 3" xfId="2036" xr:uid="{72EAAD26-402B-4802-BFE7-DE02A27AE933}"/>
    <cellStyle name="Comma 16 4" xfId="1842" xr:uid="{89AD2943-4853-4EF2-9B7D-29F3AEE668D6}"/>
    <cellStyle name="Comma 16 5" xfId="1971" xr:uid="{379A86BC-5AB8-4E55-9160-20F7E61EAF44}"/>
    <cellStyle name="Comma 16 6" xfId="1458" xr:uid="{26DAB3DF-5513-4FF2-AFAD-30833BF713AC}"/>
    <cellStyle name="Comma 17" xfId="1247" xr:uid="{AE7C2BB9-08C0-4322-9E52-280C649CFCC3}"/>
    <cellStyle name="Comma 17 2" xfId="1771" xr:uid="{B825FB75-185A-466D-B98D-ABC742736DF3}"/>
    <cellStyle name="Comma 17 2 2" xfId="1832" xr:uid="{08287DAD-1F12-4DC5-9ABE-D6999C7C4D51}"/>
    <cellStyle name="Comma 17 2 2 2" xfId="1961" xr:uid="{0E4A5FD2-2266-4C77-85DF-5108B6FBFF14}"/>
    <cellStyle name="Comma 17 2 2 3" xfId="2093" xr:uid="{F7E3D9A7-DE73-497D-B592-B621ADCA496F}"/>
    <cellStyle name="Comma 17 2 3" xfId="1896" xr:uid="{48EF053B-5494-4A11-8094-73A240E0496E}"/>
    <cellStyle name="Comma 17 2 4" xfId="2028" xr:uid="{35ADB3B0-464A-48E3-BE58-CEA0FD896E04}"/>
    <cellStyle name="Comma 17 3" xfId="1801" xr:uid="{DF6A8983-04B4-4B76-8935-799BB825570B}"/>
    <cellStyle name="Comma 17 3 2" xfId="1929" xr:uid="{EDB58E15-B8B3-4F83-B130-526B60B6DF5D}"/>
    <cellStyle name="Comma 17 3 3" xfId="2061" xr:uid="{B8BB88FE-BEDF-4AC7-8B95-E9F5CED5ADD6}"/>
    <cellStyle name="Comma 17 4" xfId="1864" xr:uid="{F5944E2D-9C06-45F5-A88F-C41A758F58A4}"/>
    <cellStyle name="Comma 17 5" xfId="1996" xr:uid="{33C9B118-6B57-4E63-9EFC-9272A54D5421}"/>
    <cellStyle name="Comma 17 6" xfId="1589" xr:uid="{0A3D147B-03EB-466F-A935-1272EED802FD}"/>
    <cellStyle name="Comma 18" xfId="1325" xr:uid="{31566432-BC7B-4F89-948A-43C0E776B239}"/>
    <cellStyle name="Comma 18 2" xfId="1392" xr:uid="{C5A2A1A6-A3E0-4945-A8C8-170BAFD886B8}"/>
    <cellStyle name="Comma 18 2 2" xfId="1834" xr:uid="{B05B3410-0409-4E8A-B516-9C8E7F1E4BB3}"/>
    <cellStyle name="Comma 18 2 2 2" xfId="1963" xr:uid="{526F0D27-B9AE-4973-B5E6-CBAC06E614BF}"/>
    <cellStyle name="Comma 18 2 2 3" xfId="2095" xr:uid="{DAD59FB0-F5DE-4D7D-9721-063444AA4AA8}"/>
    <cellStyle name="Comma 18 2 3" xfId="1898" xr:uid="{F8E46524-73DD-4952-84E2-0BB46C7D09A3}"/>
    <cellStyle name="Comma 18 2 4" xfId="2030" xr:uid="{5B1F1BAC-82F9-4EB8-A1FD-A61B85AC1A51}"/>
    <cellStyle name="Comma 18 2 5" xfId="1773" xr:uid="{7888E77C-AA9C-48AC-B2A6-3CC0F663602F}"/>
    <cellStyle name="Comma 18 3" xfId="1803" xr:uid="{DD388088-6E81-427D-B4AB-6FCD3001C25C}"/>
    <cellStyle name="Comma 18 3 2" xfId="1931" xr:uid="{D5FFB6A0-1110-4626-AD29-B3E34609D723}"/>
    <cellStyle name="Comma 18 3 3" xfId="2063" xr:uid="{80FAEB91-10C2-4BDE-B207-DF7C9002946A}"/>
    <cellStyle name="Comma 18 4" xfId="1866" xr:uid="{50611237-72EE-4C86-AB4D-DC4749D8C414}"/>
    <cellStyle name="Comma 18 5" xfId="1998" xr:uid="{05FE84DA-2199-4B4D-8D91-230E0720F0F0}"/>
    <cellStyle name="Comma 18 6" xfId="1597" xr:uid="{CDBCD2D5-3BC9-4B1A-8145-E3275312F275}"/>
    <cellStyle name="Comma 19" xfId="1328" xr:uid="{EDB16D54-1F5A-45D4-B2F3-2CAEDA1D1D04}"/>
    <cellStyle name="Comma 19 2" xfId="1772" xr:uid="{E1C30F03-340E-4DB5-97CF-776F49392CFE}"/>
    <cellStyle name="Comma 19 2 2" xfId="1833" xr:uid="{DA1B5F09-1E91-4E2C-8028-BA1A67301D44}"/>
    <cellStyle name="Comma 19 2 2 2" xfId="1962" xr:uid="{D6CBF681-97E4-4442-8883-7716A8A5A30F}"/>
    <cellStyle name="Comma 19 2 2 3" xfId="2094" xr:uid="{6E251918-BAAB-4855-99E2-ACDA85A2C639}"/>
    <cellStyle name="Comma 19 2 3" xfId="1897" xr:uid="{DDF140A8-BDEB-4809-8621-F6637EAA4561}"/>
    <cellStyle name="Comma 19 2 4" xfId="2029" xr:uid="{E80D061D-40C5-4E02-9187-26B6FBA12616}"/>
    <cellStyle name="Comma 19 3" xfId="1802" xr:uid="{05AC02EC-E608-429F-A18F-7F193D427060}"/>
    <cellStyle name="Comma 19 3 2" xfId="1930" xr:uid="{7A1704B9-C1E4-404B-A21D-9A513126AF36}"/>
    <cellStyle name="Comma 19 3 3" xfId="2062" xr:uid="{369F2664-7E6E-47E4-B3F4-01523ED6BC7E}"/>
    <cellStyle name="Comma 19 4" xfId="1865" xr:uid="{33AA8E8E-8DD5-41C7-911F-4318F356C0D7}"/>
    <cellStyle name="Comma 19 5" xfId="1997" xr:uid="{9ABF9F00-0324-4F00-A3E8-867EB5D8949F}"/>
    <cellStyle name="Comma 19 6" xfId="1590" xr:uid="{AC10CA56-CD71-47E3-8020-37DA7160A31F}"/>
    <cellStyle name="Comma 2" xfId="5" xr:uid="{F7E17A6E-88BA-4DB8-ACEB-03A7694F916C}"/>
    <cellStyle name="Comma 2 10" xfId="1395" xr:uid="{AF90EE92-1866-4542-B7FC-D0DF9A401746}"/>
    <cellStyle name="Comma 2 11" xfId="12" xr:uid="{AAD8DF81-B574-4643-B77F-C7449D7519CE}"/>
    <cellStyle name="Comma 2 12" xfId="2107" xr:uid="{4E110938-F0D9-4BDA-A341-94B8A83944EB}"/>
    <cellStyle name="Comma 2 13" xfId="2125" xr:uid="{A4E2653E-3E5D-4981-8D91-031101913EFC}"/>
    <cellStyle name="Comma 2 14" xfId="2127" xr:uid="{EA01F88B-8958-46E8-BAE4-AD544827C33E}"/>
    <cellStyle name="Comma 2 16" xfId="2120" xr:uid="{1E12CCA0-45F9-4E93-9CFF-9786B876CC52}"/>
    <cellStyle name="Comma 2 2" xfId="18" xr:uid="{BA23C5CF-9802-41E7-B1DC-4F54F797A9E7}"/>
    <cellStyle name="Comma 2 2 2" xfId="260" xr:uid="{01EBD28E-06A4-45D8-8991-72D3FD2D9675}"/>
    <cellStyle name="Comma 2 2 2 2" xfId="998" xr:uid="{793900EA-82C5-4DBF-80C2-248DD6770EC0}"/>
    <cellStyle name="Comma 2 2 2 2 2" xfId="1945" xr:uid="{514AE1F7-0812-472C-87EB-8C51875D342D}"/>
    <cellStyle name="Comma 2 2 2 2 3" xfId="2077" xr:uid="{3159B194-6761-4382-A930-08ABAC34F42A}"/>
    <cellStyle name="Comma 2 2 2 3" xfId="1880" xr:uid="{0ABD04CD-5C1C-4B30-9B52-64327D83EA9E}"/>
    <cellStyle name="Comma 2 2 2 4" xfId="2012" xr:uid="{F0F9D953-7801-4914-B939-D092251861A0}"/>
    <cellStyle name="Comma 2 2 3" xfId="997" xr:uid="{9EDF26CA-EDC8-444A-BDF8-F154ADF66E06}"/>
    <cellStyle name="Comma 2 2 3 2" xfId="1912" xr:uid="{D91755D1-C834-4185-B560-B4DDED31AAAF}"/>
    <cellStyle name="Comma 2 2 3 3" xfId="2044" xr:uid="{DBE501F3-BCDB-4D46-B0A3-3B3B3552915D}"/>
    <cellStyle name="Comma 2 2 4" xfId="259" xr:uid="{4497BE54-F077-4315-9FB6-06EDF621CACF}"/>
    <cellStyle name="Comma 2 2 5" xfId="1979" xr:uid="{BF590A0F-F9BF-481D-B9B8-5D1A1906A26E}"/>
    <cellStyle name="Comma 2 3" xfId="261" xr:uid="{74DBEFCF-8007-4158-9370-B1ABCEF7BFA0}"/>
    <cellStyle name="Comma 2 3 2" xfId="999" xr:uid="{91655E9B-0343-4AB1-90ED-23240B4A08F4}"/>
    <cellStyle name="Comma 2 3 2 2" xfId="1817" xr:uid="{68779968-902C-4DFC-891A-05277F9E43E8}"/>
    <cellStyle name="Comma 2 3 2 2 2" xfId="1946" xr:uid="{826150B2-60B3-4B4F-B2B1-768B09E21CC0}"/>
    <cellStyle name="Comma 2 3 2 2 3" xfId="2078" xr:uid="{0E2CE2EE-32D8-43B6-A54C-9EBD7052EBDB}"/>
    <cellStyle name="Comma 2 3 2 3" xfId="1881" xr:uid="{5D7BDD4F-A50C-473B-A175-E38738FC4A41}"/>
    <cellStyle name="Comma 2 3 2 4" xfId="2013" xr:uid="{F7278EEB-70D0-4D2C-861D-D85E4F4CB931}"/>
    <cellStyle name="Comma 2 3 3" xfId="1787" xr:uid="{945DD39E-BD21-4A20-9274-25D55B14947F}"/>
    <cellStyle name="Comma 2 3 3 2" xfId="1913" xr:uid="{53F52383-C485-4966-A50D-4FE9FA22F0E9}"/>
    <cellStyle name="Comma 2 3 3 3" xfId="2045" xr:uid="{EB4C8EDB-FF73-4A29-912F-E7D0DBA60378}"/>
    <cellStyle name="Comma 2 3 4" xfId="1850" xr:uid="{FB365481-6604-4FC7-92A9-9DB2052A0642}"/>
    <cellStyle name="Comma 2 3 5" xfId="1980" xr:uid="{3B32AE00-D502-4C74-9F47-11B3DC34DB25}"/>
    <cellStyle name="Comma 2 4" xfId="262" xr:uid="{E7739157-4BE0-4E0F-899E-DEF0B068D20C}"/>
    <cellStyle name="Comma 2 4 2" xfId="1000" xr:uid="{41CC8AE5-7FE9-4F1C-A4CE-A8BB0920F0A0}"/>
    <cellStyle name="Comma 2 4 2 2" xfId="1837" xr:uid="{31C919F1-420F-4B61-B6A7-8A81E4FBED9A}"/>
    <cellStyle name="Comma 2 4 2 2 2" xfId="1966" xr:uid="{8DB376E2-83B7-4ADA-BBAC-542232902474}"/>
    <cellStyle name="Comma 2 4 2 2 3" xfId="2098" xr:uid="{FAE6CC90-25BB-43B7-8307-A41DA196AF95}"/>
    <cellStyle name="Comma 2 4 2 3" xfId="1901" xr:uid="{09C90C3A-B3E0-461A-8C18-2BFF76AAC879}"/>
    <cellStyle name="Comma 2 4 2 4" xfId="2033" xr:uid="{8E15EAB8-692D-4804-ACD8-9957C675A548}"/>
    <cellStyle name="Comma 2 4 3" xfId="1806" xr:uid="{25B789D3-ADC7-4E25-BBE9-15691D5AA0E7}"/>
    <cellStyle name="Comma 2 4 3 2" xfId="1934" xr:uid="{71AD2F75-7611-41BA-925A-8E4BD109879A}"/>
    <cellStyle name="Comma 2 4 3 3" xfId="2066" xr:uid="{C69BAE00-642C-46CE-8243-A782460D497B}"/>
    <cellStyle name="Comma 2 4 4" xfId="1869" xr:uid="{D35673A2-4DA3-4F60-A6BC-0D309FA1355C}"/>
    <cellStyle name="Comma 2 4 5" xfId="2001" xr:uid="{1EAF16F8-7C15-47EF-A68C-736AB62A5583}"/>
    <cellStyle name="Comma 2 5" xfId="996" xr:uid="{0D2962BA-7A23-4D7D-833F-08D19E38AF33}"/>
    <cellStyle name="Comma 2 5 2" xfId="1778" xr:uid="{6B796BF8-2670-4763-B717-D16BDFF10329}"/>
    <cellStyle name="Comma 2 5 2 2" xfId="1838" xr:uid="{B3B70F10-E323-4826-A60B-A4E100DE9C52}"/>
    <cellStyle name="Comma 2 5 2 2 2" xfId="1967" xr:uid="{18D707F6-415F-4439-ADDB-DB149FEE393F}"/>
    <cellStyle name="Comma 2 5 2 2 3" xfId="2099" xr:uid="{D7AD5D28-4FEB-41DC-AC92-403B0E608BCB}"/>
    <cellStyle name="Comma 2 5 2 3" xfId="1902" xr:uid="{1573B563-2151-425D-A4C4-C812344081B0}"/>
    <cellStyle name="Comma 2 5 2 4" xfId="2034" xr:uid="{1F3871BA-9C66-4826-BC0B-4583C04792B9}"/>
    <cellStyle name="Comma 2 5 3" xfId="1807" xr:uid="{98B41C87-CFF5-4593-9811-A0B4CC43297E}"/>
    <cellStyle name="Comma 2 5 3 2" xfId="1935" xr:uid="{6357F818-0B69-47EE-A7F3-DFC6ED2563FF}"/>
    <cellStyle name="Comma 2 5 3 3" xfId="2067" xr:uid="{3F06B962-0183-4E1A-B677-4EF7C803A319}"/>
    <cellStyle name="Comma 2 5 4" xfId="1870" xr:uid="{4DC8CC81-EA37-4992-BD08-77CE396D624E}"/>
    <cellStyle name="Comma 2 5 5" xfId="2002" xr:uid="{3153A650-7E35-4B52-9B17-35D63FE5B0C8}"/>
    <cellStyle name="Comma 2 5 6" xfId="1737" xr:uid="{AE38C7EF-83F9-4EAE-8F9F-CE2330306C67}"/>
    <cellStyle name="Comma 2 6" xfId="1331" xr:uid="{EB33A10A-F62C-4810-BD9D-D37063BFB739}"/>
    <cellStyle name="Comma 2 6 2" xfId="1816" xr:uid="{5ABDBA07-C6B9-4014-9B1D-48D24C08902A}"/>
    <cellStyle name="Comma 2 6 2 2" xfId="1944" xr:uid="{240EE952-A6B4-4C27-9AE2-EDE7F24E5F1A}"/>
    <cellStyle name="Comma 2 6 2 3" xfId="2076" xr:uid="{02DE72B0-D9D6-4E77-8F61-FF561636AFD6}"/>
    <cellStyle name="Comma 2 6 3" xfId="1879" xr:uid="{63880ED0-D621-4F71-94A0-F4F0AB40248D}"/>
    <cellStyle name="Comma 2 6 4" xfId="2011" xr:uid="{34A69AA9-70AE-48F4-BCDC-66DB855635BF}"/>
    <cellStyle name="Comma 2 6 5" xfId="1761" xr:uid="{DB295744-F2CE-4626-902E-9FEAC1D62DC3}"/>
    <cellStyle name="Comma 2 7" xfId="258" xr:uid="{53A5D711-4D0A-4F18-A742-338D096DA8DA}"/>
    <cellStyle name="Comma 2 7 2" xfId="1911" xr:uid="{4AD1AB0E-7F79-4B36-80C2-130B982A522A}"/>
    <cellStyle name="Comma 2 7 3" xfId="2043" xr:uid="{1A6B2FEE-B79E-4116-915E-9007D3797A3E}"/>
    <cellStyle name="Comma 2 8" xfId="1381" xr:uid="{8F76AC6F-2558-4342-81F0-5C262DDA7E9B}"/>
    <cellStyle name="Comma 2 8 2" xfId="1849" xr:uid="{099EB5DF-EB2A-40EE-A5AA-8777BC310EA8}"/>
    <cellStyle name="Comma 2 9" xfId="26" xr:uid="{079B41CA-8931-4343-8256-A46C2ABEB4C6}"/>
    <cellStyle name="Comma 2 9 2" xfId="1978" xr:uid="{C52F44F7-D021-4830-83A1-9BE4263D5B0D}"/>
    <cellStyle name="Comma 2*" xfId="263" xr:uid="{1D8E4FA9-6AA8-40B5-BD9A-1949D8E8CB15}"/>
    <cellStyle name="Comma 2__MasterJRComps" xfId="264" xr:uid="{B1113AE3-0EE1-4CA4-A574-67723D5C3A13}"/>
    <cellStyle name="Comma 20" xfId="1336" xr:uid="{81C04588-BB3F-4554-B0E7-53CC599F4CFA}"/>
    <cellStyle name="Comma 20 2" xfId="1776" xr:uid="{FE47A424-1700-4773-B3A6-8A6C06C7FFA2}"/>
    <cellStyle name="Comma 20 2 2" xfId="1835" xr:uid="{026214CC-D310-4652-B1BA-6614210E3ACA}"/>
    <cellStyle name="Comma 20 2 2 2" xfId="1964" xr:uid="{91185F4C-6D7C-448D-BF82-EB97A8E2AEC2}"/>
    <cellStyle name="Comma 20 2 2 3" xfId="2096" xr:uid="{57D937FC-659F-4225-9D1E-D62BE998D2FD}"/>
    <cellStyle name="Comma 20 2 3" xfId="1899" xr:uid="{44B668D8-0B15-4DE2-8D10-CEBA1F354210}"/>
    <cellStyle name="Comma 20 2 4" xfId="2031" xr:uid="{0282DB59-9E62-433C-B8A9-2989396DD648}"/>
    <cellStyle name="Comma 20 3" xfId="1804" xr:uid="{852A1B72-7FE1-4975-9746-D45859E487F4}"/>
    <cellStyle name="Comma 20 3 2" xfId="1932" xr:uid="{DCA1A08C-29A5-4016-98E1-005D57237784}"/>
    <cellStyle name="Comma 20 3 3" xfId="2064" xr:uid="{0A2D2B0C-C109-4907-A023-9A6B275B357F}"/>
    <cellStyle name="Comma 20 4" xfId="1867" xr:uid="{3F81D9A2-4588-41E3-B102-6180354D284B}"/>
    <cellStyle name="Comma 20 5" xfId="1999" xr:uid="{CDBC1964-4246-4D6F-8497-E6BD1257958B}"/>
    <cellStyle name="Comma 20 6" xfId="1602" xr:uid="{AEA6478A-48D3-47A2-A2EB-C43BCD94A86E}"/>
    <cellStyle name="Comma 21" xfId="1356" xr:uid="{ECD15AD6-3549-4FFC-A695-A312408B006A}"/>
    <cellStyle name="Comma 21 2" xfId="1736" xr:uid="{0611E5FA-AD30-4F11-A6F2-F1FC66259C12}"/>
    <cellStyle name="Comma 22" xfId="85" xr:uid="{98B38342-B8D3-426E-A8A4-F30B99CE95B6}"/>
    <cellStyle name="Comma 22 2" xfId="1750" xr:uid="{C9DEA233-CA6F-4A56-BE12-2BFEFC6DA47F}"/>
    <cellStyle name="Comma 23" xfId="930" xr:uid="{C68F4037-8CD6-4CBA-B5C5-A3624B70C2B7}"/>
    <cellStyle name="Comma 23 2" xfId="1808" xr:uid="{FB0F37A8-2E9A-4049-A118-53BAD20E0656}"/>
    <cellStyle name="Comma 23 2 2" xfId="1936" xr:uid="{55FF2D94-22FE-4933-9C48-0B701F23338B}"/>
    <cellStyle name="Comma 23 2 3" xfId="2068" xr:uid="{54A5ACBB-6687-42CC-9E09-A45B3575CE9C}"/>
    <cellStyle name="Comma 23 3" xfId="1871" xr:uid="{385B59D0-7E96-4BA3-9119-BE1FF46118C5}"/>
    <cellStyle name="Comma 23 4" xfId="2003" xr:uid="{AFF45A15-8D48-4B78-A353-475EA70491D4}"/>
    <cellStyle name="Comma 23 5" xfId="1752" xr:uid="{20DDC812-6334-44A3-A99D-3B9209005E39}"/>
    <cellStyle name="Comma 24" xfId="1372" xr:uid="{9E7B43B2-BA68-4B89-B9B4-7CDD2EA4001D}"/>
    <cellStyle name="Comma 24 2" xfId="1903" xr:uid="{73FA1BC7-3CD7-4152-A9EC-F6233623B971}"/>
    <cellStyle name="Comma 24 3" xfId="2035" xr:uid="{7BE3AFAD-9DAB-45B8-8AE7-FC7C1315698C}"/>
    <cellStyle name="Comma 24 4" xfId="1779" xr:uid="{E2F7F56F-0C84-4636-BFE5-21A1E4D5D3A7}"/>
    <cellStyle name="Comma 25" xfId="8" xr:uid="{3EADDCF9-A8D1-4BA5-878A-EC1D257D939A}"/>
    <cellStyle name="Comma 25 2" xfId="1362" xr:uid="{442B989F-DEB3-44DC-A78B-AEDA88EA7AB9}"/>
    <cellStyle name="Comma 25 2 2" xfId="1928" xr:uid="{8F41A85B-B9B6-48C7-BC29-E286E9CD661C}"/>
    <cellStyle name="Comma 25 3" xfId="2060" xr:uid="{BD98BFCE-887E-4D63-B38B-C1CC319C95DA}"/>
    <cellStyle name="Comma 25 4" xfId="1800" xr:uid="{5F9B5EE4-E1CC-406A-A48E-57BC8207174D}"/>
    <cellStyle name="Comma 26" xfId="1360" xr:uid="{193D28C3-E21D-46CD-B360-0090971EDF2E}"/>
    <cellStyle name="Comma 26 2" xfId="1841" xr:uid="{1C55D6D1-9736-4908-A549-847E4BF25E55}"/>
    <cellStyle name="Comma 27" xfId="1367" xr:uid="{FD4137D8-11C7-4FA6-9C45-C0F9CFE2FDD9}"/>
    <cellStyle name="Comma 27 2" xfId="1969" xr:uid="{9E2A8FE2-24D4-4BE2-9D9A-A19B33A12AEC}"/>
    <cellStyle name="Comma 28" xfId="1366" xr:uid="{1BCC9F27-B7E5-4B5F-9962-634D0E8CD076}"/>
    <cellStyle name="Comma 28 2" xfId="1995" xr:uid="{931A4664-1C07-48DD-9E61-667D9154BAF5}"/>
    <cellStyle name="Comma 29" xfId="1363" xr:uid="{4C8E9F90-C050-449B-A44C-71F9AA2D7914}"/>
    <cellStyle name="Comma 29 2" xfId="1970" xr:uid="{FB5674DE-0DAC-49DD-B271-68501D08B633}"/>
    <cellStyle name="Comma 3" xfId="16" xr:uid="{620644A3-5913-4199-805A-9C75ECEB6D24}"/>
    <cellStyle name="Comma 3 2" xfId="20" xr:uid="{9C2459B4-A434-4AB8-8801-016B41526589}"/>
    <cellStyle name="Comma 3 2 2" xfId="1002" xr:uid="{78B2711B-437A-46E4-AD9F-755304C1FEB9}"/>
    <cellStyle name="Comma 3 2 2 2" xfId="1819" xr:uid="{8A2E9564-B3BC-42AE-A0E1-897B731D3253}"/>
    <cellStyle name="Comma 3 2 2 2 2" xfId="1948" xr:uid="{503E0BBD-7ED2-414A-AF88-B1E50667D24F}"/>
    <cellStyle name="Comma 3 2 2 2 3" xfId="2080" xr:uid="{973E0D56-9779-4435-AFC3-3A1249C3937B}"/>
    <cellStyle name="Comma 3 2 2 3" xfId="1883" xr:uid="{F66D3C7A-7B3A-4349-BD7B-42E9B7B91DB7}"/>
    <cellStyle name="Comma 3 2 2 4" xfId="2015" xr:uid="{2BEE2491-D74E-4950-B8C6-F0AD3FF989D2}"/>
    <cellStyle name="Comma 3 2 3" xfId="266" xr:uid="{BF39B544-23A3-4682-B4C6-BA587F90EAB7}"/>
    <cellStyle name="Comma 3 2 3 2" xfId="1915" xr:uid="{3C2D85A6-18D2-4A8C-99D9-CA9683B8AED2}"/>
    <cellStyle name="Comma 3 2 3 3" xfId="2047" xr:uid="{A735CDDD-A33F-4A39-96BD-A5E2588CA46E}"/>
    <cellStyle name="Comma 3 2 4" xfId="1852" xr:uid="{5219CF1D-627C-424F-8465-00301ED914BA}"/>
    <cellStyle name="Comma 3 2 5" xfId="1982" xr:uid="{6FC0D366-1F04-41FD-9D40-D194E6206D9F}"/>
    <cellStyle name="Comma 3 3" xfId="267" xr:uid="{8506BC0D-27E5-4E16-9DD8-75F9689E39E2}"/>
    <cellStyle name="Comma 3 3 2" xfId="1762" xr:uid="{62C6083D-E9C0-42E7-AB27-8A533A6D010C}"/>
    <cellStyle name="Comma 3 3 2 2" xfId="1820" xr:uid="{7B3F1FA0-D9A6-4B5C-86AA-216958EB6B65}"/>
    <cellStyle name="Comma 3 3 2 2 2" xfId="1949" xr:uid="{14415055-D345-450C-A6E2-8BBA2F2357C4}"/>
    <cellStyle name="Comma 3 3 2 2 3" xfId="2081" xr:uid="{5EC4834D-849F-4CD3-92FC-2A7689CDD37B}"/>
    <cellStyle name="Comma 3 3 2 3" xfId="1884" xr:uid="{608EA8C1-C47F-449D-BAAF-9C8756A8FE17}"/>
    <cellStyle name="Comma 3 3 2 4" xfId="2016" xr:uid="{6A8FA87F-50C6-44A7-920A-0BC9F3B3DF5A}"/>
    <cellStyle name="Comma 3 3 3" xfId="1789" xr:uid="{6C7974C8-5A63-468D-8F4C-38C1B76BEF6B}"/>
    <cellStyle name="Comma 3 3 3 2" xfId="1916" xr:uid="{572DD5A9-4C59-44A8-8DFB-608FA5A07F3A}"/>
    <cellStyle name="Comma 3 3 3 3" xfId="2048" xr:uid="{BEC843D7-0601-4E63-9BE6-1784433D15A9}"/>
    <cellStyle name="Comma 3 3 4" xfId="1853" xr:uid="{5ED08825-762C-4A01-BFF9-66DA35C4EC2F}"/>
    <cellStyle name="Comma 3 3 5" xfId="1983" xr:uid="{EC5824ED-FAEA-4EF8-8BF0-A44A2FC6C625}"/>
    <cellStyle name="Comma 3 4" xfId="1001" xr:uid="{9C14E30C-C77A-4294-8B88-AA91B0ED2A84}"/>
    <cellStyle name="Comma 3 4 2" xfId="1777" xr:uid="{2EDECAFC-819F-413A-AFDC-AAB80E8989D8}"/>
    <cellStyle name="Comma 3 4 2 2" xfId="1836" xr:uid="{E201C3BA-3C99-4273-99A8-A0D7F308E69E}"/>
    <cellStyle name="Comma 3 4 2 2 2" xfId="1965" xr:uid="{98971471-A890-46B6-9A68-893C65CB5ED1}"/>
    <cellStyle name="Comma 3 4 2 2 3" xfId="2097" xr:uid="{75F5D99B-EDD3-4C5D-A2F6-2778972EB71B}"/>
    <cellStyle name="Comma 3 4 2 3" xfId="1900" xr:uid="{409E9F65-BAA7-4535-9DF3-67A04DFC2D51}"/>
    <cellStyle name="Comma 3 4 2 4" xfId="2032" xr:uid="{77849D10-8EE5-44F6-9C47-AF0905D72631}"/>
    <cellStyle name="Comma 3 4 3" xfId="1805" xr:uid="{229CB7F6-240E-4E33-A898-CE6AE35D255C}"/>
    <cellStyle name="Comma 3 4 3 2" xfId="1933" xr:uid="{BDECB41A-2A89-4347-80B4-7B8C616364AC}"/>
    <cellStyle name="Comma 3 4 3 3" xfId="2065" xr:uid="{43B56739-BCCF-47B0-BA18-8D8B453BE4C0}"/>
    <cellStyle name="Comma 3 4 4" xfId="1868" xr:uid="{8A24FD99-9AEB-4F81-9EE7-C8DB28AAA814}"/>
    <cellStyle name="Comma 3 4 5" xfId="2000" xr:uid="{DB255B57-B968-47A7-8794-8D4B4D657FAB}"/>
    <cellStyle name="Comma 3 5" xfId="265" xr:uid="{90CBE2B6-4112-40B0-BB06-D3748680D851}"/>
    <cellStyle name="Comma 3 5 2" xfId="1818" xr:uid="{1CB1ED3C-736F-4BB5-9830-ADF5E1A08808}"/>
    <cellStyle name="Comma 3 5 2 2" xfId="1947" xr:uid="{6071FD06-2A3B-490D-A4E2-10072493CA2E}"/>
    <cellStyle name="Comma 3 5 2 3" xfId="2079" xr:uid="{A20405F2-B7EE-4A58-AE71-1F8AC27EEB05}"/>
    <cellStyle name="Comma 3 5 3" xfId="1882" xr:uid="{3FD630E8-B453-4E3D-B164-5E2717D099EF}"/>
    <cellStyle name="Comma 3 5 4" xfId="2014" xr:uid="{CE43E8B3-2B8A-4832-9E1D-C37C73288C88}"/>
    <cellStyle name="Comma 3 6" xfId="1382" xr:uid="{F20E9E30-465B-41FB-9383-B1C338D64C38}"/>
    <cellStyle name="Comma 3 6 2" xfId="1914" xr:uid="{9D213741-20F5-408F-BDFF-5231F588EF61}"/>
    <cellStyle name="Comma 3 6 3" xfId="2046" xr:uid="{90D984B0-93E6-4DA1-8FE4-96AA4DD2AB24}"/>
    <cellStyle name="Comma 3 6 4" xfId="1788" xr:uid="{A7EA1D33-221E-46A3-A5B3-01729B041FAF}"/>
    <cellStyle name="Comma 3 7" xfId="27" xr:uid="{647CCDFD-1301-45BD-8087-E7166C63C012}"/>
    <cellStyle name="Comma 3 7 2" xfId="1851" xr:uid="{943D1BF3-4045-4491-A94D-3C0779AEC107}"/>
    <cellStyle name="Comma 3 8" xfId="1981" xr:uid="{4C3C086C-477B-4340-B8DF-E25DE139A7DF}"/>
    <cellStyle name="Comma 3 9" xfId="2114" xr:uid="{28C16ABF-E5A1-46A0-91F8-D730DFE8FC67}"/>
    <cellStyle name="Comma 3*" xfId="268" xr:uid="{44616DB2-D733-449B-BDDD-185E28196D5A}"/>
    <cellStyle name="Comma 30" xfId="1376" xr:uid="{AC6312D3-195D-4364-B02E-56B7B8590B01}"/>
    <cellStyle name="Comma 30 2" xfId="2101" xr:uid="{FC6954FE-86D8-4503-BC4A-D3CC6905E6C3}"/>
    <cellStyle name="Comma 31" xfId="1379" xr:uid="{47547082-0FE7-48B9-B88F-4BC466EDD685}"/>
    <cellStyle name="Comma 32" xfId="32" xr:uid="{6AB99AC6-F425-40DE-9915-0E037ECC783B}"/>
    <cellStyle name="Comma 33" xfId="1386" xr:uid="{70455CB5-198E-400C-A76F-9E8E8DE64B0E}"/>
    <cellStyle name="Comma 34" xfId="1384" xr:uid="{E245CDF4-3AEB-445B-9C82-F1352789DC3F}"/>
    <cellStyle name="Comma 35" xfId="1399" xr:uid="{23FDFB2E-37DA-4B32-9F99-EAC5E708CFC2}"/>
    <cellStyle name="Comma 36" xfId="2104" xr:uid="{ADEE40C5-010B-47E4-8178-A0852C9F7958}"/>
    <cellStyle name="Comma 37" xfId="2103" xr:uid="{74B10038-157F-4161-9A34-D7B2BB155037}"/>
    <cellStyle name="Comma 38" xfId="2122" xr:uid="{F5ABC090-64B6-46AF-8F93-4FBE5F0CC809}"/>
    <cellStyle name="Comma 39" xfId="2121" xr:uid="{9CA5B70D-E8C0-4415-A79F-351E8E865DFC}"/>
    <cellStyle name="Comma 4" xfId="17" xr:uid="{F1139928-1FB1-4AA3-B58F-A9EE20FD408E}"/>
    <cellStyle name="Comma 4 2" xfId="270" xr:uid="{9B8BA7B5-5CF7-4DEB-B398-E933C6657AD8}"/>
    <cellStyle name="Comma 4 2 2" xfId="1763" xr:uid="{11339402-1110-47DD-AAFC-D3EA99787182}"/>
    <cellStyle name="Comma 4 2 2 2" xfId="1822" xr:uid="{7086F5B2-F0A3-4806-9BBC-6E04E90C0ED0}"/>
    <cellStyle name="Comma 4 2 2 2 2" xfId="1951" xr:uid="{D047C2B4-4F91-4CA3-AA3A-50E0E073EB3A}"/>
    <cellStyle name="Comma 4 2 2 2 3" xfId="2083" xr:uid="{8E0BABF3-8D29-4E97-B3A7-750E98856865}"/>
    <cellStyle name="Comma 4 2 2 3" xfId="1886" xr:uid="{BF4CAC52-3876-4C94-B1D6-846DB858DD43}"/>
    <cellStyle name="Comma 4 2 2 4" xfId="2018" xr:uid="{ED6E665F-8330-45D4-B419-2AAE42DF7EA6}"/>
    <cellStyle name="Comma 4 2 3" xfId="1790" xr:uid="{FB57F008-39C1-428F-9C6E-0AC168F3CF88}"/>
    <cellStyle name="Comma 4 2 3 2" xfId="1918" xr:uid="{378A9E41-A242-4D02-9429-C58F42B610A9}"/>
    <cellStyle name="Comma 4 2 3 3" xfId="2050" xr:uid="{7C12C4BE-D010-401A-8D4C-74C7E14710DB}"/>
    <cellStyle name="Comma 4 2 4" xfId="1855" xr:uid="{6CAE0F96-43EB-4748-8294-6DEEF3E1020B}"/>
    <cellStyle name="Comma 4 2 5" xfId="1985" xr:uid="{FE6D8D79-AFBD-4618-BF4E-C740EA0F90EE}"/>
    <cellStyle name="Comma 4 3" xfId="1003" xr:uid="{64B08A6D-687A-4A46-BD0D-425CA354D538}"/>
    <cellStyle name="Comma 4 3 2" xfId="1821" xr:uid="{B8A2D6CC-DD21-4C6D-AF01-DD37349E10B4}"/>
    <cellStyle name="Comma 4 3 2 2" xfId="1950" xr:uid="{7515FAB4-DC7C-4CE2-9DF1-88C0D1336E47}"/>
    <cellStyle name="Comma 4 3 2 3" xfId="2082" xr:uid="{867C6A12-BA39-4245-B630-8EB9B77496CE}"/>
    <cellStyle name="Comma 4 3 3" xfId="1885" xr:uid="{D7715E64-4939-4857-8240-8861DACBD475}"/>
    <cellStyle name="Comma 4 3 4" xfId="2017" xr:uid="{35FC5D69-C4F5-4327-BC72-8C23B6721A8D}"/>
    <cellStyle name="Comma 4 4" xfId="269" xr:uid="{72AEE0DD-C30C-4CCE-847E-76B72E9EEB00}"/>
    <cellStyle name="Comma 4 4 2" xfId="1917" xr:uid="{EBAFD534-0908-4002-958E-17CF64E67231}"/>
    <cellStyle name="Comma 4 4 3" xfId="2049" xr:uid="{F7F91B80-594C-4EC1-A9B9-9CDDA0C9959F}"/>
    <cellStyle name="Comma 4 5" xfId="1854" xr:uid="{6A8A1B9A-230B-429C-B49D-1BF0D6AB7A73}"/>
    <cellStyle name="Comma 4 6" xfId="1984" xr:uid="{ADFC5CEF-9231-4A17-AEE5-F0F8D18199E9}"/>
    <cellStyle name="Comma 40" xfId="2123" xr:uid="{4B0377BA-C11C-45F4-B8E8-87713D219E69}"/>
    <cellStyle name="Comma 45" xfId="14" xr:uid="{EDFC650B-AE96-4586-AED7-696A1D3CD995}"/>
    <cellStyle name="Comma 45 2" xfId="19" xr:uid="{68C23D6C-646C-4CEF-BCFC-55C665588C14}"/>
    <cellStyle name="Comma 5" xfId="271" xr:uid="{EA89FC80-CAEB-4FF4-B22B-509FDFF55D26}"/>
    <cellStyle name="Comma 5 2" xfId="1004" xr:uid="{7D180531-54A2-45E0-A39B-D3CF6F0A0C72}"/>
    <cellStyle name="Comma 5 2 2" xfId="1823" xr:uid="{1A5769A5-A8D9-45EE-B258-9639B44FC7E8}"/>
    <cellStyle name="Comma 5 2 2 2" xfId="1952" xr:uid="{93416719-0FB5-4DEB-85C7-73D9DDE7CF74}"/>
    <cellStyle name="Comma 5 2 2 3" xfId="2084" xr:uid="{34DEB086-1D3F-4521-A116-396D83985577}"/>
    <cellStyle name="Comma 5 2 3" xfId="1887" xr:uid="{C6BBAF93-352F-4813-B885-FF68CA780336}"/>
    <cellStyle name="Comma 5 2 4" xfId="2019" xr:uid="{57E75A7B-0979-46D7-8294-7455EFF42FC1}"/>
    <cellStyle name="Comma 5 3" xfId="1791" xr:uid="{F8F04077-D906-4DF8-8EE1-E93EF206F77D}"/>
    <cellStyle name="Comma 5 3 2" xfId="1919" xr:uid="{D3DA1155-9D26-4B08-AFA2-199F81F665B9}"/>
    <cellStyle name="Comma 5 3 3" xfId="2051" xr:uid="{47982330-B3A6-4E6D-AD5C-1500C9DCF0F6}"/>
    <cellStyle name="Comma 5 4" xfId="1856" xr:uid="{9D4EAAD7-7B44-4468-9D83-274C2A31A602}"/>
    <cellStyle name="Comma 5 5" xfId="1986" xr:uid="{0BCDB1FD-0609-4A8F-AE57-DB0B21E4025D}"/>
    <cellStyle name="Comma 51" xfId="1839" xr:uid="{55BDD14D-040D-4BE8-92E5-4BDC7AF42D4F}"/>
    <cellStyle name="Comma 51 2" xfId="1968" xr:uid="{B8C73148-BDDE-4C3D-A8C6-6C9B81B4CA1B}"/>
    <cellStyle name="Comma 51 3" xfId="2100" xr:uid="{CEB97C5D-D81E-40C2-B4C9-559D3AD8C93B}"/>
    <cellStyle name="Comma 6" xfId="272" xr:uid="{D06E1A52-6971-4A7A-9FA2-9526F40A1C13}"/>
    <cellStyle name="Comma 6 2" xfId="273" xr:uid="{BA80498D-5BF6-4484-BA83-3081A6E519BA}"/>
    <cellStyle name="Comma 6 2 2" xfId="1765" xr:uid="{DE8ADC59-21EF-4D73-B725-7E424D6CC69C}"/>
    <cellStyle name="Comma 6 2 2 2" xfId="1825" xr:uid="{76827E54-5359-4735-84E8-1CE9B28DE507}"/>
    <cellStyle name="Comma 6 2 2 2 2" xfId="1954" xr:uid="{8F09E4CC-EFC7-4EE2-931E-0491A1847DEC}"/>
    <cellStyle name="Comma 6 2 2 2 3" xfId="2086" xr:uid="{582FB79B-A9A9-4EE7-B07B-79B9C9F5AA38}"/>
    <cellStyle name="Comma 6 2 2 3" xfId="1889" xr:uid="{3BD65A8E-B961-4C47-A5B8-9A09C3DE6C90}"/>
    <cellStyle name="Comma 6 2 2 4" xfId="2021" xr:uid="{24EC5F2C-8F57-42FA-B5AB-708B61C87068}"/>
    <cellStyle name="Comma 6 2 3" xfId="1793" xr:uid="{BA431335-6B8D-46F3-BB38-236D6E1DACAE}"/>
    <cellStyle name="Comma 6 2 3 2" xfId="1921" xr:uid="{58F6481B-32EA-4C07-971D-7218A3A8EFA0}"/>
    <cellStyle name="Comma 6 2 3 3" xfId="2053" xr:uid="{33E438E2-A7D0-4FE5-A22A-12D7724251BF}"/>
    <cellStyle name="Comma 6 2 4" xfId="1858" xr:uid="{80CC98CC-12C2-4CD3-BCCA-D3E1A7DAC7AD}"/>
    <cellStyle name="Comma 6 2 5" xfId="1988" xr:uid="{6E29E096-A226-456D-A770-06CA10789EE0}"/>
    <cellStyle name="Comma 6 3" xfId="1764" xr:uid="{0FB79290-BDEF-4793-85FB-DD97629E3264}"/>
    <cellStyle name="Comma 6 3 2" xfId="1824" xr:uid="{48F8E864-770C-49D0-9111-2373FC76F1AF}"/>
    <cellStyle name="Comma 6 3 2 2" xfId="1953" xr:uid="{EE13EEA1-41D2-463E-988C-165762801BF6}"/>
    <cellStyle name="Comma 6 3 2 3" xfId="2085" xr:uid="{A65096B8-43F6-4B7C-8799-293DCE60017D}"/>
    <cellStyle name="Comma 6 3 3" xfId="1888" xr:uid="{F8851C24-06C7-461A-A1D2-2C2FE181C539}"/>
    <cellStyle name="Comma 6 3 4" xfId="2020" xr:uid="{64854853-E0C9-4C2A-A81B-91B4BC01700C}"/>
    <cellStyle name="Comma 6 4" xfId="1792" xr:uid="{715C9952-E197-4D1B-9525-374BAAFECD3C}"/>
    <cellStyle name="Comma 6 4 2" xfId="1920" xr:uid="{44A82155-66B4-4491-8E4B-1D6D3E84F386}"/>
    <cellStyle name="Comma 6 4 3" xfId="2052" xr:uid="{850AE32F-D3DD-4E25-9F1D-F02E1B2F4C08}"/>
    <cellStyle name="Comma 6 5" xfId="1857" xr:uid="{0DEB1103-E349-48A6-B18C-798218C9563E}"/>
    <cellStyle name="Comma 6 6" xfId="1987" xr:uid="{BCF6D3A8-44BB-4857-93F3-627447553CFD}"/>
    <cellStyle name="Comma 6 7" xfId="1466" xr:uid="{C3E008B9-68C8-41A2-8A9B-47B410CB4A04}"/>
    <cellStyle name="Comma 7" xfId="274" xr:uid="{C07A3E3E-0B91-446E-9206-8985D1F4CAD6}"/>
    <cellStyle name="Comma 7 2" xfId="1766" xr:uid="{1B040828-F9ED-4819-86B9-D68B85955229}"/>
    <cellStyle name="Comma 7 2 2" xfId="1826" xr:uid="{FAEAC5A3-3C28-4E70-8E54-1F6600F451FE}"/>
    <cellStyle name="Comma 7 2 2 2" xfId="1955" xr:uid="{F2230B3B-208B-42E1-A7E2-BA4AEF51A607}"/>
    <cellStyle name="Comma 7 2 2 3" xfId="2087" xr:uid="{48577A49-D9BA-4F3F-9CAF-862BC8350269}"/>
    <cellStyle name="Comma 7 2 3" xfId="1890" xr:uid="{8C77720B-2BAF-42C3-A255-D9540856DACD}"/>
    <cellStyle name="Comma 7 2 4" xfId="2022" xr:uid="{DC396FD8-13DC-4C9D-BD4A-5461E4E4C238}"/>
    <cellStyle name="Comma 7 3" xfId="1794" xr:uid="{5EB92588-768B-4C1B-96AA-E161D27A7CB1}"/>
    <cellStyle name="Comma 7 3 2" xfId="1922" xr:uid="{5D19EB43-9785-48D5-ABC7-1BB2AB6801CE}"/>
    <cellStyle name="Comma 7 3 3" xfId="2054" xr:uid="{2EC77460-38CE-4BC8-A331-1421511A0BA7}"/>
    <cellStyle name="Comma 7 4" xfId="1859" xr:uid="{F577D0D6-515C-42C5-8640-3587268AE916}"/>
    <cellStyle name="Comma 7 5" xfId="1989" xr:uid="{DA0A3164-8419-4DB3-97DB-EDA4878E5ACE}"/>
    <cellStyle name="Comma 8" xfId="275" xr:uid="{53CFFC62-43FE-4D93-9872-84E188B870D4}"/>
    <cellStyle name="Comma 8 2" xfId="1005" xr:uid="{54101BCB-81D5-4F08-9259-B1DD98260362}"/>
    <cellStyle name="Comma 8 2 2" xfId="1827" xr:uid="{7413E13E-45F9-4CD7-B118-126C03D1353D}"/>
    <cellStyle name="Comma 8 2 2 2" xfId="1956" xr:uid="{4E48AB6B-5382-4E43-B38B-D518A84BB7CC}"/>
    <cellStyle name="Comma 8 2 2 3" xfId="2088" xr:uid="{763E9DF3-BEB2-48E8-89D8-6211925862ED}"/>
    <cellStyle name="Comma 8 2 3" xfId="1891" xr:uid="{44B5880E-E0D6-44EC-809D-3D8B52BC1267}"/>
    <cellStyle name="Comma 8 2 4" xfId="2023" xr:uid="{83855006-6B54-4D10-8148-1D8D01311E9B}"/>
    <cellStyle name="Comma 8 3" xfId="1795" xr:uid="{ABEEA514-9CEE-4265-83C2-A8123536500B}"/>
    <cellStyle name="Comma 8 3 2" xfId="1923" xr:uid="{70C52042-9B86-406D-83E9-4F437CCB7FF4}"/>
    <cellStyle name="Comma 8 3 3" xfId="2055" xr:uid="{59E38AEA-12F8-495E-99CD-93B15087D186}"/>
    <cellStyle name="Comma 8 4" xfId="1860" xr:uid="{7566F6C6-A2B4-4FCA-AAF3-4746FC297AED}"/>
    <cellStyle name="Comma 8 5" xfId="1990" xr:uid="{3EFBC577-DE8E-47D2-BF4B-B6921EC15748}"/>
    <cellStyle name="Comma 9" xfId="276" xr:uid="{56ABE938-A854-4F71-B2C4-88BA8774873C}"/>
    <cellStyle name="Comma 9 2" xfId="1006" xr:uid="{A293CA1A-0FC5-41A3-9742-E47976327B80}"/>
    <cellStyle name="Comma 9 2 2" xfId="1828" xr:uid="{E3A4BFEC-20F1-47E5-B338-4CD53CC1FE90}"/>
    <cellStyle name="Comma 9 2 2 2" xfId="1957" xr:uid="{400C1CE0-848B-4787-A7D5-17FE9912BACF}"/>
    <cellStyle name="Comma 9 2 2 3" xfId="2089" xr:uid="{EF9B6E2B-9861-4F6F-8AC7-090ECCE6E1F6}"/>
    <cellStyle name="Comma 9 2 3" xfId="1892" xr:uid="{162E615A-7CAE-4791-B60C-9E623625100A}"/>
    <cellStyle name="Comma 9 2 4" xfId="2024" xr:uid="{AEEDC988-1B3E-49BC-8BD0-90F1E08F94F6}"/>
    <cellStyle name="Comma 9 3" xfId="1796" xr:uid="{0800DEDD-C022-4876-AEA1-598F1263C937}"/>
    <cellStyle name="Comma 9 3 2" xfId="1924" xr:uid="{B4F106C1-5F07-47E3-995B-C6EBF45F1170}"/>
    <cellStyle name="Comma 9 3 3" xfId="2056" xr:uid="{E5BB0AC3-4B5B-4A76-BE5B-FE17CBFCAEB0}"/>
    <cellStyle name="Comma 9 4" xfId="1861" xr:uid="{7052E611-58C1-4863-B0C3-C53F3E35C67D}"/>
    <cellStyle name="Comma 9 5" xfId="1991" xr:uid="{EA548211-E4BE-4E20-92CB-1394C141F4C6}"/>
    <cellStyle name="Comma*" xfId="277" xr:uid="{99E4E224-381A-43CE-A99D-5C368CC848AD}"/>
    <cellStyle name="Comma0" xfId="278" xr:uid="{FA731DBD-6603-4F3B-823F-E21725E70BB5}"/>
    <cellStyle name="Comma0 - Modelo1" xfId="279" xr:uid="{0EBF0ACE-2C63-44B8-8DA2-B57E02780B07}"/>
    <cellStyle name="Comma0 - Style1" xfId="280" xr:uid="{82B66AC5-E044-4D18-B383-1573B5A030CB}"/>
    <cellStyle name="Comma1 - Modelo2" xfId="281" xr:uid="{1F06AC30-596E-4289-80F5-92EA7204FF5B}"/>
    <cellStyle name="Comma1 - Style2" xfId="282" xr:uid="{C00B7E7A-5F3F-47B1-ABE8-E2ADF7F07DC9}"/>
    <cellStyle name="Condition" xfId="283" xr:uid="{E226709D-2ACE-4D35-A4FE-EFA50B32760E}"/>
    <cellStyle name="Condition 2" xfId="1007" xr:uid="{0B14B337-87FA-44ED-A9CE-11B141C02FEA}"/>
    <cellStyle name="CondMandatory" xfId="284" xr:uid="{5D604DF2-C915-4ECC-A8E2-D74D423AE8D2}"/>
    <cellStyle name="CondMandatory 2" xfId="1008" xr:uid="{A88650F7-8135-4ECC-8633-9B0991C484B6}"/>
    <cellStyle name="Content1" xfId="285" xr:uid="{B4B5FDD5-DEC9-4B22-96C4-B23D4B1E09E4}"/>
    <cellStyle name="Content1 2" xfId="1009" xr:uid="{9CE3F5AC-239B-4D3C-A02E-11FC7F7B4677}"/>
    <cellStyle name="Content2" xfId="286" xr:uid="{6DC06D07-28C5-4298-8413-AB3A641D042C}"/>
    <cellStyle name="Content2 2" xfId="1467" xr:uid="{8E56E82A-8637-470F-ABF1-0795298CEABD}"/>
    <cellStyle name="Content3" xfId="287" xr:uid="{D1394782-3F19-4065-AF7D-FECF3EF7079A}"/>
    <cellStyle name="Content3 2" xfId="1468" xr:uid="{6B8824C5-833A-4FF3-BF13-31AAE06F3A8A}"/>
    <cellStyle name="Cover Date" xfId="288" xr:uid="{742F9A2B-6A49-4626-9C77-5CAFE83D3A48}"/>
    <cellStyle name="Cover Date 2" xfId="1010" xr:uid="{06DDD068-FC95-498C-8203-5EB037BD005E}"/>
    <cellStyle name="Cover Subtitle" xfId="289" xr:uid="{857C8AFE-DF79-4928-BAE2-89339A47020D}"/>
    <cellStyle name="Cover Subtitle 2" xfId="1011" xr:uid="{1F91A701-D9E9-411C-896C-8A2C6A8155E6}"/>
    <cellStyle name="Cover Title" xfId="290" xr:uid="{0B9DBA83-9D6C-4EF6-9A5C-669E121994AC}"/>
    <cellStyle name="Cover Title 2" xfId="1012" xr:uid="{89BB62A6-A00F-40CD-AB44-7684ED5B175E}"/>
    <cellStyle name="Currency 0" xfId="291" xr:uid="{85781456-95A3-45D3-B53E-34B5EA748AE4}"/>
    <cellStyle name="Currency 2" xfId="10" xr:uid="{67C65F32-E382-4A33-8D3E-59A77DD85A3C}"/>
    <cellStyle name="Currency 2 2" xfId="293" xr:uid="{D6E91481-A0A8-4807-B706-C083CAA48CCA}"/>
    <cellStyle name="Currency 2 2 2" xfId="1014" xr:uid="{A9B0CFE9-1D3F-4951-A028-165A5672ADA0}"/>
    <cellStyle name="Currency 2 2 3" xfId="1469" xr:uid="{96977C13-87EA-42C3-95B4-4486425403BA}"/>
    <cellStyle name="Currency 2 3" xfId="294" xr:uid="{5337F76C-9C9F-4644-BA40-4156FB39B8F5}"/>
    <cellStyle name="Currency 2 3 2" xfId="1015" xr:uid="{066482EF-EAD6-463B-9133-6A756CCB6C56}"/>
    <cellStyle name="Currency 2 4" xfId="1013" xr:uid="{FE0A2958-0C14-446B-8BC0-C8914750B501}"/>
    <cellStyle name="Currency 2 4 2" xfId="1829" xr:uid="{1CD80C80-50EB-4D22-B4BF-002452D79F06}"/>
    <cellStyle name="Currency 2 4 2 2" xfId="1958" xr:uid="{6F22A01C-0830-4A97-9169-4F81A22EA59B}"/>
    <cellStyle name="Currency 2 4 2 3" xfId="2090" xr:uid="{FC28F99F-535C-4D04-918F-C1C3F6E45D3B}"/>
    <cellStyle name="Currency 2 4 3" xfId="1893" xr:uid="{1B81F475-675B-4EA3-B56B-ABC4D1F11A38}"/>
    <cellStyle name="Currency 2 4 4" xfId="2025" xr:uid="{A0F467E9-2CEB-4432-AB89-D996FA7B2A08}"/>
    <cellStyle name="Currency 2 5" xfId="1333" xr:uid="{A1688BB5-684A-4EC9-9C7D-C0A7A8E53F3D}"/>
    <cellStyle name="Currency 2 5 2" xfId="1925" xr:uid="{52DB4A2E-AA79-40E6-A5D2-E5412B811620}"/>
    <cellStyle name="Currency 2 5 3" xfId="2057" xr:uid="{71FC31C0-345F-4F28-B419-3D38A055FC93}"/>
    <cellStyle name="Currency 2 5 4" xfId="1797" xr:uid="{41FC4B68-1A49-4CC0-B8D4-863FEEE32758}"/>
    <cellStyle name="Currency 2 6" xfId="292" xr:uid="{A84387C6-21BD-4155-AA1B-DDEDCC82CA39}"/>
    <cellStyle name="Currency 2 7" xfId="81" xr:uid="{858226BD-C717-427E-9DAE-3A2013197CE4}"/>
    <cellStyle name="Currency 2 7 2" xfId="1992" xr:uid="{EBE13373-C89B-48CD-9831-D182BB555936}"/>
    <cellStyle name="Currency 2*" xfId="295" xr:uid="{1FEC8C63-6DAC-44DB-8D46-2A180A3F9FEC}"/>
    <cellStyle name="Currency 2_% Change" xfId="296" xr:uid="{E0BE9889-556C-4EE4-A893-E13418FA6B25}"/>
    <cellStyle name="Currency 3" xfId="297" xr:uid="{5E1C597A-01E4-4954-9CBB-58B7B48B5731}"/>
    <cellStyle name="Currency 3 2" xfId="1767" xr:uid="{56D0CEB2-FCB6-4C56-89BF-116B7A3EFB71}"/>
    <cellStyle name="Currency 3 2 2" xfId="1830" xr:uid="{DF74DEB1-DB48-4FE6-A2EE-F770905BB7DE}"/>
    <cellStyle name="Currency 3 2 2 2" xfId="1959" xr:uid="{68950DE7-2FA8-4519-8975-0357C2A9EC84}"/>
    <cellStyle name="Currency 3 2 2 3" xfId="2091" xr:uid="{2EEB9450-841F-468C-ABF9-22A37D657144}"/>
    <cellStyle name="Currency 3 2 3" xfId="1894" xr:uid="{12545717-A9EB-41BD-877E-2DE876F8CD85}"/>
    <cellStyle name="Currency 3 2 4" xfId="2026" xr:uid="{96B717F4-3521-412C-A9D9-5554466320DE}"/>
    <cellStyle name="Currency 3 3" xfId="1798" xr:uid="{D76206C8-C206-46D0-9F9A-9F5E0CFD3914}"/>
    <cellStyle name="Currency 3 3 2" xfId="1926" xr:uid="{B1483D6D-F3AF-4BF8-8A6C-D71B5CB08071}"/>
    <cellStyle name="Currency 3 3 3" xfId="2058" xr:uid="{972DB684-7D52-45A2-BE9E-8DC55EAC6100}"/>
    <cellStyle name="Currency 3 4" xfId="1862" xr:uid="{A3D0378C-4131-44E6-A665-0895B54EAAAA}"/>
    <cellStyle name="Currency 3 5" xfId="1993" xr:uid="{DCB1DA16-A27D-4B25-82E5-43B825093C17}"/>
    <cellStyle name="Currency 3*" xfId="298" xr:uid="{E8E9E7DC-8A65-44C6-9DB9-16FD4B9722BD}"/>
    <cellStyle name="Currency 4" xfId="299" xr:uid="{EDC16263-3935-4680-B1F8-89B70432B6DC}"/>
    <cellStyle name="Currency 4 2" xfId="1768" xr:uid="{56800892-6878-4A8A-971C-6A3AA16B2ADB}"/>
    <cellStyle name="Currency 4 2 2" xfId="1831" xr:uid="{6DC69CDF-7155-40AA-8CF6-AE4E725C33BE}"/>
    <cellStyle name="Currency 4 2 2 2" xfId="1960" xr:uid="{3A827C95-24B8-4F8F-8BC3-46E9E2A4F33C}"/>
    <cellStyle name="Currency 4 2 2 3" xfId="2092" xr:uid="{C5BA438D-D842-4131-AA58-E6C2206D5F5C}"/>
    <cellStyle name="Currency 4 2 3" xfId="1895" xr:uid="{48949CD0-BC8C-4927-89CB-DCEFB87C6FBA}"/>
    <cellStyle name="Currency 4 2 4" xfId="2027" xr:uid="{A220B94E-4D9E-4CB1-BE2F-6FB7C6DADBE0}"/>
    <cellStyle name="Currency 4 3" xfId="1799" xr:uid="{6EA36348-E6EA-49ED-8C16-65E2745A742E}"/>
    <cellStyle name="Currency 4 3 2" xfId="1927" xr:uid="{0D14659E-EBD9-45C0-812F-722D16102309}"/>
    <cellStyle name="Currency 4 3 3" xfId="2059" xr:uid="{EEB3807C-9BB0-4EF4-B3C6-D599C9B52511}"/>
    <cellStyle name="Currency 4 4" xfId="1863" xr:uid="{7346ADA7-DB67-430B-A4A9-130E0BD6CB7B}"/>
    <cellStyle name="Currency 4 5" xfId="1994" xr:uid="{340791D1-B553-423A-8FE6-307C172C4EC7}"/>
    <cellStyle name="Currency*" xfId="300" xr:uid="{AE677ED4-B61C-417E-A869-FEF301BA6A30}"/>
    <cellStyle name="Currency0" xfId="301" xr:uid="{FE26B102-EAC8-4CD0-9F8E-0E7F1E236355}"/>
    <cellStyle name="Data_Total" xfId="1341" xr:uid="{12BB130B-1DD9-47F5-8815-EAAFFBA2FCE9}"/>
    <cellStyle name="Date" xfId="302" xr:uid="{AEE7AA7D-21D9-4A96-86E9-6CC95E7169BC}"/>
    <cellStyle name="Date Aligned" xfId="303" xr:uid="{74EDBE53-9992-402C-8246-2FA31B97A2B8}"/>
    <cellStyle name="Date Aligned*" xfId="304" xr:uid="{E731E20F-A00E-4AD9-9D12-14FE60490DCE}"/>
    <cellStyle name="Date Aligned__MasterJRComps" xfId="1470" xr:uid="{51A752EE-2152-4E7C-9462-582553FF3E65}"/>
    <cellStyle name="Description" xfId="305" xr:uid="{77AF13BA-A4DC-4B1A-BB18-93F22729FF1B}"/>
    <cellStyle name="Dia" xfId="306" xr:uid="{9BD8ED65-B5EB-4EDD-A382-7DDD4439B38B}"/>
    <cellStyle name="Dia 2" xfId="1016" xr:uid="{3E8B83A2-9EDD-4DCF-9450-D5BB1004BBC5}"/>
    <cellStyle name="DistributionType" xfId="307" xr:uid="{D05B415F-2E1C-4CA8-9853-6BA69CE67104}"/>
    <cellStyle name="DistributionType 2" xfId="1017" xr:uid="{92E49D54-F431-48CC-BC61-C6F23D757703}"/>
    <cellStyle name="Dotted Line" xfId="308" xr:uid="{8613AF68-F154-4446-8E9F-26E73207E767}"/>
    <cellStyle name="Encabez1" xfId="309" xr:uid="{C164C293-EB71-4740-9F28-22D7139D247B}"/>
    <cellStyle name="Encabez1 2" xfId="1018" xr:uid="{D20FB9F7-0567-4610-9A00-43852CDB5D1E}"/>
    <cellStyle name="Encabez2" xfId="310" xr:uid="{8539FAA1-1F0A-44F0-8BD6-F23CAE5E1BFB}"/>
    <cellStyle name="Encabez2 2" xfId="1019" xr:uid="{06A98391-C67A-4E21-8CB0-90C8DEF252B5}"/>
    <cellStyle name="Euro" xfId="311" xr:uid="{8C4D4C72-78C8-408B-A731-ADABFE01C53B}"/>
    <cellStyle name="Euro 2" xfId="312" xr:uid="{C0DEAC2E-4693-415A-A093-74113969314D}"/>
    <cellStyle name="Euro 2 2" xfId="1021" xr:uid="{65CFA8DF-40CC-47FD-8DBD-EDF80AAC65C7}"/>
    <cellStyle name="Euro 2 3" xfId="1472" xr:uid="{9FD4B185-D79B-4324-8D2E-1C67B96858BC}"/>
    <cellStyle name="Euro 3" xfId="1020" xr:uid="{B4002CC3-B766-43A8-AB5B-F73E0572126E}"/>
    <cellStyle name="Euro 4" xfId="1471" xr:uid="{31061BAA-C37C-4752-80C6-F765A4E4A07F}"/>
    <cellStyle name="Explanatory Text 2" xfId="313" xr:uid="{A58DF764-851E-4493-82B5-DE37ACA1768B}"/>
    <cellStyle name="Explanatory Text 2 2" xfId="314" xr:uid="{916B5B75-F3D2-4669-BB35-7B6C345AD14C}"/>
    <cellStyle name="Explanatory Text 2 2 2" xfId="1636" xr:uid="{1000D4A1-48CA-4379-8FDB-8FA831FE9F44}"/>
    <cellStyle name="Explanatory Text 3" xfId="315" xr:uid="{A36C100C-937E-4D9A-B621-8DFD0870AE27}"/>
    <cellStyle name="Explanatory Text 3 2" xfId="1683" xr:uid="{5656BF17-5838-4D31-86E2-CD377AFD26CB}"/>
    <cellStyle name="Explanatory Text 3 3" xfId="1474" xr:uid="{CFE4ABE6-B7EE-496A-AE34-F292DD06889E}"/>
    <cellStyle name="Explanatory Text 4" xfId="51" xr:uid="{061823CD-F893-4901-8518-66910A99F8A0}"/>
    <cellStyle name="Explanatory Text 4 2" xfId="1473" xr:uid="{F761BF25-53D5-49C8-9013-718D0FE97723}"/>
    <cellStyle name="F2" xfId="316" xr:uid="{FE0F4BA3-0BF6-44B1-B549-1F4087F90694}"/>
    <cellStyle name="F2 2" xfId="1022" xr:uid="{9C29A4A8-4C13-4457-86C5-0762A01477D8}"/>
    <cellStyle name="F3" xfId="317" xr:uid="{FADEE7D7-B952-4781-B1D3-9E90A726D836}"/>
    <cellStyle name="F3 2" xfId="1023" xr:uid="{FEC109C1-74A6-478A-8501-C03BD0EF0DA6}"/>
    <cellStyle name="F4" xfId="318" xr:uid="{8DD02627-0699-4D33-8A2F-9F38F3425C73}"/>
    <cellStyle name="F4 2" xfId="1024" xr:uid="{0CE1B7CD-64C0-46C0-A124-EC2AB3293B3B}"/>
    <cellStyle name="F5" xfId="319" xr:uid="{2D464BB6-BD2A-4290-8B86-B438CC6D9040}"/>
    <cellStyle name="F5 2" xfId="1025" xr:uid="{24D87667-25A9-4433-AAD8-7979263EE357}"/>
    <cellStyle name="F6" xfId="320" xr:uid="{F0A5B4C2-D0AF-433E-8BBD-37A0D0A99D79}"/>
    <cellStyle name="F6 2" xfId="1026" xr:uid="{7C9C25D0-F829-404A-A367-EE863872E514}"/>
    <cellStyle name="F7" xfId="321" xr:uid="{99C0873D-F42B-418F-8558-100D5AE34E20}"/>
    <cellStyle name="F7 2" xfId="1027" xr:uid="{111C1C75-84CA-446D-9EA5-81AB19045491}"/>
    <cellStyle name="F8" xfId="322" xr:uid="{DB6177F8-55C4-49E6-9E43-F9D4ABD7B4D6}"/>
    <cellStyle name="F8 2" xfId="1028" xr:uid="{2A2479C0-1A0D-4464-BF7C-4E4DB27E5761}"/>
    <cellStyle name="field" xfId="1342" xr:uid="{B5EA5D4D-4EB5-4649-A043-D49E4A502955}"/>
    <cellStyle name="field names" xfId="1343" xr:uid="{EE4E7527-E017-452F-872E-A7238101D1E8}"/>
    <cellStyle name="Fijo" xfId="323" xr:uid="{42D89534-E597-4232-948F-2E24038AD486}"/>
    <cellStyle name="Fijo 2" xfId="1029" xr:uid="{A9562252-F531-4C54-A0A9-B437BA21E742}"/>
    <cellStyle name="Financiero" xfId="324" xr:uid="{B34D54BA-99A0-48BC-9E8C-9CD70EDCFDE5}"/>
    <cellStyle name="Financiero 2" xfId="1030" xr:uid="{B083B837-2666-49A0-A3F1-380918414408}"/>
    <cellStyle name="Fixed" xfId="325" xr:uid="{B8AC0263-13AF-44EC-846D-C0D7669F4864}"/>
    <cellStyle name="Flag" xfId="326" xr:uid="{A025026F-6812-402B-91F6-E8E741C32FB9}"/>
    <cellStyle name="Flash" xfId="327" xr:uid="{7664E719-D139-48E0-8CA1-F01EE6BAE265}"/>
    <cellStyle name="Fonts" xfId="328" xr:uid="{21D68419-94E3-43A2-9B36-21075312EDBD}"/>
    <cellStyle name="Fonts 2" xfId="1031" xr:uid="{AE4D957D-C92E-48E1-87F7-518758029621}"/>
    <cellStyle name="footer" xfId="1344" xr:uid="{E1C080AB-5DB9-48F8-9797-01D90203DBE7}"/>
    <cellStyle name="Footer SBILogo1" xfId="329" xr:uid="{DFE296CC-339C-4B56-90DD-C221E7DADAD7}"/>
    <cellStyle name="Footer SBILogo1 2" xfId="1032" xr:uid="{56ADFCEA-EABA-4356-8152-C5C10C050A61}"/>
    <cellStyle name="Footer SBILogo2" xfId="330" xr:uid="{D82B0889-F7FD-4954-BC05-5E5EB10AFEEE}"/>
    <cellStyle name="Footnote" xfId="331" xr:uid="{6F3AF51F-F0D4-4C5C-876F-2B4336C6D41B}"/>
    <cellStyle name="footnote ref" xfId="332" xr:uid="{477865FD-30D6-485A-AE82-643D5319BCFD}"/>
    <cellStyle name="Footnote Reference" xfId="333" xr:uid="{AFDC3E5C-1F56-43F0-BE5C-F5D760DAC897}"/>
    <cellStyle name="footnote text" xfId="334" xr:uid="{B3EFAC55-5BE2-4095-BBA3-106B2CEEE361}"/>
    <cellStyle name="Footnote_% Change" xfId="335" xr:uid="{57029109-BBAD-4FEC-A25F-DB6E44F8C319}"/>
    <cellStyle name="General" xfId="336" xr:uid="{1C6AFC8B-AD0E-4965-8239-D4AEF8B44174}"/>
    <cellStyle name="General 2" xfId="337" xr:uid="{22A68D6C-7949-49AE-9A96-02B40D10FFB6}"/>
    <cellStyle name="General 2 2" xfId="1034" xr:uid="{2AFAA4D2-FABD-4351-82EE-609EF66CDAA8}"/>
    <cellStyle name="General 3" xfId="1033" xr:uid="{A49D62F7-252C-46EF-923D-0C2C99420AF8}"/>
    <cellStyle name="Good 2" xfId="338" xr:uid="{134F9EFC-6133-4BB9-A937-597726AFBC22}"/>
    <cellStyle name="Good 2 2" xfId="339" xr:uid="{B554AFE0-05ED-4534-A2F6-3833FD3F980D}"/>
    <cellStyle name="Good 2 2 2" xfId="1637" xr:uid="{4D7F3ADF-C787-4EFD-8970-B6FC327F50ED}"/>
    <cellStyle name="Good 3" xfId="340" xr:uid="{53259B12-73DD-4FE4-995B-1442608E023B}"/>
    <cellStyle name="Good 3 2" xfId="1684" xr:uid="{79084262-4CA1-4B9C-9ABA-0E44CB1F2DED}"/>
    <cellStyle name="Good 3 3" xfId="1476" xr:uid="{A10BB400-BC51-4F72-BFAD-49EDBAC34703}"/>
    <cellStyle name="Good 4" xfId="41" xr:uid="{CB49052A-F302-4AC2-9AE9-941852C6908D}"/>
    <cellStyle name="Good 4 2" xfId="1475" xr:uid="{01C29C03-355F-4953-A421-12E620CFC2D7}"/>
    <cellStyle name="Grey" xfId="341" xr:uid="{ADFE7E98-7D15-4101-AB81-D0D4B82144CC}"/>
    <cellStyle name="Grey 2" xfId="1240" xr:uid="{336A1F9B-6D89-457D-9B94-D079324F9E52}"/>
    <cellStyle name="Group" xfId="342" xr:uid="{629EF099-7AB1-4B80-BB05-0CF69D18DBE0}"/>
    <cellStyle name="Group 2" xfId="1035" xr:uid="{DAC871A2-C8BE-43DF-B91B-0E06880BC7B8}"/>
    <cellStyle name="GroupNote" xfId="343" xr:uid="{1E288E52-0DD5-4C95-8979-3C2282AC3094}"/>
    <cellStyle name="GroupNote 2" xfId="1036" xr:uid="{7808DE64-AB08-48EF-8F10-740045470629}"/>
    <cellStyle name="Hard Percent" xfId="344" xr:uid="{84D8592B-AD08-4655-9DD7-B326CE9FAF36}"/>
    <cellStyle name="Header" xfId="345" xr:uid="{AEDB81D4-C7D7-4FF1-ABA6-F3467B3DEDFE}"/>
    <cellStyle name="Header Draft Stamp" xfId="346" xr:uid="{2E7A326C-8CDD-4BBC-ADEE-AA4575F0C191}"/>
    <cellStyle name="Header_% Change" xfId="347" xr:uid="{E0EE2A67-FE5B-430C-B135-3FA515730A31}"/>
    <cellStyle name="Header1" xfId="348" xr:uid="{F0E39B12-DD80-4AC1-BAF4-6AD0EB5D4970}"/>
    <cellStyle name="Header2" xfId="349" xr:uid="{8099A057-D918-48AA-8920-34F1FB91E29E}"/>
    <cellStyle name="HeaderLabel" xfId="350" xr:uid="{26C24C3F-6249-468D-B157-6095E79448BF}"/>
    <cellStyle name="HeaderText" xfId="351" xr:uid="{2562C26B-980C-46F2-B1D4-B216621C982D}"/>
    <cellStyle name="Heading" xfId="352" xr:uid="{A7800D26-E73E-432F-A7C7-1EB8D0C05331}"/>
    <cellStyle name="Heading 1 2" xfId="353" xr:uid="{6E528712-F57E-4411-BC02-88EFF5F1F3A9}"/>
    <cellStyle name="Heading 1 2 2" xfId="354" xr:uid="{ED6A8583-8640-40CB-9B8D-DC7A4FA0156D}"/>
    <cellStyle name="Heading 1 2 3" xfId="1638" xr:uid="{C506178D-9010-4DFB-B07B-5A78D7F6BAB3}"/>
    <cellStyle name="Heading 1 2 4" xfId="2112" xr:uid="{B98F07C7-EAD6-4B3F-AA0A-4DAF82A253D9}"/>
    <cellStyle name="Heading 1 2_asset sales" xfId="355" xr:uid="{60FB3B56-77AB-4217-8F3F-F0997AB8454B}"/>
    <cellStyle name="Heading 1 3" xfId="356" xr:uid="{138A6BFB-967A-41A9-B7B6-45E76E0C7F4A}"/>
    <cellStyle name="Heading 1 3 2" xfId="1685" xr:uid="{9C26C646-78E4-4A77-A13F-BBFA92BB269A}"/>
    <cellStyle name="Heading 1 4" xfId="357" xr:uid="{89AC76A5-211E-40F0-93F2-E48316726406}"/>
    <cellStyle name="Heading 1 4 2" xfId="358" xr:uid="{08545371-C6B1-4208-BAD9-1FD1CBF7A476}"/>
    <cellStyle name="Heading 1 4 2 2" xfId="1478" xr:uid="{82574F8F-CBDE-4B9E-908A-CFBC42D965FE}"/>
    <cellStyle name="Heading 1 5" xfId="359" xr:uid="{B59B5429-C68A-4EBE-BE3A-CAC22583DB57}"/>
    <cellStyle name="Heading 1 6" xfId="37" xr:uid="{123C2ABC-A3A6-4C14-9463-FDA5FCE636B2}"/>
    <cellStyle name="Heading 1 6 2" xfId="1477" xr:uid="{92598532-2E55-4813-BD75-EB70867BE90D}"/>
    <cellStyle name="Heading 1 Above" xfId="360" xr:uid="{8ECA6503-9858-403E-9A94-10D60E089B70}"/>
    <cellStyle name="Heading 1+" xfId="361" xr:uid="{B2125FBC-E37C-4263-AA16-702D1F40908F}"/>
    <cellStyle name="Heading 1+ 2" xfId="1037" xr:uid="{789DA7FC-795D-4C1D-B638-DD50EFCCBD59}"/>
    <cellStyle name="Heading 2 2" xfId="362" xr:uid="{2CA409DF-5F4E-4564-B13D-9AAF0404B193}"/>
    <cellStyle name="Heading 2 2 2" xfId="363" xr:uid="{8FA084AA-5363-484D-8589-18F6860BE174}"/>
    <cellStyle name="Heading 2 2 2 2" xfId="1639" xr:uid="{FA2EFBB9-577B-416A-A55F-4E2C3594102B}"/>
    <cellStyle name="Heading 2 3" xfId="364" xr:uid="{7A30A75B-74AE-43D8-A1EB-36C00130A2DA}"/>
    <cellStyle name="Heading 2 3 2" xfId="1686" xr:uid="{F2E7B125-D3FF-4A04-BBDB-E3BA750E15B1}"/>
    <cellStyle name="Heading 2 4" xfId="365" xr:uid="{003AE203-C880-4847-9D2E-7905C217803F}"/>
    <cellStyle name="Heading 2 4 2" xfId="366" xr:uid="{ED57AB6B-DB9E-488F-9B78-716875407405}"/>
    <cellStyle name="Heading 2 4 2 2" xfId="1480" xr:uid="{95390C43-FA4C-4A93-B842-BFCBC4E01043}"/>
    <cellStyle name="Heading 2 5" xfId="367" xr:uid="{B8A26B61-37E0-4E99-9695-FA1CF52C344F}"/>
    <cellStyle name="Heading 2 6" xfId="38" xr:uid="{8D5B65A9-337F-4B41-AC8F-315C76FECDB9}"/>
    <cellStyle name="Heading 2 6 2" xfId="1479" xr:uid="{91246C2E-D985-4904-AE21-2ED33E1CE58D}"/>
    <cellStyle name="Heading 2 Below" xfId="368" xr:uid="{E66CD789-687B-417A-A5F5-953F651434F5}"/>
    <cellStyle name="Heading 2 Below 2" xfId="1481" xr:uid="{25ACBAB6-EC47-45B2-A2D2-69BFBE76FD08}"/>
    <cellStyle name="Heading 2+" xfId="369" xr:uid="{0F887F50-6C27-448A-AA8E-3F9D7B5328A5}"/>
    <cellStyle name="Heading 2+ 2" xfId="1038" xr:uid="{710B20D9-3B1B-4CCB-98F7-A3C02616CF33}"/>
    <cellStyle name="Heading 3 2" xfId="370" xr:uid="{E9CCBBA3-6599-43E3-98FD-BFCB3E5E5CFB}"/>
    <cellStyle name="Heading 3 2 2" xfId="371" xr:uid="{C72B7249-BEDE-44C7-9E91-82BF669A3068}"/>
    <cellStyle name="Heading 3 2 2 2" xfId="1640" xr:uid="{9E431754-567E-4BD4-A9FB-8262D05162BA}"/>
    <cellStyle name="Heading 3 3" xfId="372" xr:uid="{CD9F703C-127B-43F0-A33A-7C4AA9DDF3BB}"/>
    <cellStyle name="Heading 3 3 2" xfId="1687" xr:uid="{92E8A3EA-6A32-4168-A4B8-048C9AB030B9}"/>
    <cellStyle name="Heading 3 4" xfId="373" xr:uid="{35B0DD24-05F2-47D0-B793-C880BF094DC7}"/>
    <cellStyle name="Heading 3 4 2" xfId="374" xr:uid="{C5A4FA90-E1AF-4106-8C62-869970228E9F}"/>
    <cellStyle name="Heading 3 4 2 2" xfId="1483" xr:uid="{28F74D1B-E3DB-465D-A5A4-4F7612FEE4AF}"/>
    <cellStyle name="Heading 3 5" xfId="375" xr:uid="{4345F471-7B62-477C-9FAA-0E414AE71641}"/>
    <cellStyle name="Heading 3 6" xfId="39" xr:uid="{136819AB-952A-4223-8DC0-64D26A86316E}"/>
    <cellStyle name="Heading 3 6 2" xfId="1482" xr:uid="{3D46FA46-1DFF-4100-91BB-862AC593200B}"/>
    <cellStyle name="Heading 3+" xfId="376" xr:uid="{A64C30D0-B8F1-4B23-98F6-61A975E9FBBA}"/>
    <cellStyle name="Heading 4 2" xfId="377" xr:uid="{5FFBC0F6-B4D1-417A-8614-14AF52457978}"/>
    <cellStyle name="Heading 4 2 2" xfId="378" xr:uid="{4DE82BE7-27B2-4175-A36C-CDF1A65B5342}"/>
    <cellStyle name="Heading 4 2 2 2" xfId="1641" xr:uid="{2C14798C-94A8-492F-ADF0-C288221C7455}"/>
    <cellStyle name="Heading 4 3" xfId="379" xr:uid="{95DF3880-35BA-465D-BC31-44AA93AD683A}"/>
    <cellStyle name="Heading 4 3 2" xfId="1688" xr:uid="{7A4E1CAE-615B-48DA-AB57-0CA28F74FFAD}"/>
    <cellStyle name="Heading 4 4" xfId="380" xr:uid="{7CF5B2E1-4DF8-4DFB-BE5A-3F16A137B572}"/>
    <cellStyle name="Heading 4 4 2" xfId="381" xr:uid="{526C078C-1F2F-4606-8C73-79942043ED14}"/>
    <cellStyle name="Heading 4 4 2 2" xfId="1485" xr:uid="{E924A79D-C247-4A6A-9C36-D4DBD739F6BF}"/>
    <cellStyle name="Heading 4 5" xfId="382" xr:uid="{09A838EB-A78C-45C6-A5EB-0DCDACBC1F49}"/>
    <cellStyle name="Heading 4 6" xfId="40" xr:uid="{0CD9FC39-0B40-42F1-82AB-F97FE8DD5134}"/>
    <cellStyle name="Heading 4 6 2" xfId="1484" xr:uid="{734C4E22-6D1E-4E12-9BA0-87C95F51E00C}"/>
    <cellStyle name="Heading 5" xfId="383" xr:uid="{7CC409E1-228A-4D28-BE04-49223A68F943}"/>
    <cellStyle name="Heading 6" xfId="384" xr:uid="{B1121E1A-A8DB-42A7-9134-BD360562ED42}"/>
    <cellStyle name="Heading 7" xfId="385" xr:uid="{2787010B-B8CC-4159-B501-BE1F0E366317}"/>
    <cellStyle name="Heading 8" xfId="386" xr:uid="{7CC7E8B5-282F-4631-AFE9-BC12875BA7F4}"/>
    <cellStyle name="Heading1" xfId="387" xr:uid="{90AB8139-BE55-4F90-A32C-83E0FC2CC887}"/>
    <cellStyle name="Heading2" xfId="388" xr:uid="{D5793DF3-023F-4198-8071-B69E4632D6A2}"/>
    <cellStyle name="Heading3" xfId="389" xr:uid="{3EABAA9C-4649-4A49-A35C-84F0DF4E3D0B}"/>
    <cellStyle name="Heading4" xfId="390" xr:uid="{1F5D55D6-AEEF-472B-843F-F71C3725E49B}"/>
    <cellStyle name="Heading5" xfId="391" xr:uid="{32A61340-86FE-4482-8DE5-F1880EF17334}"/>
    <cellStyle name="Headings" xfId="1345" xr:uid="{0AA67B61-EBDF-4D81-8EBD-3A94EC320D74}"/>
    <cellStyle name="Horizontal" xfId="392" xr:uid="{996E7CBF-76EE-42A1-A335-BA0D7EA9FD99}"/>
    <cellStyle name="Horizontal 2" xfId="1039" xr:uid="{4E0529B9-2D8D-44FC-A882-5110762CCA06}"/>
    <cellStyle name="Hyperlink" xfId="2" builtinId="8"/>
    <cellStyle name="Hyperlink 2" xfId="33" xr:uid="{F85C2A98-510D-4C64-B1EE-56A00F84B32F}"/>
    <cellStyle name="Hyperlink 2 2" xfId="394" xr:uid="{3C8CED63-7515-4D3E-BF90-227856F68809}"/>
    <cellStyle name="Hyperlink 2 3" xfId="1346" xr:uid="{F49CBF75-9D31-4A60-9464-D2FF41193C08}"/>
    <cellStyle name="Hyperlink 2 3 2" xfId="1642" xr:uid="{37490191-C556-4BD8-BE98-3C9928DCA8B4}"/>
    <cellStyle name="Hyperlink 2 4" xfId="393" xr:uid="{60BE12D7-7DEB-4A46-BD67-77194A6DBB47}"/>
    <cellStyle name="Hyperlink 2 5" xfId="1391" xr:uid="{2A89D4F5-590F-49D4-AC55-084DA48DD92F}"/>
    <cellStyle name="Hyperlink 2 6" xfId="2128" xr:uid="{8370E12C-DAD6-44D6-B6F8-E9F070564A03}"/>
    <cellStyle name="Hyperlink 3" xfId="395" xr:uid="{D0E8359E-47F6-47BC-B5E7-8BE62A60436B}"/>
    <cellStyle name="Hyperlink 3 2" xfId="1347" xr:uid="{BB54838F-30F2-4358-9485-AFEBA9CFD3F0}"/>
    <cellStyle name="Hyperlink 3 3" xfId="1486" xr:uid="{0521E875-4A22-437A-A14B-27A88CFCD841}"/>
    <cellStyle name="Hyperlink 3 4" xfId="2110" xr:uid="{D93900C7-D1B5-4E76-846E-BF173C276967}"/>
    <cellStyle name="Hyperlink 4" xfId="396" xr:uid="{C9DA488D-2721-499E-818B-38B5F8531102}"/>
    <cellStyle name="Hyperlink 4 2" xfId="2111" xr:uid="{BF7E08A6-9144-4120-B0D2-92706C449F20}"/>
    <cellStyle name="Hyperlink 5" xfId="397" xr:uid="{2D407FF7-98A6-4896-BD50-38B45311282E}"/>
    <cellStyle name="Hyperlink 5 2" xfId="2109" xr:uid="{FA169503-9333-464A-B137-61809324DF35}"/>
    <cellStyle name="Hyperlink 6" xfId="398" xr:uid="{F90C656B-EAC0-4DB9-98B9-284A1958F199}"/>
    <cellStyle name="Hyperlink 7" xfId="1385" xr:uid="{789451F8-0B9B-4F4E-9308-618B0DA5EAA6}"/>
    <cellStyle name="Hyperlink 8" xfId="22" xr:uid="{915BAFE5-E973-4543-916F-38A3D9A358E7}"/>
    <cellStyle name="Information" xfId="399" xr:uid="{0B7976CC-ADFF-43AE-BB78-2E37C07093EC}"/>
    <cellStyle name="Input [yellow]" xfId="400" xr:uid="{249EDCC2-D854-4BCB-A4F2-146B2B8EED42}"/>
    <cellStyle name="Input 10" xfId="9" xr:uid="{026F135C-CD65-4D87-8BDF-17896404E10F}"/>
    <cellStyle name="Input 11" xfId="401" xr:uid="{D396020C-2C94-4476-9842-13F6DB4EA032}"/>
    <cellStyle name="Input 12" xfId="402" xr:uid="{EC9C1F60-719D-466F-BD41-F5453BAA3922}"/>
    <cellStyle name="Input 13" xfId="403" xr:uid="{DBABD1FA-97B6-4685-8DCA-5D25D336E277}"/>
    <cellStyle name="Input 14" xfId="404" xr:uid="{1414C52E-00A5-47F3-9422-5C17F7C11228}"/>
    <cellStyle name="Input 15" xfId="405" xr:uid="{20CD55C5-8F77-4E64-92E0-7C7F8A46603A}"/>
    <cellStyle name="Input 16" xfId="406" xr:uid="{E5097C01-C3A4-4E4D-A7C5-B7C6192B2424}"/>
    <cellStyle name="Input 17" xfId="407" xr:uid="{D6FA1EFA-3201-4152-87CA-6F2440A56D56}"/>
    <cellStyle name="Input 18" xfId="408" xr:uid="{C0972B16-41CF-4DBB-A0F2-CC6A51675C5B}"/>
    <cellStyle name="Input 19" xfId="409" xr:uid="{441CDCD3-7D1A-414E-8CF8-E984BBCD7953}"/>
    <cellStyle name="Input 2" xfId="13" xr:uid="{4B19D3C4-2D06-44CA-91C5-D1DBFBD29B0F}"/>
    <cellStyle name="Input 2 2" xfId="411" xr:uid="{CFEFC143-2D32-4359-B0D6-778F7095B472}"/>
    <cellStyle name="Input 2 2 2" xfId="1643" xr:uid="{A60D8A2B-5A72-4572-9381-169346EEE206}"/>
    <cellStyle name="Input 2 3" xfId="410" xr:uid="{011A4849-0D53-435C-9A51-738EBEC1EB12}"/>
    <cellStyle name="Input 20" xfId="412" xr:uid="{F459F48D-B507-4F41-9874-A2E2305863D6}"/>
    <cellStyle name="Input 20 2" xfId="1488" xr:uid="{A2D538FB-18CB-4848-B05D-4DAA4452EC95}"/>
    <cellStyle name="Input 21" xfId="44" xr:uid="{047CA170-29EF-4F1E-A9CB-CC9415DC6499}"/>
    <cellStyle name="Input 21 2" xfId="1487" xr:uid="{7A217094-0092-4AC6-BB5F-388C94C100D6}"/>
    <cellStyle name="Input 22" xfId="1400" xr:uid="{74241265-0E7A-4243-9623-99204F7E590F}"/>
    <cellStyle name="Input 22 2" xfId="1592" xr:uid="{D7C02925-ABC4-4D03-A8B9-EF6F80558ED4}"/>
    <cellStyle name="Input 23" xfId="1594" xr:uid="{561D6B2B-2622-42A6-9CD5-0B9AEF52318E}"/>
    <cellStyle name="Input 24" xfId="1593" xr:uid="{52CA4A36-FE9F-4DF4-940C-797FDC53AE9E}"/>
    <cellStyle name="Input 25" xfId="1840" xr:uid="{ACB6FEE0-B534-4DA7-8E95-B9FBA6F6587A}"/>
    <cellStyle name="Input 26" xfId="2102" xr:uid="{2059444C-6EAB-4CEA-9913-7CBA20A29EE7}"/>
    <cellStyle name="Input 27" xfId="6" xr:uid="{31C6FE86-94C2-4411-80AD-FC7D247EEE8B}"/>
    <cellStyle name="Input 28" xfId="2124" xr:uid="{E5EB235D-3C6B-4ACC-8DD1-609328CDA57A}"/>
    <cellStyle name="Input 3" xfId="413" xr:uid="{5529363A-2A59-4015-A0B7-81E67CBC34DB}"/>
    <cellStyle name="Input 3 2" xfId="1689" xr:uid="{3253804A-2E6C-43AC-B150-CDB82AEEE69A}"/>
    <cellStyle name="Input 4" xfId="414" xr:uid="{8E6A8269-32F7-4B16-A457-BC14051E67AB}"/>
    <cellStyle name="Input 5" xfId="415" xr:uid="{B4B03B69-B9AC-474B-9D66-95D25CA739DA}"/>
    <cellStyle name="Input 6" xfId="416" xr:uid="{7C3C0AC7-BE6B-4BE0-A3CC-64D7FCAE0272}"/>
    <cellStyle name="Input 7" xfId="417" xr:uid="{4CEFCE2D-7C04-4F76-B064-B4E4099AC19F}"/>
    <cellStyle name="Input 8" xfId="418" xr:uid="{00B1443A-D027-4DD2-890A-139F3B71F056}"/>
    <cellStyle name="Input 9" xfId="419" xr:uid="{845B6B08-5904-42A2-8399-50EB2DBBFCF1}"/>
    <cellStyle name="Input Currency" xfId="420" xr:uid="{D86B2ADE-FA7F-4300-A9EB-D50B40C1A17A}"/>
    <cellStyle name="Input Currency 2" xfId="421" xr:uid="{1383559F-EBB0-4B99-83FD-443BB29DAC36}"/>
    <cellStyle name="Input Multiple" xfId="422" xr:uid="{9AADD134-E8B5-4E28-9286-E6730C7BA721}"/>
    <cellStyle name="Input Percent" xfId="423" xr:uid="{E4B89AF0-D3B8-4DB6-ABEA-78698AFB0332}"/>
    <cellStyle name="LabelIntersect" xfId="424" xr:uid="{63E5FBEE-BF94-435F-9083-2F58207BFB61}"/>
    <cellStyle name="LabelLeft" xfId="425" xr:uid="{55390F9C-95CC-4782-9505-9AAE86F88033}"/>
    <cellStyle name="LabelTop" xfId="426" xr:uid="{8EC7A799-68CA-41E9-ACDB-B4A49871B4F4}"/>
    <cellStyle name="Level" xfId="427" xr:uid="{D7D71950-4E3D-4EA9-842E-F42C835329B4}"/>
    <cellStyle name="Level 2" xfId="1040" xr:uid="{BA8F1EDD-32C1-4225-9AD4-61EDB27840F0}"/>
    <cellStyle name="Linked Cell 2" xfId="428" xr:uid="{F9F14C7A-6F57-4F95-AE2E-1B09507C6E12}"/>
    <cellStyle name="Linked Cell 2 2" xfId="429" xr:uid="{B6BF4ECB-8065-458A-A24E-FD4B69F5FBF3}"/>
    <cellStyle name="Linked Cell 2 2 2" xfId="1644" xr:uid="{D5723E57-30FD-459D-A35B-E8BC539E583A}"/>
    <cellStyle name="Linked Cell 3" xfId="430" xr:uid="{6A6F1706-954E-4E97-A36F-AE19583329C9}"/>
    <cellStyle name="Linked Cell 3 2" xfId="1690" xr:uid="{F02B42EA-4214-45B8-925B-ACE493A688D7}"/>
    <cellStyle name="Linked Cell 3 3" xfId="1490" xr:uid="{C8D1DA77-2866-43CF-B1A4-E86AF324E62B}"/>
    <cellStyle name="Linked Cell 4" xfId="47" xr:uid="{B6832472-A096-4EFE-9568-FF3710A497D6}"/>
    <cellStyle name="Linked Cell 4 2" xfId="1489" xr:uid="{7F3A430D-2CD7-4AEF-A125-F24E67B9E3F0}"/>
    <cellStyle name="Linked Cell 5" xfId="7" xr:uid="{B0C7D3C1-B602-4535-B5D8-4C6085DA1C75}"/>
    <cellStyle name="Mik" xfId="431" xr:uid="{13640167-0281-43BE-994A-7ABEDA0A3435}"/>
    <cellStyle name="Mik 2" xfId="432" xr:uid="{F5A9C102-5DE7-492D-9D92-339D59199D4F}"/>
    <cellStyle name="Mik 2 2" xfId="433" xr:uid="{7CE65306-0A93-4493-BEFD-E5BF4E9AD6E0}"/>
    <cellStyle name="Mik 2 2 2" xfId="1043" xr:uid="{16DA90A3-D48F-4157-B912-FA4FF123A403}"/>
    <cellStyle name="Mik 2 3" xfId="1042" xr:uid="{680FEBB2-DEF4-4A7A-ABA8-5569D5CF74A6}"/>
    <cellStyle name="Mik 3" xfId="1041" xr:uid="{DC165699-6907-44B1-A0F4-AD985318FEAA}"/>
    <cellStyle name="Mik_Fiscal Tables" xfId="434" xr:uid="{9A4348FC-8D42-408F-AF8C-DE1C47F8C822}"/>
    <cellStyle name="Millares [0]_10 AVERIAS MASIVAS + ANT" xfId="435" xr:uid="{7BD0E1E0-F66F-4AF6-9544-9AD8BCCCA70C}"/>
    <cellStyle name="Millares_10 AVERIAS MASIVAS + ANT" xfId="436" xr:uid="{2D681023-9D1B-41C5-9B52-A51E79B5A7D3}"/>
    <cellStyle name="Moneda [0]_Clasif por Diferencial" xfId="437" xr:uid="{B710A407-2C30-405A-BE12-B54D9C013555}"/>
    <cellStyle name="Moneda_Clasif por Diferencial" xfId="438" xr:uid="{325A2A70-CBAF-4A46-99E3-1D85CC65EA50}"/>
    <cellStyle name="MS_English" xfId="439" xr:uid="{7B604DF4-33FD-4D5D-9D67-D4992B7CF766}"/>
    <cellStyle name="Multiple" xfId="440" xr:uid="{BBB9D377-EAB5-41FC-8600-9BF5BF196F7F}"/>
    <cellStyle name="MultipleBelow" xfId="441" xr:uid="{A0162D90-C29C-4C27-9664-57A72553B958}"/>
    <cellStyle name="N" xfId="442" xr:uid="{754A4FD4-1584-4EBB-8A7F-DF3398EDB977}"/>
    <cellStyle name="N 2" xfId="443" xr:uid="{001D37DB-C93A-4E6F-BC9B-199F669D2DA3}"/>
    <cellStyle name="N 2 2" xfId="1045" xr:uid="{745B5449-8E8A-4F67-87E7-9689D811E267}"/>
    <cellStyle name="N 3" xfId="1044" xr:uid="{D84BA940-F359-406C-8153-0B350FF10F40}"/>
    <cellStyle name="Neutral 2" xfId="444" xr:uid="{7ACFB390-8C1D-45DD-A25D-9B8070B31301}"/>
    <cellStyle name="Neutral 2 2" xfId="445" xr:uid="{DAC2DFC0-30EF-4ED3-BDF2-0869978A3DBD}"/>
    <cellStyle name="Neutral 2 2 2" xfId="1645" xr:uid="{31AD8F03-5841-4B75-89A6-94B63522FE2E}"/>
    <cellStyle name="Neutral 2 3" xfId="1394" xr:uid="{428F1D01-81B0-45E3-8D31-1AC2A0E0BAD3}"/>
    <cellStyle name="Neutral 3" xfId="446" xr:uid="{F6577381-3CE0-4E4B-BC1A-CC53C5FE6A4C}"/>
    <cellStyle name="Neutral 3 2" xfId="1691" xr:uid="{127EE9D6-728F-4A95-9E99-1677A30C0162}"/>
    <cellStyle name="Neutral 3 3" xfId="1492" xr:uid="{00129BF6-3373-4E8B-B05A-BDCA68479A4C}"/>
    <cellStyle name="Neutral 4" xfId="43" xr:uid="{E45448AB-5D62-4257-B5C0-CB92BE218591}"/>
    <cellStyle name="Neutral 4 2" xfId="1491" xr:uid="{DCD4E4C6-FFB6-4E2C-904B-8AB92BDC86D4}"/>
    <cellStyle name="no dec" xfId="447" xr:uid="{363C483B-2BB5-4B09-9640-3E3F4B70A619}"/>
    <cellStyle name="no dec 2" xfId="1246" xr:uid="{BA994C1D-DE9D-41E1-AA09-237C930A2DFC}"/>
    <cellStyle name="Normal" xfId="0" builtinId="0"/>
    <cellStyle name="Normal - Style1" xfId="448" xr:uid="{8F677B78-CEBD-4D87-9114-8312C52A555B}"/>
    <cellStyle name="Normal - Style1 2" xfId="449" xr:uid="{17A4FCD4-A2A4-49F3-AB0A-8FB378001F84}"/>
    <cellStyle name="Normal - Style2" xfId="450" xr:uid="{900DCB6B-EA3A-4C1B-912F-D89569E5B8AE}"/>
    <cellStyle name="Normal - Style3" xfId="451" xr:uid="{9410619C-0A7A-471F-ADF6-A9904A7CA68A}"/>
    <cellStyle name="Normal - Style4" xfId="452" xr:uid="{2B0BBD44-AA5C-4B8C-8D1D-AA819FA34F1C}"/>
    <cellStyle name="Normal - Style5" xfId="453" xr:uid="{87FD4C7F-FAE4-4F89-9447-30CFCE9D9F3C}"/>
    <cellStyle name="Normal 0" xfId="454" xr:uid="{7FF73BA8-66E6-4C73-8E7E-05391519E991}"/>
    <cellStyle name="Normal 10" xfId="455" xr:uid="{DA144B9C-7A9D-47EE-9C35-1CD2B82CC082}"/>
    <cellStyle name="Normal 10 2" xfId="456" xr:uid="{307E3C73-9433-4026-8100-F4D6BDA4ECE9}"/>
    <cellStyle name="Normal 10 2 2" xfId="1047" xr:uid="{084C3016-3347-4B57-B028-1733523C07D7}"/>
    <cellStyle name="Normal 10 3" xfId="1046" xr:uid="{28BB98AF-FC5B-4199-8170-C37FB6652CCA}"/>
    <cellStyle name="Normal 10 4" xfId="457" xr:uid="{0CEC0EA6-9962-419F-BE15-71275E46F638}"/>
    <cellStyle name="Normal 10 4 2" xfId="1048" xr:uid="{2EBAB185-066D-4606-B107-B4F7FBCEACD1}"/>
    <cellStyle name="Normal 100" xfId="21" xr:uid="{0D126280-FE39-4CBB-9D59-2848D8B99594}"/>
    <cellStyle name="Normal 101" xfId="1397" xr:uid="{5CF1BD1D-C2BA-4F09-A5A5-A8B147802FB5}"/>
    <cellStyle name="Normal 102" xfId="34" xr:uid="{4F9A76A9-91DB-4FDE-B24B-D3E05E478304}"/>
    <cellStyle name="Normal 102 2" xfId="458" xr:uid="{A130C0C3-E290-46DB-8C7F-3E8DF9DC9DC1}"/>
    <cellStyle name="Normal 102 2 2" xfId="1050" xr:uid="{177D4632-B59A-4DF3-8E09-DE37F1C4F6CB}"/>
    <cellStyle name="Normal 102 3" xfId="1049" xr:uid="{98D97834-ADB7-4D78-9F9F-292A630AE546}"/>
    <cellStyle name="Normal 11" xfId="459" xr:uid="{7202C13E-9DC7-4E97-BC79-9A4EC00A5727}"/>
    <cellStyle name="Normal 11 2" xfId="460" xr:uid="{FC058614-473A-4D68-9C91-0A0266EC338E}"/>
    <cellStyle name="Normal 11 2 2" xfId="1052" xr:uid="{753A67EF-E93D-40C0-9145-A61720AA251E}"/>
    <cellStyle name="Normal 11 3" xfId="1051" xr:uid="{55915FC6-1ECF-4C78-9D97-F789D3148CB5}"/>
    <cellStyle name="Normal 12" xfId="461" xr:uid="{DDCD14F6-F750-442C-B3B6-6A5F7A017A40}"/>
    <cellStyle name="Normal 12 2" xfId="462" xr:uid="{ACEDCB9C-3B63-4717-969B-7BB3E7AF42F6}"/>
    <cellStyle name="Normal 12 2 2" xfId="1054" xr:uid="{964E15F8-BE5B-4EC6-91AB-7AAFDC945826}"/>
    <cellStyle name="Normal 12 3" xfId="1053" xr:uid="{BD6EA58A-7CF2-47D1-B73F-B1EA09CDEAF9}"/>
    <cellStyle name="Normal 13" xfId="463" xr:uid="{A68D72FC-523D-4258-9D56-973F04BB1AB7}"/>
    <cellStyle name="Normal 13 2" xfId="1055" xr:uid="{BC470648-6A1D-4766-B405-88CC51E3D287}"/>
    <cellStyle name="Normal 14" xfId="464" xr:uid="{22C01BC2-85FE-4D90-A6E9-2A9A7A901BBD}"/>
    <cellStyle name="Normal 14 2" xfId="1056" xr:uid="{35A53570-7DCC-4117-B2DE-518503C4E994}"/>
    <cellStyle name="Normal 15" xfId="465" xr:uid="{F1507242-F835-4DD3-8C02-CDD30CDA76EE}"/>
    <cellStyle name="Normal 15 2" xfId="1057" xr:uid="{A70C261C-4A5C-4BA2-B95C-2A2C4020E8DF}"/>
    <cellStyle name="Normal 15 3" xfId="466" xr:uid="{9A8423A4-DCDF-4728-92E6-92194CC16CB1}"/>
    <cellStyle name="Normal 15 3 2" xfId="1058" xr:uid="{7EB6B7AD-4F5B-4B37-9CCB-5A4B36E348F0}"/>
    <cellStyle name="Normal 16" xfId="467" xr:uid="{AFAE3C9F-DFA4-413C-94A8-CB87F1840FC8}"/>
    <cellStyle name="Normal 16 2" xfId="1059" xr:uid="{8D5C1AF0-F300-49CB-AB74-75EBB88BDB29}"/>
    <cellStyle name="Normal 168" xfId="1393" xr:uid="{0E305355-597A-400A-9CE4-656B85F5DD09}"/>
    <cellStyle name="Normal 17" xfId="468" xr:uid="{3F92203B-2178-4082-A799-DB6F91BAD8F4}"/>
    <cellStyle name="Normal 17 2" xfId="1060" xr:uid="{3BA1C94B-D703-497C-B5E4-209FB9792C52}"/>
    <cellStyle name="Normal 18" xfId="469" xr:uid="{37061503-8E00-423E-A623-3A5C78414214}"/>
    <cellStyle name="Normal 18 10 4" xfId="470" xr:uid="{38398682-B79E-4CB2-AC89-B9C0805F98AD}"/>
    <cellStyle name="Normal 18 2" xfId="1061" xr:uid="{E5A35BD1-5528-4FDD-BEFC-948AC81EDC38}"/>
    <cellStyle name="Normal 19" xfId="471" xr:uid="{1DE2679D-D21F-4B20-A390-E0B1D6BFB0F0}"/>
    <cellStyle name="Normal 19 2" xfId="1062" xr:uid="{669BD583-9A49-4365-9F1A-FCD15D6EA45B}"/>
    <cellStyle name="Normal 2" xfId="15" xr:uid="{A163474A-A803-42D4-96C2-518C867838B1}"/>
    <cellStyle name="Normal 2 10" xfId="473" xr:uid="{987203BA-1B1B-4C3C-8634-91331CFFEE0C}"/>
    <cellStyle name="Normal 2 10 2" xfId="1738" xr:uid="{E0FF0990-59C8-46EA-8672-51C6BB5F017E}"/>
    <cellStyle name="Normal 2 11" xfId="474" xr:uid="{AB0A4665-2CD0-4340-82D0-F72BFD0EC42D}"/>
    <cellStyle name="Normal 2 12" xfId="475" xr:uid="{5A754B5F-AC44-4949-800D-671A16AC0E36}"/>
    <cellStyle name="Normal 2 12 2" xfId="1063" xr:uid="{9BC0C4F8-40F2-4B24-AF44-05BE9CBCD1C1}"/>
    <cellStyle name="Normal 2 12 3" xfId="1401" xr:uid="{D093F4DB-11C9-4B17-8ABA-A194AC02941B}"/>
    <cellStyle name="Normal 2 13" xfId="1330" xr:uid="{C8E36493-B43F-46DF-8D76-851284AD5750}"/>
    <cellStyle name="Normal 2 14" xfId="472" xr:uid="{FC04D41F-1B24-4326-A9C8-B01B4B6603D7}"/>
    <cellStyle name="Normal 2 15" xfId="1380" xr:uid="{6EB29E6B-3D18-4A63-B63C-24C195AB4562}"/>
    <cellStyle name="Normal 2 16" xfId="25" xr:uid="{67029C03-E9AA-4202-A57A-9C9B6D72D661}"/>
    <cellStyle name="Normal 2 17" xfId="2105" xr:uid="{0E71EEA8-EC99-4648-90D4-19CA93045408}"/>
    <cellStyle name="Normal 2 18" xfId="2126" xr:uid="{57A8BDB1-5B79-432D-92CE-F80C8D8AF31D}"/>
    <cellStyle name="Normal 2 2" xfId="28" xr:uid="{D40DC72D-0BBE-4434-A761-5EC666770E8B}"/>
    <cellStyle name="Normal 2 2 10" xfId="1398" xr:uid="{98D3DE2A-4B43-48F9-A440-B75F8EF301CB}"/>
    <cellStyle name="Normal 2 2 2" xfId="476" xr:uid="{3862DEFB-6D20-4F50-B46A-CFE46E7BA571}"/>
    <cellStyle name="Normal 2 2 2 2" xfId="477" xr:uid="{B4EDB32F-B4A8-4291-9FA1-733DA493FDE0}"/>
    <cellStyle name="Normal 2 2 2 2 2" xfId="1702" xr:uid="{DA33F853-2460-4600-AF20-C75BF099ABA8}"/>
    <cellStyle name="Normal 2 2 2 3" xfId="478" xr:uid="{C979C081-7207-4CF1-A193-A12A40DA49D8}"/>
    <cellStyle name="Normal 2 2 2 4" xfId="1065" xr:uid="{0AD99D37-3FC4-47C4-8C93-7ECB345964F6}"/>
    <cellStyle name="Normal 2 2 2_T4.40" xfId="479" xr:uid="{CD8D0A58-2F60-43BE-9B59-CC49ED1BD66D}"/>
    <cellStyle name="Normal 2 2 3" xfId="480" xr:uid="{A9BD0220-18AD-4ABC-85D8-78FB19763096}"/>
    <cellStyle name="Normal 2 2 3 2" xfId="481" xr:uid="{8744A85C-8084-4795-8F4E-DAB5070D10DE}"/>
    <cellStyle name="Normal 2 2 4" xfId="482" xr:uid="{7055CAF8-129C-462D-AB2F-F8D2BFC575E6}"/>
    <cellStyle name="Normal 2 2 4 2" xfId="483" xr:uid="{15657356-F7F6-4E4D-92F8-9D6C7F1F8D04}"/>
    <cellStyle name="Normal 2 2 5" xfId="484" xr:uid="{EC67C4E8-F492-4710-8019-04D39C35B624}"/>
    <cellStyle name="Normal 2 2 5 2" xfId="485" xr:uid="{B849AB4C-207C-4C73-B9B1-E9C1D13A1226}"/>
    <cellStyle name="Normal 2 2 6" xfId="486" xr:uid="{81DD1824-D058-4938-B2D2-C50A3D4CA66E}"/>
    <cellStyle name="Normal 2 2 7" xfId="487" xr:uid="{AC73C748-24B1-480D-AFEA-A7AE5EF58B64}"/>
    <cellStyle name="Normal 2 2 8" xfId="488" xr:uid="{2F144EA6-4E33-4C99-957D-D12AA80239DC}"/>
    <cellStyle name="Normal 2 2 9" xfId="1064" xr:uid="{EAEC118A-754D-4169-827D-D7A0E3261950}"/>
    <cellStyle name="Normal 2 2_T4.40" xfId="489" xr:uid="{7ED1698E-3DA6-453A-871E-17847A4943BA}"/>
    <cellStyle name="Normal 2 3" xfId="78" xr:uid="{77AC45D1-B803-4F1C-A689-DFE49A260B67}"/>
    <cellStyle name="Normal 2 3 2" xfId="491" xr:uid="{FF0E5051-0220-454F-967E-40A50445136A}"/>
    <cellStyle name="Normal 2 3 2 2" xfId="492" xr:uid="{952E25B0-8D2D-4703-8DB9-048A6B28BD90}"/>
    <cellStyle name="Normal 2 3 2 3" xfId="493" xr:uid="{5947AC0C-60AE-4202-A1EE-88A5E84CFBB9}"/>
    <cellStyle name="Normal 2 3 2 4" xfId="1067" xr:uid="{DE907ECD-1438-4E2F-B4E4-13CF12D97897}"/>
    <cellStyle name="Normal 2 3 3" xfId="494" xr:uid="{A1B5B998-921D-43D4-8C2B-CFAB3478CCBF}"/>
    <cellStyle name="Normal 2 3 3 2" xfId="1068" xr:uid="{54CB9507-CD6A-444C-9B52-B10C46D32F33}"/>
    <cellStyle name="Normal 2 3 4" xfId="495" xr:uid="{D0F93D38-1F1E-4314-A184-368649C74457}"/>
    <cellStyle name="Normal 2 3 5" xfId="496" xr:uid="{C8A3D9F0-263E-4830-8674-7012B34EF11D}"/>
    <cellStyle name="Normal 2 3 6" xfId="1066" xr:uid="{F196B6A9-A457-4826-9B0E-A5A3CE5202A7}"/>
    <cellStyle name="Normal 2 3 7" xfId="1324" xr:uid="{B4DF5CB6-F81D-4671-B41A-BE563193EFE9}"/>
    <cellStyle name="Normal 2 3 8" xfId="490" xr:uid="{E40355EC-4D8B-47DF-ADE9-9FC068F0F173}"/>
    <cellStyle name="Normal 2 3 9" xfId="2118" xr:uid="{E02A21D4-2E69-4540-8218-73F42FEE1D2C}"/>
    <cellStyle name="Normal 2 4" xfId="83" xr:uid="{6F970BAC-C566-4BC1-8205-69F1C4C60754}"/>
    <cellStyle name="Normal 2 4 2" xfId="498" xr:uid="{E414AE5E-F133-4F3B-8260-E354D5BD984C}"/>
    <cellStyle name="Normal 2 4 3" xfId="1069" xr:uid="{CC71080B-3A03-4057-93E9-F2B683E391CF}"/>
    <cellStyle name="Normal 2 4 4" xfId="497" xr:uid="{5B264AF3-5069-476F-8966-7B7D3E973BA1}"/>
    <cellStyle name="Normal 2 4 5" xfId="1698" xr:uid="{C2162CBB-8F2E-415E-B9DB-85FB66FAC6A0}"/>
    <cellStyle name="Normal 2 5" xfId="77" xr:uid="{FC6E175F-0E91-4CCA-846B-1B4DE49DF94B}"/>
    <cellStyle name="Normal 2 5 2" xfId="500" xr:uid="{3FD1267C-A588-4A89-B4AB-AC2E1892E64A}"/>
    <cellStyle name="Normal 2 5 3" xfId="499" xr:uid="{4FA899F0-6B79-41C3-92DE-783C6C70347F}"/>
    <cellStyle name="Normal 2 5 4" xfId="1603" xr:uid="{6A4D70B2-ECE3-4E23-AEAB-C1A9190A5E63}"/>
    <cellStyle name="Normal 2 6" xfId="501" xr:uid="{247C6035-40FF-4FD4-9056-EB7807D88F83}"/>
    <cellStyle name="Normal 2 6 2" xfId="502" xr:uid="{CCA09668-17B5-4CA6-A58C-95D29D6D8BAE}"/>
    <cellStyle name="Normal 2 7" xfId="503" xr:uid="{4046CE06-0BF5-477F-B4B3-976617476848}"/>
    <cellStyle name="Normal 2 7 2" xfId="504" xr:uid="{382AD5BC-0C48-47FF-9074-E534EFC92FEA}"/>
    <cellStyle name="Normal 2 7 3" xfId="1388" xr:uid="{7653CE65-78A7-456C-909A-C03FD57B27E5}"/>
    <cellStyle name="Normal 2 8" xfId="505" xr:uid="{083E9C40-DC91-47D7-A851-220762D96121}"/>
    <cellStyle name="Normal 2 8 2" xfId="506" xr:uid="{270250E1-2D4A-41DB-9475-DF2164381A51}"/>
    <cellStyle name="Normal 2 9" xfId="507" xr:uid="{AD064C6A-8BBF-42DF-AD5D-6DBAAF75ADD4}"/>
    <cellStyle name="Normal 2_charts tables TP" xfId="508" xr:uid="{222733F4-AB32-4548-8555-3E968394244A}"/>
    <cellStyle name="Normal 20" xfId="509" xr:uid="{501CB850-A0C2-4A37-BAF8-A8F00EBAC6CB}"/>
    <cellStyle name="Normal 20 2" xfId="1070" xr:uid="{408B1AF9-318B-47E9-B8DE-47657715D04C}"/>
    <cellStyle name="Normal 21" xfId="510" xr:uid="{018361F6-2748-4188-B427-245FBD441292}"/>
    <cellStyle name="Normal 21 2" xfId="511" xr:uid="{88DA8BF4-3802-4D6C-9693-7647C50ACEBB}"/>
    <cellStyle name="Normal 21 2 2" xfId="512" xr:uid="{318E2F8E-83A4-4211-853C-B2C62D53C374}"/>
    <cellStyle name="Normal 21 2 3" xfId="1072" xr:uid="{45C3847B-5970-493A-BD81-778449A4C640}"/>
    <cellStyle name="Normal 21 3" xfId="513" xr:uid="{659BE706-191B-418F-9A0C-CA0169D79BE6}"/>
    <cellStyle name="Normal 21 3 2" xfId="1493" xr:uid="{7DB59C73-808B-4D59-A47F-F2B9D2584EF7}"/>
    <cellStyle name="Normal 21 4" xfId="514" xr:uid="{59FC9AF9-7BF9-4CC0-A88C-768D3C0F5A86}"/>
    <cellStyle name="Normal 21 4 2" xfId="1494" xr:uid="{B55FF557-AB60-46BB-B1FC-2E50508F7E99}"/>
    <cellStyle name="Normal 21 5" xfId="1071" xr:uid="{E7094A0D-4155-4D3E-AD97-594C208B911C}"/>
    <cellStyle name="Normal 21_Book1" xfId="515" xr:uid="{3DEE3B2D-4D49-46D2-A2EC-798679FCFCC7}"/>
    <cellStyle name="Normal 22" xfId="516" xr:uid="{5D1EEAFA-AC91-45A3-958D-8D2A8C2017C6}"/>
    <cellStyle name="Normal 22 2" xfId="517" xr:uid="{BE635588-B7B2-4CBF-82BD-57DE7924C855}"/>
    <cellStyle name="Normal 22 2 2" xfId="518" xr:uid="{A294643C-C673-4700-854A-624BD8A0DD47}"/>
    <cellStyle name="Normal 22 2 2 2" xfId="1495" xr:uid="{AADD4C7B-6C64-49C7-8E9C-CFE33EE7719A}"/>
    <cellStyle name="Normal 22 2 3" xfId="1074" xr:uid="{BFACA75D-A966-49F6-A120-05878829BF76}"/>
    <cellStyle name="Normal 22 3" xfId="519" xr:uid="{E96EFD05-D122-4065-87F4-6640CBDA5CF6}"/>
    <cellStyle name="Normal 22 3 2" xfId="1496" xr:uid="{502EBBEF-8E48-4F04-BDE0-659DEC8E6B09}"/>
    <cellStyle name="Normal 22 4" xfId="520" xr:uid="{6E18F79D-E2CD-45E9-896D-4ED071880D72}"/>
    <cellStyle name="Normal 22 4 2" xfId="1497" xr:uid="{96AE0860-C6DC-49B1-A8B1-D68F95419763}"/>
    <cellStyle name="Normal 22 5" xfId="1073" xr:uid="{99A4148E-5C42-41A1-9BB5-C605B9278E7D}"/>
    <cellStyle name="Normal 22_Book1" xfId="521" xr:uid="{547E0DA2-1708-4EC0-9B71-F641F0F94BC3}"/>
    <cellStyle name="Normal 23" xfId="522" xr:uid="{D8FA5E08-7D85-412D-A019-C0C7C706102C}"/>
    <cellStyle name="Normal 23 2" xfId="1075" xr:uid="{DF67F54E-29BC-4043-AB67-FCF74CEF22F3}"/>
    <cellStyle name="Normal 24" xfId="523" xr:uid="{71B12F2B-3169-4075-B925-0DE5D11F3A2A}"/>
    <cellStyle name="Normal 24 2" xfId="524" xr:uid="{8CAC289F-F06C-4902-B338-48F729ACD300}"/>
    <cellStyle name="Normal 24 2 2" xfId="525" xr:uid="{E9356511-4F1C-473A-B815-154F1E5817A9}"/>
    <cellStyle name="Normal 24 2 2 2" xfId="526" xr:uid="{DB02C567-CACC-46DD-9AD3-D8CEF64C3B96}"/>
    <cellStyle name="Normal 24 2 2 2 2" xfId="1499" xr:uid="{8F8CE420-4D44-4C7B-B0BA-3CACA4A82B09}"/>
    <cellStyle name="Normal 24 2 3" xfId="527" xr:uid="{146A5CF8-AD31-4315-9C36-E3D4BA868208}"/>
    <cellStyle name="Normal 24 2 3 2" xfId="1500" xr:uid="{C25C67B4-B6E3-4E5B-BA29-421DCB26C4C1}"/>
    <cellStyle name="Normal 24 3" xfId="528" xr:uid="{52F11F18-9536-4F85-B211-A4E09EE63794}"/>
    <cellStyle name="Normal 24 3 2" xfId="1501" xr:uid="{F1E4F2E8-76E8-4FCA-8470-34418CA3F413}"/>
    <cellStyle name="Normal 24 4" xfId="1498" xr:uid="{7B19E149-8D9D-40C4-AD1D-D9865C0584FC}"/>
    <cellStyle name="Normal 25" xfId="529" xr:uid="{FE1B8E29-0A27-4F69-A43E-3D6F3E78F0C0}"/>
    <cellStyle name="Normal 25 2" xfId="530" xr:uid="{5FA54306-E7F9-4D5A-8006-FC792586E3A7}"/>
    <cellStyle name="Normal 25 2 2" xfId="1503" xr:uid="{E90DB4D3-5F13-461E-A81F-ED615796A992}"/>
    <cellStyle name="Normal 25 3" xfId="1502" xr:uid="{AAF19A08-DA00-43BE-8C24-F018CAE6B527}"/>
    <cellStyle name="Normal 26" xfId="531" xr:uid="{EF0BDDBD-865A-4B5B-B21A-0606D2C36782}"/>
    <cellStyle name="Normal 26 2" xfId="532" xr:uid="{E0DDDE7D-20BB-48A5-AF6F-BD5A6AAC42B2}"/>
    <cellStyle name="Normal 26 2 2" xfId="1077" xr:uid="{C5351073-6796-4D4B-BF60-C62F6C31BDA7}"/>
    <cellStyle name="Normal 26 3" xfId="533" xr:uid="{E9C76359-FC6C-4CBC-9C66-6027DFE30EBF}"/>
    <cellStyle name="Normal 26 3 2" xfId="1504" xr:uid="{5C33D61D-6600-44AC-A387-6F8F63526B6B}"/>
    <cellStyle name="Normal 26 4" xfId="1076" xr:uid="{DAE6F965-956D-4980-8994-74EF94284F07}"/>
    <cellStyle name="Normal 27" xfId="534" xr:uid="{FC95EBF3-104D-464C-8ECD-C22EF7B4FE8E}"/>
    <cellStyle name="Normal 27 2" xfId="535" xr:uid="{2CDA0EFF-ABF4-4B99-AFF0-7288D9AE9AA7}"/>
    <cellStyle name="Normal 27 2 2" xfId="1078" xr:uid="{28190244-E9AC-42FD-BB78-C804B943B67E}"/>
    <cellStyle name="Normal 27 3" xfId="536" xr:uid="{A4F1BF65-74A6-458B-ADFC-CE7D576F13FB}"/>
    <cellStyle name="Normal 27 3 2" xfId="1506" xr:uid="{6F802FFA-B545-446F-A43C-7CD1C450BE02}"/>
    <cellStyle name="Normal 27 4" xfId="1505" xr:uid="{5F498C68-B5E1-4082-AE85-CFBC05B5EBB3}"/>
    <cellStyle name="Normal 28" xfId="537" xr:uid="{8BECCE3D-84CD-4957-AC8B-5359325F68D1}"/>
    <cellStyle name="Normal 28 2" xfId="538" xr:uid="{5EB68EB3-01DE-47C3-A281-B59F2B3CB131}"/>
    <cellStyle name="Normal 28 2 2" xfId="539" xr:uid="{BEEF4D70-ECD6-4DD9-AB26-60D23BAB9604}"/>
    <cellStyle name="Normal 28 2 2 2" xfId="1509" xr:uid="{B123C2E5-F55E-43E2-8FC4-9915BB2F3580}"/>
    <cellStyle name="Normal 28 2 3" xfId="1508" xr:uid="{1F63E15E-B8CE-4DF1-833A-8FF344B5E385}"/>
    <cellStyle name="Normal 28 3" xfId="1507" xr:uid="{C02B42DF-3AE9-4F10-AE05-196C5BEC1992}"/>
    <cellStyle name="Normal 29" xfId="540" xr:uid="{D7048C62-11D9-4A6B-ADAE-7AFCB15C9633}"/>
    <cellStyle name="Normal 29 2" xfId="541" xr:uid="{11D2CC6C-C360-4B1D-989B-90CAC39664ED}"/>
    <cellStyle name="Normal 29 2 2" xfId="1510" xr:uid="{1DA7E449-507D-4A98-8BA6-A079F6E0572F}"/>
    <cellStyle name="Normal 29 3" xfId="1079" xr:uid="{6DC997D5-88E0-4752-9EC1-232C4C69BA03}"/>
    <cellStyle name="Normal 3" xfId="23" xr:uid="{682D6A92-365A-47BB-A9BD-138856699AA7}"/>
    <cellStyle name="Normal 3 10" xfId="542" xr:uid="{383D4715-B547-4BA1-8C8B-59965FC61308}"/>
    <cellStyle name="Normal 3 11" xfId="543" xr:uid="{8D0F148D-3DCF-4BF5-90D8-0C3D0576DDFA}"/>
    <cellStyle name="Normal 3 11 2" xfId="1080" xr:uid="{C77C1AFD-354A-44BC-8C7E-B4A6C024685D}"/>
    <cellStyle name="Normal 3 12" xfId="544" xr:uid="{6B76CDF2-5286-458D-BF43-8959018C2333}"/>
    <cellStyle name="Normal 3 13" xfId="2106" xr:uid="{271BFF3F-AEF9-4D9E-93F7-845A1B1F5B2C}"/>
    <cellStyle name="Normal 3 2" xfId="84" xr:uid="{B08C0ED1-A642-4417-907F-07607F52CE0B}"/>
    <cellStyle name="Normal 3 2 2" xfId="546" xr:uid="{02E087CF-E063-40B9-8B0B-FFF2800AEA15}"/>
    <cellStyle name="Normal 3 2 2 2" xfId="547" xr:uid="{26969941-3E7D-4D23-B04D-5194971890EA}"/>
    <cellStyle name="Normal 3 2 2 2 2" xfId="1081" xr:uid="{E0B9C934-E6FD-40E6-89FA-3C98B5D2502B}"/>
    <cellStyle name="Normal 3 2 2 3" xfId="1389" xr:uid="{149C9454-5ACA-47ED-B4E8-60B6DFEECA50}"/>
    <cellStyle name="Normal 3 2 2 4" xfId="1646" xr:uid="{605512BA-7DE5-4473-8D88-B2BC96F4CF39}"/>
    <cellStyle name="Normal 3 2 3" xfId="548" xr:uid="{99EDDEC3-CAF1-4A43-BD45-D61B0BA7050D}"/>
    <cellStyle name="Normal 3 2 3 2" xfId="1082" xr:uid="{5D5E01A9-61EB-4E3C-8402-E0C88CE0C5F6}"/>
    <cellStyle name="Normal 3 2 3 3" xfId="1741" xr:uid="{C5850569-E265-43A2-8848-B3B58DCF4F0A}"/>
    <cellStyle name="Normal 3 2 4" xfId="549" xr:uid="{B2252DC5-DF31-493C-8270-6A8F98E98972}"/>
    <cellStyle name="Normal 3 2 4 2" xfId="1083" xr:uid="{DD57B02B-009B-47C0-9439-C6AAECA3E58A}"/>
    <cellStyle name="Normal 3 2 5" xfId="550" xr:uid="{019D20BC-0EB7-4D26-BE48-C4B89CA53BB8}"/>
    <cellStyle name="Normal 3 2 6" xfId="545" xr:uid="{CF749BDE-D844-4CD7-AECA-2643DE6D9AC6}"/>
    <cellStyle name="Normal 3 3" xfId="79" xr:uid="{A88689CE-5AA9-4CEF-9127-5CBE1445630D}"/>
    <cellStyle name="Normal 3 3 2" xfId="552" xr:uid="{6DE30185-05BB-4AE5-9831-B3D8DF0FC168}"/>
    <cellStyle name="Normal 3 3 2 2" xfId="1742" xr:uid="{B2CB94E4-9D2C-42D2-84B2-CA895D729CB3}"/>
    <cellStyle name="Normal 3 3 2 3" xfId="1692" xr:uid="{720E784B-ED55-4378-AC58-91ED082B61CA}"/>
    <cellStyle name="Normal 3 3 3" xfId="553" xr:uid="{475B7569-75B2-4389-883F-9516A835B67D}"/>
    <cellStyle name="Normal 3 3 4" xfId="1084" xr:uid="{DD3AE6F3-D534-4D38-8596-57AE7B7F60F7}"/>
    <cellStyle name="Normal 3 3 5" xfId="551" xr:uid="{87A24776-369C-4F8B-AB5D-B7D38D3873D5}"/>
    <cellStyle name="Normal 3 3 6" xfId="1511" xr:uid="{B69BA83E-72BD-4ECE-BAB7-048CAD73EBA8}"/>
    <cellStyle name="Normal 3 3_T4.40" xfId="554" xr:uid="{2B719074-0E12-495E-BB2A-E1AFDDC7FB10}"/>
    <cellStyle name="Normal 3 4" xfId="555" xr:uid="{6876AB69-6509-4701-8305-404E79740CCC}"/>
    <cellStyle name="Normal 3 4 2" xfId="556" xr:uid="{B051EAB5-68DA-445D-9665-B2ECBB65B511}"/>
    <cellStyle name="Normal 3 4 3" xfId="1512" xr:uid="{03B078CE-743E-4F7F-94C0-1EE5EB06575E}"/>
    <cellStyle name="Normal 3 5" xfId="557" xr:uid="{D69D1E38-8B5B-467A-BDFB-11E97A14837E}"/>
    <cellStyle name="Normal 3 5 2" xfId="558" xr:uid="{84A64272-496D-4B15-9BAD-16661A1A72F0}"/>
    <cellStyle name="Normal 3 5 3" xfId="1605" xr:uid="{44EEF9D0-477C-43E7-BA9D-17BEB6EF174E}"/>
    <cellStyle name="Normal 3 6" xfId="559" xr:uid="{9F0B954D-9B83-4446-B741-235FE29F0FC8}"/>
    <cellStyle name="Normal 3 6 2" xfId="560" xr:uid="{D335E083-995E-4199-98C9-662E980EEC56}"/>
    <cellStyle name="Normal 3 6 3" xfId="1740" xr:uid="{B3D76E7C-8198-4191-9BD5-AF524D77FD5F}"/>
    <cellStyle name="Normal 3 7" xfId="561" xr:uid="{057A4D55-73ED-4C9B-ACBA-2490D8F693EA}"/>
    <cellStyle name="Normal 3 8" xfId="562" xr:uid="{017BE48E-A2D6-4B8D-AED5-3E3FE9851959}"/>
    <cellStyle name="Normal 3 9" xfId="563" xr:uid="{5BCDB71A-2658-4475-BA63-830C84F9A5BF}"/>
    <cellStyle name="Normal 3_asset sales" xfId="564" xr:uid="{6205E886-AC43-4767-BE38-B72429B63E9F}"/>
    <cellStyle name="Normal 30" xfId="565" xr:uid="{0289AC6A-D004-41E6-9EEA-CA31757E420C}"/>
    <cellStyle name="Normal 30 2" xfId="566" xr:uid="{8033FBE7-6519-434A-B6A8-EF2F1F32E146}"/>
    <cellStyle name="Normal 30 2 2" xfId="1514" xr:uid="{0316689F-3D74-43BA-969E-5230F98FD54D}"/>
    <cellStyle name="Normal 30 3" xfId="1513" xr:uid="{8A4E512D-8639-497C-8D1E-C0B02287DC81}"/>
    <cellStyle name="Normal 31" xfId="567" xr:uid="{36D8CBC0-77F1-4D0E-8E9A-4C3B0BB96400}"/>
    <cellStyle name="Normal 31 2" xfId="568" xr:uid="{71CE9B1C-342D-48C5-8E83-CEAEB9A16883}"/>
    <cellStyle name="Normal 31 2 2" xfId="1516" xr:uid="{DA8E3247-4CF0-41FC-93E4-AADBB66CB8B6}"/>
    <cellStyle name="Normal 31 3" xfId="1515" xr:uid="{F97EDF0C-CBA0-46C4-A7D8-582E2BFE7573}"/>
    <cellStyle name="Normal 32" xfId="569" xr:uid="{DAAD5FF6-29CC-43BC-A2E5-EFAD6C8F5DFE}"/>
    <cellStyle name="Normal 32 2" xfId="1517" xr:uid="{180289EF-FA0E-4FF5-8F34-B10F32CCDB91}"/>
    <cellStyle name="Normal 33" xfId="570" xr:uid="{C8FBAE30-C881-485C-9A8B-1802A760AF62}"/>
    <cellStyle name="Normal 33 2" xfId="1085" xr:uid="{55933540-A025-4304-8319-6CB0455B75A2}"/>
    <cellStyle name="Normal 34" xfId="571" xr:uid="{EE13A362-ED62-448F-956A-FF131C9DA0C5}"/>
    <cellStyle name="Normal 34 2" xfId="1086" xr:uid="{FC64E75C-8B25-469F-AF02-87238CABD763}"/>
    <cellStyle name="Normal 34 3" xfId="1518" xr:uid="{B28C1ADB-5866-48DF-BEF5-61FB2A370650}"/>
    <cellStyle name="Normal 35" xfId="572" xr:uid="{8BDAD9DD-E10E-4F54-ABB6-968716124CF4}"/>
    <cellStyle name="Normal 35 2" xfId="1743" xr:uid="{8446C5B6-ED45-4B99-A3CF-2144173F5850}"/>
    <cellStyle name="Normal 35 3" xfId="1519" xr:uid="{81056B73-2CDB-4974-99DF-3A58E4A43FC5}"/>
    <cellStyle name="Normal 36" xfId="573" xr:uid="{D37CDC39-5DA3-4051-B5DD-34890E0409C7}"/>
    <cellStyle name="Normal 36 2" xfId="1520" xr:uid="{7A82ADEE-01C5-48B6-B24C-011704E3F6DA}"/>
    <cellStyle name="Normal 37" xfId="574" xr:uid="{4C05DEFA-FFF5-4DA7-B94F-8AA59151A6CF}"/>
    <cellStyle name="Normal 37 2" xfId="1521" xr:uid="{06C2DC9A-78BE-4C00-8B3F-C9FF23B4E93C}"/>
    <cellStyle name="Normal 38" xfId="575" xr:uid="{4BE42358-C2E6-4501-87B9-2BCA702692EA}"/>
    <cellStyle name="Normal 38 2" xfId="1522" xr:uid="{85D2F015-F3E7-4789-B99C-0E3A7151B034}"/>
    <cellStyle name="Normal 39" xfId="576" xr:uid="{0DA9A5F2-3845-44DF-9D8B-7A2ACFB0992C}"/>
    <cellStyle name="Normal 39 2" xfId="1523" xr:uid="{76D7C851-56BA-4A4A-BC77-7C83B5E2D00D}"/>
    <cellStyle name="Normal 4" xfId="24" xr:uid="{8556B3C2-3280-4499-B600-38E18DC698DD}"/>
    <cellStyle name="Normal 4 10" xfId="578" xr:uid="{46AD85AF-A5AB-4B1F-BF53-E32802F36456}"/>
    <cellStyle name="Normal 4 11" xfId="579" xr:uid="{917BA4D9-151A-4AA0-A13A-3CD2B46E14FD}"/>
    <cellStyle name="Normal 4 11 2" xfId="1088" xr:uid="{A08A0714-8341-4E45-9E98-13EB05DBD083}"/>
    <cellStyle name="Normal 4 12" xfId="1087" xr:uid="{0479DB2B-C136-4632-B097-864011CB6589}"/>
    <cellStyle name="Normal 4 13" xfId="577" xr:uid="{015F07E7-6CD0-470E-BCD0-7AFA9D00A864}"/>
    <cellStyle name="Normal 4 14" xfId="2108" xr:uid="{48631AE5-5B89-473C-9D94-EC7C1BD3298B}"/>
    <cellStyle name="Normal 4 2" xfId="580" xr:uid="{C76CD82C-8CB0-44F4-BE06-45BF5753B239}"/>
    <cellStyle name="Normal 4 2 2" xfId="581" xr:uid="{278C991F-97C9-4615-8C4E-02067E406857}"/>
    <cellStyle name="Normal 4 2 2 2" xfId="582" xr:uid="{59846298-190C-42E8-B80F-D3321717392F}"/>
    <cellStyle name="Normal 4 2 2 3" xfId="1647" xr:uid="{60DDC209-7385-444B-8E1E-8F01F7A1DB81}"/>
    <cellStyle name="Normal 4 2 3" xfId="583" xr:uid="{8CF6DD99-0BD4-4029-9D42-3F5035B26279}"/>
    <cellStyle name="Normal 4 2 4" xfId="584" xr:uid="{C198CCFB-DCE3-4BB0-B979-AC737E2E71C3}"/>
    <cellStyle name="Normal 4 2 5" xfId="585" xr:uid="{C58D56C8-B96A-4B4C-B76E-0E88E8D2D4E3}"/>
    <cellStyle name="Normal 4 2 6" xfId="1089" xr:uid="{FD594844-A22E-402B-A497-B2D166D8F264}"/>
    <cellStyle name="Normal 4 3" xfId="586" xr:uid="{0AD4303D-D691-4200-BC19-B1FADC17F9AF}"/>
    <cellStyle name="Normal 4 3 2" xfId="587" xr:uid="{F658735D-16DE-45DD-84D9-F485DAC78854}"/>
    <cellStyle name="Normal 4 3 3" xfId="588" xr:uid="{F65AC025-490A-49BD-8427-094530B5A8F7}"/>
    <cellStyle name="Normal 4 3 4" xfId="589" xr:uid="{A072327E-F59D-4F9E-9938-FD9D12406668}"/>
    <cellStyle name="Normal 4 3 5" xfId="1090" xr:uid="{E1F39B93-FBBF-4169-865E-A41F9BADC1CA}"/>
    <cellStyle name="Normal 4 4" xfId="590" xr:uid="{5FAB8E59-C35A-4B9F-9C3A-A29DC120A3EF}"/>
    <cellStyle name="Normal 4 4 2" xfId="591" xr:uid="{67767541-3E3F-4A0D-89F7-2F23B25CEDCC}"/>
    <cellStyle name="Normal 4 5" xfId="592" xr:uid="{A70A74E2-D220-422B-B5B8-F7D3B9BEC378}"/>
    <cellStyle name="Normal 4 5 2" xfId="593" xr:uid="{130CA01A-DA52-4582-9CA5-A2173E80D973}"/>
    <cellStyle name="Normal 4 5 3" xfId="1524" xr:uid="{F628B30E-FC34-4062-AF81-DE72F237AAB6}"/>
    <cellStyle name="Normal 4 6" xfId="594" xr:uid="{DC129AEE-4EBE-4684-9DD8-150B81813B0B}"/>
    <cellStyle name="Normal 4 6 2" xfId="595" xr:uid="{BF0B3392-A936-41C0-A851-43F13A04B773}"/>
    <cellStyle name="Normal 4 6 3" xfId="1606" xr:uid="{6B6A449C-B315-4A27-BAE6-E753C21D0D22}"/>
    <cellStyle name="Normal 4 7" xfId="596" xr:uid="{7E60AD48-2C5B-47D7-870C-E9C3374C5617}"/>
    <cellStyle name="Normal 4 8" xfId="597" xr:uid="{2574AD8A-7C88-4E1E-B8EB-A525EAB9B44E}"/>
    <cellStyle name="Normal 4 9" xfId="598" xr:uid="{CD17449E-C361-4C77-90D0-A4429C297309}"/>
    <cellStyle name="Normal 4_Book1" xfId="599" xr:uid="{4D38569E-4722-4D90-BCC3-34D2FA4B07F6}"/>
    <cellStyle name="Normal 40" xfId="600" xr:uid="{8A2B34C3-A2B6-4295-927B-0A14319A5E9C}"/>
    <cellStyle name="Normal 40 2" xfId="1525" xr:uid="{4A12D109-E1C8-47E3-80EC-BE095A07CD97}"/>
    <cellStyle name="Normal 41" xfId="601" xr:uid="{3ACD8D2F-8308-42ED-9759-973DE2F03A82}"/>
    <cellStyle name="Normal 41 2" xfId="1526" xr:uid="{0EF69752-C4DC-4908-AF36-5F5A03E756BC}"/>
    <cellStyle name="Normal 42" xfId="602" xr:uid="{37758225-7FEE-4891-B27F-7271B20B3BA5}"/>
    <cellStyle name="Normal 42 2" xfId="1527" xr:uid="{0C8704DE-003D-4C42-BF10-669BB85735CD}"/>
    <cellStyle name="Normal 43" xfId="603" xr:uid="{0E945690-E049-427C-BD3F-54B707CF3C63}"/>
    <cellStyle name="Normal 43 2" xfId="1091" xr:uid="{73FA12A7-9F73-421B-B316-448669B9742C}"/>
    <cellStyle name="Normal 44" xfId="604" xr:uid="{96AECC2D-7936-4173-B3A6-2C090449A89B}"/>
    <cellStyle name="Normal 44 2" xfId="1092" xr:uid="{1327FE6C-B56E-4F1C-981E-85D69B956CC5}"/>
    <cellStyle name="Normal 45" xfId="605" xr:uid="{E1BFE7CA-D52A-4186-A0AC-6B6CEDD694C2}"/>
    <cellStyle name="Normal 45 2" xfId="1528" xr:uid="{C79504E3-02EE-47DB-A75A-3AB9865D9003}"/>
    <cellStyle name="Normal 46" xfId="606" xr:uid="{1157EF40-5240-4FF2-9EAE-06CAB625B459}"/>
    <cellStyle name="Normal 46 2" xfId="1744" xr:uid="{AFB46DC4-6D44-404E-9423-479B1CFA9329}"/>
    <cellStyle name="Normal 46 3" xfId="1529" xr:uid="{1129E7CB-3DB5-42F7-B72E-FF049D0F06F6}"/>
    <cellStyle name="Normal 47" xfId="607" xr:uid="{7548CD52-F4BC-4068-954C-042D7DA01148}"/>
    <cellStyle name="Normal 47 2" xfId="1745" xr:uid="{369A18C5-65B9-4488-A4F3-E9AF3813BE3A}"/>
    <cellStyle name="Normal 47 3" xfId="1530" xr:uid="{D79ED17F-4E51-411C-BF4E-C22789CD5289}"/>
    <cellStyle name="Normal 48" xfId="608" xr:uid="{08D7D1CF-9754-45AF-852D-6908C1B497AE}"/>
    <cellStyle name="Normal 48 2" xfId="1746" xr:uid="{3BA9CCED-E8B3-4DEA-9F41-416A4A1D3CEA}"/>
    <cellStyle name="Normal 48 3" xfId="1531" xr:uid="{9802DFC5-51AC-4D44-B7AF-EA23A1D8C5AA}"/>
    <cellStyle name="Normal 49" xfId="609" xr:uid="{49A495B9-4D22-438F-8035-9713B3F95267}"/>
    <cellStyle name="Normal 49 2" xfId="1348" xr:uid="{EF385794-1247-46C3-B580-23D142B85ACB}"/>
    <cellStyle name="Normal 49 2 2" xfId="1747" xr:uid="{9DEF3127-E1D1-4B01-9B9C-4446292BD527}"/>
    <cellStyle name="Normal 49 3" xfId="1532" xr:uid="{B603B4CC-EA73-4935-BE64-34D1C778AC9C}"/>
    <cellStyle name="Normal 5" xfId="35" xr:uid="{611C766C-633D-4558-97CC-8CC6520C82D5}"/>
    <cellStyle name="Normal 5 10" xfId="611" xr:uid="{66E52242-E440-4976-9CAC-457202B9716B}"/>
    <cellStyle name="Normal 5 10 2" xfId="1094" xr:uid="{9C8D1A44-F9C2-4DC0-98AD-FF380E61E4BD}"/>
    <cellStyle name="Normal 5 11" xfId="1093" xr:uid="{C0A46BA8-B88B-4A4D-A9B2-EAF2B785D968}"/>
    <cellStyle name="Normal 5 12" xfId="610" xr:uid="{071DE34B-8C74-4728-8043-7FCA52C0DA0B}"/>
    <cellStyle name="Normal 5 13" xfId="2113" xr:uid="{B098F832-0688-4917-9A8F-E1C11874FE33}"/>
    <cellStyle name="Normal 5 2" xfId="612" xr:uid="{CC61B456-7097-4F0F-A196-0876CE588093}"/>
    <cellStyle name="Normal 5 2 2" xfId="613" xr:uid="{9FCCBFC8-E74A-4B12-A8F0-791E45DABDD1}"/>
    <cellStyle name="Normal 5 2 2 2" xfId="614" xr:uid="{7A384368-67CA-42E0-809B-7A67ABF0E7F1}"/>
    <cellStyle name="Normal 5 2 3" xfId="615" xr:uid="{31A35CAB-F440-440B-86F2-81A36221AE64}"/>
    <cellStyle name="Normal 5 2 4" xfId="616" xr:uid="{9257B966-BD01-4465-86A9-CB0CB38F6019}"/>
    <cellStyle name="Normal 5 2 5" xfId="1095" xr:uid="{AE6F2150-AB3D-4F3C-B94F-E52578EAE35B}"/>
    <cellStyle name="Normal 5 2 6" xfId="2116" xr:uid="{B3619077-A205-4285-90E7-62903BAB4303}"/>
    <cellStyle name="Normal 5 3" xfId="617" xr:uid="{D85FDB69-6122-496E-BFF2-CF9853E96F0A}"/>
    <cellStyle name="Normal 5 3 2" xfId="618" xr:uid="{814C4A2C-91F0-4486-9B4E-BC6890384DBF}"/>
    <cellStyle name="Normal 5 3 3" xfId="619" xr:uid="{965E4DE7-4FE6-458A-B5B7-1A859141148B}"/>
    <cellStyle name="Normal 5 3 4" xfId="1699" xr:uid="{6E942CDC-D34C-40A1-A9A1-4D7F39E4F4AD}"/>
    <cellStyle name="Normal 5 4" xfId="620" xr:uid="{9A0D480E-FD0E-4DB1-B07A-E8884AAD378C}"/>
    <cellStyle name="Normal 5 4 2" xfId="621" xr:uid="{F3A6CD8D-45CF-4D71-B158-1D7C72E6260F}"/>
    <cellStyle name="Normal 5 4 3" xfId="1607" xr:uid="{D9377B64-42CD-4C13-B015-93A17FC6543A}"/>
    <cellStyle name="Normal 5 5" xfId="622" xr:uid="{58676B82-70A6-4379-B04D-1BC3963CF864}"/>
    <cellStyle name="Normal 5 5 2" xfId="623" xr:uid="{9437B931-B857-461E-BB8B-82FADC7711A9}"/>
    <cellStyle name="Normal 5 6" xfId="624" xr:uid="{51651916-733C-4A96-A0CA-D5B72BF13519}"/>
    <cellStyle name="Normal 5 6 2" xfId="625" xr:uid="{42BED07C-5488-4FBF-AF95-24722ACD09B6}"/>
    <cellStyle name="Normal 5 7" xfId="626" xr:uid="{DA239EAD-891A-4F93-9C45-90C1C0BB8565}"/>
    <cellStyle name="Normal 5 8" xfId="627" xr:uid="{422603A2-4B55-47D6-9877-F08FDB2588C7}"/>
    <cellStyle name="Normal 5 9" xfId="628" xr:uid="{6FD4B57F-D79B-44AF-869B-7D86CF34DC22}"/>
    <cellStyle name="Normal 50" xfId="629" xr:uid="{1AE28D58-7463-4991-B6D8-A9735268A2A5}"/>
    <cellStyle name="Normal 50 2" xfId="1533" xr:uid="{0758D216-57E4-45AA-BDF5-F74AD5D55213}"/>
    <cellStyle name="Normal 51" xfId="630" xr:uid="{212DAD6B-CEFA-4697-B33E-C46DBB44EC63}"/>
    <cellStyle name="Normal 51 2" xfId="1534" xr:uid="{5784CAE8-1F65-4F57-8AA2-A2B68902F677}"/>
    <cellStyle name="Normal 52" xfId="925" xr:uid="{2E656851-6D29-40B1-B778-94516B9FA42C}"/>
    <cellStyle name="Normal 52 2" xfId="1536" xr:uid="{2A206C7B-C756-4BEC-957A-12C158D29CEB}"/>
    <cellStyle name="Normal 52 3" xfId="1535" xr:uid="{67ADE220-735C-4C86-B4BD-8835735E7DAE}"/>
    <cellStyle name="Normal 53" xfId="926" xr:uid="{29E9557E-CDCE-4DA6-BCAE-6CE097D25D33}"/>
    <cellStyle name="Normal 53 2" xfId="1537" xr:uid="{3C0FFD19-5ECF-4508-AE6B-6006AC93E0B1}"/>
    <cellStyle name="Normal 54" xfId="927" xr:uid="{2D7648BF-162F-4FAE-B237-D5CF4D3BBDB7}"/>
    <cellStyle name="Normal 54 2" xfId="1753" xr:uid="{2F18BCA6-2B77-4BEA-A3B7-3C8D5ECB07A5}"/>
    <cellStyle name="Normal 54 3" xfId="1403" xr:uid="{B24050E8-BE05-4B7D-9BD3-438CE76F1236}"/>
    <cellStyle name="Normal 55" xfId="928" xr:uid="{D287CB71-EBBF-46F4-80B8-BB80770904E1}"/>
    <cellStyle name="Normal 55 2" xfId="1769" xr:uid="{781FC7CC-0F31-48A2-ACFF-545903A50604}"/>
    <cellStyle name="Normal 55 3" xfId="1587" xr:uid="{68D24D01-5924-44DD-BE85-F3189F176933}"/>
    <cellStyle name="Normal 56" xfId="929" xr:uid="{A3A3B539-B70B-4CD9-8F4C-ED709B39F001}"/>
    <cellStyle name="Normal 56 2" xfId="1774" xr:uid="{B6472863-99C2-46A7-B803-0E64EA99E153}"/>
    <cellStyle name="Normal 56 3" xfId="1598" xr:uid="{37BE0CEC-9CBE-4F3E-9671-E93596E3D714}"/>
    <cellStyle name="Normal 57" xfId="933" xr:uid="{761C1810-AA66-4C8D-807F-D5D9A6FAD63A}"/>
    <cellStyle name="Normal 57 2" xfId="1199" xr:uid="{A34F598B-F18C-4561-BA76-496E2C399236}"/>
    <cellStyle name="Normal 57 2 2" xfId="1315" xr:uid="{0EB0038C-8D44-4FFD-818E-2B7BE3D79862}"/>
    <cellStyle name="Normal 57 2 3" xfId="1770" xr:uid="{63403495-AC27-44B1-9EF0-F46C7156AD40}"/>
    <cellStyle name="Normal 57 3" xfId="1274" xr:uid="{836AA0BE-526A-46D5-8CDC-C02F45F494D5}"/>
    <cellStyle name="Normal 57 4" xfId="1588" xr:uid="{96CF9C5D-FF35-4CEF-9B78-406C5D6E9940}"/>
    <cellStyle name="Normal 58" xfId="935" xr:uid="{2656607E-FAE4-43C2-8336-10007503E296}"/>
    <cellStyle name="Normal 58 2" xfId="1201" xr:uid="{F71183FF-DB8B-4910-AE37-988DAF53DDCE}"/>
    <cellStyle name="Normal 58 2 2" xfId="1317" xr:uid="{7638B7CF-2CE0-4809-B0A1-88CFC67FABFB}"/>
    <cellStyle name="Normal 58 3" xfId="1276" xr:uid="{3B71A01C-F5F6-42E9-BDD8-AC060E501214}"/>
    <cellStyle name="Normal 58 4" xfId="1599" xr:uid="{B0350B06-728A-42AE-8431-BD259FACB7F5}"/>
    <cellStyle name="Normal 59" xfId="87" xr:uid="{C450139D-5F97-4455-A782-6B05C50FAF02}"/>
    <cellStyle name="Normal 59 2" xfId="1600" xr:uid="{B5CEB467-8124-4D97-8BFE-64E17067A4A1}"/>
    <cellStyle name="Normal 6" xfId="631" xr:uid="{C13B4C55-D736-4407-B044-ED4DB7CC2066}"/>
    <cellStyle name="Normal 6 2" xfId="632" xr:uid="{0DACA890-1AB5-4F9C-B410-D773CB813638}"/>
    <cellStyle name="Normal 6 2 2" xfId="1097" xr:uid="{C82723EC-DE2B-40B4-BDE6-A9A11462D3E6}"/>
    <cellStyle name="Normal 6 2 2 2" xfId="1703" xr:uid="{64724109-58A4-40A9-A13C-3FBE09FE95CA}"/>
    <cellStyle name="Normal 6 2 3" xfId="2117" xr:uid="{468C9837-00DC-4B71-890C-DF833B4AE97E}"/>
    <cellStyle name="Normal 6 3" xfId="1096" xr:uid="{64282BF6-18C6-4C1C-80EF-EC51B7B05631}"/>
    <cellStyle name="Normal 6 4" xfId="2119" xr:uid="{A0DE4692-0C19-4D2F-9D05-EFF765070AC5}"/>
    <cellStyle name="Normal 60" xfId="934" xr:uid="{70D91BF1-D4F2-40ED-B1B3-7BA4EEF948AB}"/>
    <cellStyle name="Normal 60 2" xfId="1200" xr:uid="{C75B9814-692D-4820-9D6B-4255042C5298}"/>
    <cellStyle name="Normal 60 2 2" xfId="1316" xr:uid="{ACB50F74-C778-4194-A571-3A37D3E53659}"/>
    <cellStyle name="Normal 60 2 3" xfId="1775" xr:uid="{C9C133CE-AB54-4E18-A085-246FBFD9780A}"/>
    <cellStyle name="Normal 60 3" xfId="1275" xr:uid="{54F2ED22-0F79-4658-B6CF-05E0C99BA474}"/>
    <cellStyle name="Normal 60 4" xfId="1601" xr:uid="{9CF72A1E-ED5B-43E6-9463-F7DDEF8B921F}"/>
    <cellStyle name="Normal 61" xfId="944" xr:uid="{E8B253AC-BF28-4162-9E57-3C2A1C1DEC23}"/>
    <cellStyle name="Normal 62" xfId="937" xr:uid="{AF33C459-7A54-4E2A-9ED3-91C5D95AFBC1}"/>
    <cellStyle name="Normal 62 2" xfId="1283" xr:uid="{E86901B9-33CF-46EB-BAD6-94F1F9F6A1FB}"/>
    <cellStyle name="Normal 62 3" xfId="1739" xr:uid="{27110572-B272-4234-A201-04EFAC56F356}"/>
    <cellStyle name="Normal 63" xfId="1163" xr:uid="{88245E65-50C1-4AFE-B138-DFED1DE71A2F}"/>
    <cellStyle name="Normal 63 2" xfId="1288" xr:uid="{C9384FC7-FE10-4351-9625-50181D3A9ACA}"/>
    <cellStyle name="Normal 64" xfId="1164" xr:uid="{348BE92B-7A72-4866-98CD-F243B23DFB8C}"/>
    <cellStyle name="Normal 64 2" xfId="1289" xr:uid="{27905D6E-1206-4A75-99E6-81381BD0AAC8}"/>
    <cellStyle name="Normal 65" xfId="1165" xr:uid="{1D5A8C02-5728-4735-AF7D-235CD5948EEC}"/>
    <cellStyle name="Normal 65 2" xfId="1290" xr:uid="{B8E4578A-8101-47D5-A9B6-DB48EB245846}"/>
    <cellStyle name="Normal 66" xfId="1168" xr:uid="{FE8E0E02-0042-4B83-AA33-977BD188BC45}"/>
    <cellStyle name="Normal 66 2" xfId="1293" xr:uid="{F2ACAE05-CF31-4929-ADFB-A41CB3D95DA7}"/>
    <cellStyle name="Normal 67" xfId="1198" xr:uid="{8C0A5ECD-AD94-410F-A84F-CA001BEA7E76}"/>
    <cellStyle name="Normal 67 2" xfId="1314" xr:uid="{7B10453A-FBED-4439-9F9E-BB15483DD342}"/>
    <cellStyle name="Normal 68" xfId="1204" xr:uid="{8BB588D8-C95D-493A-8473-5652EC39ACD9}"/>
    <cellStyle name="Normal 68 2" xfId="1320" xr:uid="{2359EB6F-5748-4685-B61A-D9F2B8A9C8AB}"/>
    <cellStyle name="Normal 69" xfId="1195" xr:uid="{30ECCE23-E9CE-48C7-8D53-25BBE616A171}"/>
    <cellStyle name="Normal 69 2" xfId="1311" xr:uid="{92948843-7B2D-4906-831E-9462453EA1FA}"/>
    <cellStyle name="Normal 7" xfId="633" xr:uid="{C54EA6E6-49AA-40C3-BE3B-3775DA6ADF82}"/>
    <cellStyle name="Normal 7 10" xfId="1098" xr:uid="{06C79CC0-75E5-4877-93AD-96C119B1F898}"/>
    <cellStyle name="Normal 7 11" xfId="1387" xr:uid="{3ABDB067-C32C-46A2-9A2C-CBF88D3DF8EA}"/>
    <cellStyle name="Normal 7 2" xfId="634" xr:uid="{986E54CC-629E-4713-B553-9C4AD5480CD8}"/>
    <cellStyle name="Normal 7 2 2" xfId="635" xr:uid="{9B683CF2-D965-4DA7-A3B0-5D10392530BB}"/>
    <cellStyle name="Normal 7 2 3" xfId="636" xr:uid="{365F0BAA-EDD6-46EE-AD82-8C026F599146}"/>
    <cellStyle name="Normal 7 2 4" xfId="1390" xr:uid="{48EA420B-A0A4-46A3-A911-615BD10A4CDB}"/>
    <cellStyle name="Normal 7 2 5" xfId="1655" xr:uid="{B97F507F-A144-401F-A76F-856309107F03}"/>
    <cellStyle name="Normal 7 3" xfId="637" xr:uid="{8BF5FEAF-7A76-49E8-945E-51F031A25CAD}"/>
    <cellStyle name="Normal 7 3 2" xfId="638" xr:uid="{1590D73E-636F-4644-9761-3AF99EEAF04D}"/>
    <cellStyle name="Normal 7 3 3" xfId="1652" xr:uid="{71B9A8DF-F09F-4CC5-B8EB-4A16CF1F825C}"/>
    <cellStyle name="Normal 7 4" xfId="639" xr:uid="{C3B3E9CF-C6DD-4A3C-85BA-636F19FFF320}"/>
    <cellStyle name="Normal 7 4 2" xfId="640" xr:uid="{0C6E41CE-1E7F-46F3-BFBA-592A83E947C2}"/>
    <cellStyle name="Normal 7 5" xfId="641" xr:uid="{87B67D2D-E9A2-4A3E-BB8D-CC4F24D4A101}"/>
    <cellStyle name="Normal 7 5 2" xfId="642" xr:uid="{75A0E947-DC7D-4B72-8DD3-6DDB8D2AD8A2}"/>
    <cellStyle name="Normal 7 6" xfId="643" xr:uid="{4509FD70-BB35-4D34-8D61-C34CAC0EFB01}"/>
    <cellStyle name="Normal 7 7" xfId="644" xr:uid="{85BF6936-B7E3-496C-A72E-69FF97F5A923}"/>
    <cellStyle name="Normal 7 8" xfId="645" xr:uid="{EA5EDC18-D317-4CB1-9969-7296FA2230EC}"/>
    <cellStyle name="Normal 7 9" xfId="646" xr:uid="{B9B290D3-F44F-4E55-BA1C-BD5084E4CBC9}"/>
    <cellStyle name="Normal 7 9 2" xfId="1099" xr:uid="{F337BC27-90A2-4865-9641-B67A43BA8583}"/>
    <cellStyle name="Normal 70" xfId="647" xr:uid="{2E82DD01-E09D-43C6-BD7F-3546276E2E38}"/>
    <cellStyle name="Normal 70 2" xfId="648" xr:uid="{18F40216-B9B8-4485-850C-0825A93D739C}"/>
    <cellStyle name="Normal 70 2 2" xfId="1101" xr:uid="{2465F22D-8588-40F1-98C7-2A23723F6F0E}"/>
    <cellStyle name="Normal 70 3" xfId="1100" xr:uid="{53AB9E3F-F429-4865-8EBB-8781BCB8C433}"/>
    <cellStyle name="Normal 71" xfId="1185" xr:uid="{C932D92E-51C8-4DF0-9CC4-2A934ADA4E68}"/>
    <cellStyle name="Normal 71 2" xfId="1308" xr:uid="{6E05D0D9-F030-41BD-8266-1355544DBE72}"/>
    <cellStyle name="Normal 72" xfId="1205" xr:uid="{D63CB48E-8035-431B-A215-1A651E2D945E}"/>
    <cellStyle name="Normal 73" xfId="1273" xr:uid="{06898446-C7AA-4B4F-B1F6-5606D7692B98}"/>
    <cellStyle name="Normal 74" xfId="1280" xr:uid="{A8CC8954-5E1D-4F20-817C-17FD597B48C2}"/>
    <cellStyle name="Normal 75" xfId="1279" xr:uid="{C940BF9E-AC81-4AB1-AC88-B3D1C9667257}"/>
    <cellStyle name="Normal 76" xfId="1266" xr:uid="{A20328EB-A189-475C-8F13-23C6364B87B7}"/>
    <cellStyle name="Normal 77" xfId="1270" xr:uid="{3990B192-E724-4199-AEC7-FD960777B761}"/>
    <cellStyle name="Normal 78" xfId="1222" xr:uid="{CF9D6D96-52B3-4A08-8A8A-968AD9115D89}"/>
    <cellStyle name="Normal 79" xfId="1229" xr:uid="{AA41C64F-04EF-4D12-BB07-C0AF00A65EBB}"/>
    <cellStyle name="Normal 8" xfId="649" xr:uid="{9EB98042-3EA5-4250-951A-BD6B599BA0D2}"/>
    <cellStyle name="Normal 8 2" xfId="650" xr:uid="{2260957D-223B-4FB4-8698-CD471A6FC96A}"/>
    <cellStyle name="Normal 8 2 2" xfId="651" xr:uid="{6CD282ED-6431-4339-842B-29EE86240F75}"/>
    <cellStyle name="Normal 8 2 3" xfId="1653" xr:uid="{67905E08-B811-4357-BA66-48B8582F3DD6}"/>
    <cellStyle name="Normal 8 3" xfId="652" xr:uid="{DCB07511-0408-487C-A2BA-E3BD8989E3FF}"/>
    <cellStyle name="Normal 8 3 2" xfId="653" xr:uid="{669B519A-4B7C-42BF-B466-4AC411B97876}"/>
    <cellStyle name="Normal 8 4" xfId="654" xr:uid="{22970F77-2B15-4436-8E22-983B94640FCE}"/>
    <cellStyle name="Normal 8 4 2" xfId="655" xr:uid="{E39FD57A-E122-4FF5-8F76-A8629A849249}"/>
    <cellStyle name="Normal 8 5" xfId="656" xr:uid="{059EB7CC-3455-43B3-A9C8-6D00E0D65577}"/>
    <cellStyle name="Normal 8 6" xfId="657" xr:uid="{6AFEA7B1-48F0-4439-B332-C67A41D1B4CD}"/>
    <cellStyle name="Normal 8 6 2" xfId="1103" xr:uid="{79D6E183-1652-48FE-9842-92FD8BAB30DD}"/>
    <cellStyle name="Normal 8 7" xfId="1102" xr:uid="{6C0B2C78-ED7E-405F-9FC4-BA9BF40A8608}"/>
    <cellStyle name="Normal 8 8" xfId="1396" xr:uid="{50A32D8A-C896-4AFB-ACB5-0CD9F82E57EA}"/>
    <cellStyle name="Normal 80" xfId="1242" xr:uid="{2BC4E3B3-3FF0-4F9F-8E6F-8893A5F2D465}"/>
    <cellStyle name="Normal 81" xfId="1239" xr:uid="{A4C75AEC-21C0-43A6-B583-A3B51CF6B7D8}"/>
    <cellStyle name="Normal 82" xfId="1226" xr:uid="{96EC2172-42C1-411F-AAF5-1997C3C3F6E3}"/>
    <cellStyle name="Normal 83" xfId="1271" xr:uid="{6601D908-6A2D-422B-9C8D-5D91052B41C9}"/>
    <cellStyle name="Normal 84" xfId="1259" xr:uid="{5836912F-9AE0-4527-8FA3-B7E5699E9FA9}"/>
    <cellStyle name="Normal 85" xfId="1249" xr:uid="{7B603F9E-DD80-4624-A2BC-9DE08B758366}"/>
    <cellStyle name="Normal 86" xfId="1321" xr:uid="{205B18DB-81E5-4D3C-AFB8-8D6FD591D961}"/>
    <cellStyle name="Normal 87" xfId="1322" xr:uid="{5790403A-0635-4DCC-A391-40DFBE1C7FF8}"/>
    <cellStyle name="Normal 88" xfId="1323" xr:uid="{48BAF0E2-2273-418F-9048-237A34926A53}"/>
    <cellStyle name="Normal 89" xfId="1327" xr:uid="{3BC361B0-4230-4882-B1D8-0CCC8A467302}"/>
    <cellStyle name="Normal 9" xfId="658" xr:uid="{1C2F32EE-E973-4EC9-A2BC-CC5471C2B94E}"/>
    <cellStyle name="Normal 9 2" xfId="659" xr:uid="{0540DF10-6053-4FD9-921B-6EB550FE751A}"/>
    <cellStyle name="Normal 9 2 2" xfId="1105" xr:uid="{39F09F11-01CC-4485-8FBB-9F66A607D7C0}"/>
    <cellStyle name="Normal 9 2 3" xfId="1705" xr:uid="{AB70D3B7-E7C5-44A9-A20D-3A743AA382CA}"/>
    <cellStyle name="Normal 9 3" xfId="1104" xr:uid="{4F0F1EE7-2B91-40D4-96E2-6BACE10B8D56}"/>
    <cellStyle name="Normal 90" xfId="1334" xr:uid="{090A431C-A37F-4976-8CD2-72A26BD62F03}"/>
    <cellStyle name="Normal 91" xfId="1355" xr:uid="{DA81B976-7A23-4A59-AAD7-7FF57C3535AD}"/>
    <cellStyle name="Normal 92" xfId="932" xr:uid="{8667C273-7CFA-49DA-904D-797F47F7B0BB}"/>
    <cellStyle name="Normal 93" xfId="1373" xr:uid="{902ED573-C1C9-40F6-90FA-157131FB889B}"/>
    <cellStyle name="Normal 94" xfId="1361" xr:uid="{CBB23DCB-F353-4AC0-ABA2-F45760FDE467}"/>
    <cellStyle name="Normal 95" xfId="1358" xr:uid="{2798E06F-1582-4622-BD98-266DFFD7548A}"/>
    <cellStyle name="Normal 96" xfId="1369" xr:uid="{2202C021-9D78-4325-88BA-CDFEB9091972}"/>
    <cellStyle name="Normal 97" xfId="1364" xr:uid="{069DD12A-EBA5-4D82-9CEB-81FC6BC6248C}"/>
    <cellStyle name="Normal 98" xfId="1365" xr:uid="{E6048A22-8042-40A4-9FF4-7794B135EA4D}"/>
    <cellStyle name="Normal 99" xfId="1375" xr:uid="{4D6F457B-6FA9-4064-A84A-AE6E7846BC32}"/>
    <cellStyle name="Note 2" xfId="660" xr:uid="{F346C9B5-2B1E-40F4-A0EB-29113EA6F5D1}"/>
    <cellStyle name="Note 2 2" xfId="661" xr:uid="{2524B83B-C2A9-4F59-AE45-77191FBCF6EB}"/>
    <cellStyle name="Note 2 2 2" xfId="1539" xr:uid="{C951A8AB-5542-409D-8102-BCD4670D7CAA}"/>
    <cellStyle name="Note 2 3" xfId="1106" xr:uid="{B9FF40F2-8595-4BAA-8339-704D278F9EA7}"/>
    <cellStyle name="Note 2 3 2" xfId="1648" xr:uid="{0EBD0878-04BA-48A7-966E-61DCAEE81D49}"/>
    <cellStyle name="Note 3" xfId="936" xr:uid="{B0419576-7FE1-43C5-9EED-F5F6CA760928}"/>
    <cellStyle name="Note 3 2" xfId="1202" xr:uid="{05133E70-0216-4702-A803-4901830B85B5}"/>
    <cellStyle name="Note 3 2 2" xfId="1318" xr:uid="{7ED78A4F-075F-4214-A47D-AA698C2F3BFE}"/>
    <cellStyle name="Note 3 2 3" xfId="1693" xr:uid="{A52E7E75-D9C2-41D1-9E7C-170E132FE0E2}"/>
    <cellStyle name="Note 3 3" xfId="1277" xr:uid="{870C881C-E051-4695-B659-21F4D3BF5F4F}"/>
    <cellStyle name="Note 3 4" xfId="1538" xr:uid="{7F9CA78A-1FDA-4B86-B5FC-B6DED552B28D}"/>
    <cellStyle name="Note 4" xfId="1170" xr:uid="{148DF3BE-C8FE-4AF0-A2B2-DCBEB0942518}"/>
    <cellStyle name="Note 4 2" xfId="1295" xr:uid="{2EE0CED2-31D9-47CA-BCC7-EA148B8236C4}"/>
    <cellStyle name="Note 5" xfId="1207" xr:uid="{C450467E-CD55-42EF-B0B0-4BDBABC8E833}"/>
    <cellStyle name="Note 6" xfId="50" xr:uid="{3A2ABA92-4AB9-406E-9B76-4A3DDA9D4755}"/>
    <cellStyle name="Option" xfId="662" xr:uid="{892D7861-11A9-4C36-A4A1-2B5D0D9B3F50}"/>
    <cellStyle name="OptionHeading" xfId="663" xr:uid="{921EE1FB-1668-4346-933D-47411CE09EBE}"/>
    <cellStyle name="OptionHeading2" xfId="664" xr:uid="{D16F5062-9BD6-4811-8827-880C43652A91}"/>
    <cellStyle name="Output 2" xfId="665" xr:uid="{0CAA05E9-7274-4334-B020-1F38CC77A737}"/>
    <cellStyle name="Output 2 2" xfId="666" xr:uid="{367DB7AF-FB16-476A-A8DA-AF0F127AA9D4}"/>
    <cellStyle name="Output 2 2 2" xfId="1649" xr:uid="{6ED4937E-DA03-44BD-A3E5-1F77530FB2FA}"/>
    <cellStyle name="Output 3" xfId="667" xr:uid="{C81D623A-7BC9-419A-ADFB-341E84A85CC3}"/>
    <cellStyle name="Output 3 2" xfId="1694" xr:uid="{E7B1E280-C02A-4882-B3C0-DB6A1F77DC0C}"/>
    <cellStyle name="Output 3 3" xfId="1541" xr:uid="{36897E3C-3D61-4959-B357-A2A1549D6246}"/>
    <cellStyle name="Output 4" xfId="45" xr:uid="{9DBBD3D2-0313-45DB-88E0-9A33BBBAD9FF}"/>
    <cellStyle name="Output 4 2" xfId="1540" xr:uid="{3958461C-C26F-4C48-B2E7-0C68882F9823}"/>
    <cellStyle name="Output Amounts" xfId="668" xr:uid="{C770396D-EA82-4A84-8958-CFF369741F5E}"/>
    <cellStyle name="Output Amounts 2" xfId="1253" xr:uid="{95E859BE-1680-4743-A5CD-B7A79B0B0941}"/>
    <cellStyle name="Output Column Headings" xfId="669" xr:uid="{329A5D45-D59E-47D1-8C0E-F8E1B33EBC25}"/>
    <cellStyle name="Output Line Items" xfId="670" xr:uid="{8D85B740-2F1C-4CC9-B388-976E431F66FE}"/>
    <cellStyle name="Output Report Heading" xfId="671" xr:uid="{8E2EB92E-3FB4-484E-A85E-222ADDFEF01E}"/>
    <cellStyle name="Output Report Title" xfId="672" xr:uid="{542750B8-C634-4F4D-860E-EC70567186BA}"/>
    <cellStyle name="P" xfId="673" xr:uid="{6A840A0C-F737-4C0F-A98C-E8DA496B5682}"/>
    <cellStyle name="P 2" xfId="674" xr:uid="{0B78FC03-B8DE-4A43-BF5C-A536E7A6EDFC}"/>
    <cellStyle name="P 2 2" xfId="1108" xr:uid="{ABAACD5F-3222-4C66-9973-8D138DA5EE95}"/>
    <cellStyle name="P 3" xfId="1107" xr:uid="{9094F48E-BD7E-4A1E-ABEB-0041320AFB49}"/>
    <cellStyle name="Page Number" xfId="675" xr:uid="{AE2F2F71-A164-40D2-9E1F-9F899C6C0620}"/>
    <cellStyle name="Per cent" xfId="4" builtinId="5"/>
    <cellStyle name="Percent" xfId="2115" xr:uid="{99FDB0CF-01C0-49C9-9EC8-32A459FA2E57}"/>
    <cellStyle name="Percent [0]" xfId="676" xr:uid="{26D066D6-61CF-493E-95B2-440A1CC57CE7}"/>
    <cellStyle name="Percent [0] 2" xfId="1543" xr:uid="{8CA407AB-C835-49A6-91EC-F454E43EA5EA}"/>
    <cellStyle name="Percent [2]" xfId="677" xr:uid="{2221A99F-130F-4EF8-84E0-047226B7E2D7}"/>
    <cellStyle name="Percent [2] 2" xfId="1109" xr:uid="{2778FB3A-269C-41A2-8976-5CFC21950648}"/>
    <cellStyle name="Percent 10" xfId="678" xr:uid="{00B76DF5-F6B7-40F0-A873-9B0065E23C17}"/>
    <cellStyle name="Percent 10 2" xfId="1110" xr:uid="{F4C5A85A-DC18-4850-9231-29E3BA66357F}"/>
    <cellStyle name="Percent 11" xfId="679" xr:uid="{F55F3122-26D2-4665-B4E3-6B7795D29FAD}"/>
    <cellStyle name="Percent 11 2" xfId="1111" xr:uid="{AB230C24-E7BE-4FE6-9EA9-2C3FCE26577F}"/>
    <cellStyle name="Percent 12" xfId="680" xr:uid="{DECC2944-02DD-4CD5-AFBA-6027D2B82F50}"/>
    <cellStyle name="Percent 12 2" xfId="1112" xr:uid="{C96169BF-4689-4F7A-8808-F719DF87929C}"/>
    <cellStyle name="Percent 13" xfId="681" xr:uid="{7CE6743C-AFC8-4B67-9967-93A80253E686}"/>
    <cellStyle name="Percent 13 2" xfId="1113" xr:uid="{5E9BE1B5-6361-44E4-97B7-FBBE8E755479}"/>
    <cellStyle name="Percent 14" xfId="682" xr:uid="{6742049F-AB15-49D5-B8DF-80053ADC22D2}"/>
    <cellStyle name="Percent 14 2" xfId="1114" xr:uid="{53CB8D3D-9768-43F7-883F-217225661F29}"/>
    <cellStyle name="Percent 15" xfId="683" xr:uid="{F248D160-1F10-4101-8A54-4B403F1EBBEC}"/>
    <cellStyle name="Percent 15 2" xfId="1544" xr:uid="{9DB8CDC7-34F9-4435-AA91-AA9D2643C3D9}"/>
    <cellStyle name="Percent 16" xfId="943" xr:uid="{A7607E6A-AE6A-47F8-A4D4-0FD099625FBE}"/>
    <cellStyle name="Percent 16 2" xfId="1545" xr:uid="{E63E1F60-B1A2-4D58-927D-7C4FB4FF9675}"/>
    <cellStyle name="Percent 17" xfId="1166" xr:uid="{C3A3E579-3D0E-4D8A-8EF3-C4D8FD7A9A94}"/>
    <cellStyle name="Percent 17 2" xfId="1291" xr:uid="{ADBC912B-ECF2-4CA4-8FDB-08C8CC1E4702}"/>
    <cellStyle name="Percent 17 3" xfId="1546" xr:uid="{2FC38BEC-A4B9-4527-94AF-AA3DD4B522F0}"/>
    <cellStyle name="Percent 18" xfId="1167" xr:uid="{4FE9D753-823D-406F-90AD-D5A3A3EED143}"/>
    <cellStyle name="Percent 18 2" xfId="1292" xr:uid="{861D1EF6-895A-4784-A9F8-394C238ECE75}"/>
    <cellStyle name="Percent 18 3" xfId="1547" xr:uid="{F3097CCF-37D6-4B73-B29D-9204E1EE7466}"/>
    <cellStyle name="Percent 19" xfId="1169" xr:uid="{F8C1924D-DE7F-471C-9E14-0FDA11C1A2A9}"/>
    <cellStyle name="Percent 19 2" xfId="1294" xr:uid="{EC2AFC09-982E-4242-8946-AFCDED53866F}"/>
    <cellStyle name="Percent 19 2 2" xfId="1549" xr:uid="{C8B141EE-5796-425C-AA69-834C29EF8E39}"/>
    <cellStyle name="Percent 19 3" xfId="1548" xr:uid="{1B047B90-8BB4-4E03-8FA4-1A9E1EDC035F}"/>
    <cellStyle name="Percent 2" xfId="29" xr:uid="{D2508F5B-BC94-4747-AF18-147AB13BC186}"/>
    <cellStyle name="Percent 2 10" xfId="1115" xr:uid="{57F893D9-1A62-4D25-B88C-CAB191F04286}"/>
    <cellStyle name="Percent 2 11" xfId="1332" xr:uid="{8ACE32C8-ECF6-4D5A-A41A-D89828F09BE2}"/>
    <cellStyle name="Percent 2 12" xfId="684" xr:uid="{CF535CBC-F46F-4B8B-9EA4-BA9A0189042C}"/>
    <cellStyle name="Percent 2 13" xfId="1550" xr:uid="{5B992EBB-DA5C-4AC4-895D-3601FE87933C}"/>
    <cellStyle name="Percent 2 2" xfId="80" xr:uid="{6057CB08-084E-4811-B702-3C35ED821259}"/>
    <cellStyle name="Percent 2 2 2" xfId="686" xr:uid="{768A421E-490C-4DC4-B56C-A512C68B0B28}"/>
    <cellStyle name="Percent 2 2 2 2" xfId="687" xr:uid="{B9D592D7-8B0B-4C31-9739-E1B55232611B}"/>
    <cellStyle name="Percent 2 2 2 3" xfId="1551" xr:uid="{8C17F2E1-293B-45EF-B0EF-AB911C793E33}"/>
    <cellStyle name="Percent 2 2 3" xfId="688" xr:uid="{136F78DE-4CAD-457E-A246-5C550086B5AA}"/>
    <cellStyle name="Percent 2 2 4" xfId="689" xr:uid="{C72706AC-C4FE-473E-8E5D-E63A4F4C6E16}"/>
    <cellStyle name="Percent 2 2 5" xfId="685" xr:uid="{2442E852-4015-4165-AC3D-97D8A523135A}"/>
    <cellStyle name="Percent 2 3" xfId="690" xr:uid="{61BA84EF-A7AA-4A83-A276-DE31E115F843}"/>
    <cellStyle name="Percent 2 3 2" xfId="691" xr:uid="{409B19CE-1B1C-4B35-B57B-C4EF4F071685}"/>
    <cellStyle name="Percent 2 3 2 2" xfId="1552" xr:uid="{2E3CBE35-B335-454B-98B6-8ABDB7196DB5}"/>
    <cellStyle name="Percent 2 3 3" xfId="692" xr:uid="{4E31EF63-E08D-4DED-9BFE-B2DF0E977F21}"/>
    <cellStyle name="Percent 2 3 4" xfId="1116" xr:uid="{3E0EE39B-3727-46D8-A300-08690A7A4B3F}"/>
    <cellStyle name="Percent 2 4" xfId="693" xr:uid="{DB606792-337B-4EE1-BEEB-EF86E8742CA2}"/>
    <cellStyle name="Percent 2 4 2" xfId="694" xr:uid="{40CC0117-50F3-4378-8A9B-31ED1E0152B0}"/>
    <cellStyle name="Percent 2 4 3" xfId="1749" xr:uid="{4FC15292-7FC5-4982-95AC-490B35F48C1A}"/>
    <cellStyle name="Percent 2 5" xfId="695" xr:uid="{00D09128-D1B1-4308-97BF-F27EE62A2861}"/>
    <cellStyle name="Percent 2 5 2" xfId="696" xr:uid="{F2D72DC5-32C3-4B4F-B242-FFBED7AA74DC}"/>
    <cellStyle name="Percent 2 6" xfId="697" xr:uid="{141AD0B7-4D34-4471-9652-DADE0C2CD345}"/>
    <cellStyle name="Percent 2 6 2" xfId="698" xr:uid="{A9E85E8E-EB22-4824-AFB8-79F3E6984178}"/>
    <cellStyle name="Percent 2 7" xfId="699" xr:uid="{6E1094B5-6613-4364-B55E-AAC598D30FB8}"/>
    <cellStyle name="Percent 2 8" xfId="700" xr:uid="{BDC52EC9-91A6-4290-A365-789EF0D7F31B}"/>
    <cellStyle name="Percent 2 9" xfId="701" xr:uid="{AEA2A944-8BE3-4CD4-8C72-2B9CC3CCB890}"/>
    <cellStyle name="Percent 20" xfId="1197" xr:uid="{9DE33C82-8C1B-4518-B72A-11515166FE6D}"/>
    <cellStyle name="Percent 20 2" xfId="1313" xr:uid="{BE19EE4A-5989-4192-B5E7-9320BAB4E46F}"/>
    <cellStyle name="Percent 20 3" xfId="1553" xr:uid="{3A369628-8728-4E55-B95C-BA5F42E28C52}"/>
    <cellStyle name="Percent 21" xfId="1203" xr:uid="{02CCB2C4-25D1-4AC1-93ED-480EA3EAEB14}"/>
    <cellStyle name="Percent 21 2" xfId="1319" xr:uid="{2A7D2A4F-1D3F-441F-9822-22EF5CB99F86}"/>
    <cellStyle name="Percent 21 3" xfId="1542" xr:uid="{A20A59A5-8BB1-4E7F-A2DD-EC1C34386C2E}"/>
    <cellStyle name="Percent 22" xfId="1194" xr:uid="{493AD63E-28DD-45E8-97E9-B68B277D5B23}"/>
    <cellStyle name="Percent 22 2" xfId="1310" xr:uid="{C4C33B61-973E-4A6C-B47F-684D8E0E5568}"/>
    <cellStyle name="Percent 22 3" xfId="1595" xr:uid="{335E16A8-531D-4AA8-A523-D0C4806143F9}"/>
    <cellStyle name="Percent 23" xfId="1187" xr:uid="{38F7E5E5-747B-4D30-A9C3-C54600DF1665}"/>
    <cellStyle name="Percent 23 2" xfId="1309" xr:uid="{1AB2F5D1-020D-4EE1-8735-6E6BE5270C7F}"/>
    <cellStyle name="Percent 23 3" xfId="1591" xr:uid="{271F9B7B-A5ED-4D89-9C01-02917CBDA00B}"/>
    <cellStyle name="Percent 24" xfId="1206" xr:uid="{1E7E1ADD-DA8D-4E68-B906-33537582E2C1}"/>
    <cellStyle name="Percent 24 2" xfId="1596" xr:uid="{40E001E3-8352-49A1-98D1-E194AD199B9C}"/>
    <cellStyle name="Percent 25" xfId="1272" xr:uid="{87EFF964-5B8D-4EFB-8EC8-8000D731EA5C}"/>
    <cellStyle name="Percent 25 2" xfId="1604" xr:uid="{1E46917E-0134-4D1D-8C2B-881EF0530BE7}"/>
    <cellStyle name="Percent 26" xfId="1282" xr:uid="{07293796-549A-4BCE-9652-256670A0E52C}"/>
    <cellStyle name="Percent 26 2" xfId="1748" xr:uid="{49E8BA75-6034-4858-9C5A-7C068D8B4568}"/>
    <cellStyle name="Percent 27" xfId="1278" xr:uid="{D0D677B4-BDA0-4A50-B054-DE6524D00FC3}"/>
    <cellStyle name="Percent 27 2" xfId="1751" xr:uid="{B5D7B477-D52E-471E-B23D-4911987474FE}"/>
    <cellStyle name="Percent 28" xfId="1267" xr:uid="{469DDBE0-1175-466E-B7CB-67AA0B1B8AAF}"/>
    <cellStyle name="Percent 29" xfId="1256" xr:uid="{18417DB4-D218-49AB-9C2B-B92E1176B1DE}"/>
    <cellStyle name="Percent 3" xfId="30" xr:uid="{903B5007-24B2-4979-87E0-0C8D4A304700}"/>
    <cellStyle name="Percent 3 10" xfId="703" xr:uid="{F21B2302-BB9A-4704-BF42-1F221FB37907}"/>
    <cellStyle name="Percent 3 10 2" xfId="1117" xr:uid="{F00D26C4-104E-4D0B-94A6-DD1B548B2EB0}"/>
    <cellStyle name="Percent 3 11" xfId="704" xr:uid="{C33DCC2E-08D1-4403-8C53-65227240DC51}"/>
    <cellStyle name="Percent 3 11 2" xfId="1118" xr:uid="{D5F8BEB5-A4AC-43C6-A0EA-C59F6FDE05D6}"/>
    <cellStyle name="Percent 3 12" xfId="702" xr:uid="{DB5747A7-ACA4-4E5E-9C63-8A8664C68048}"/>
    <cellStyle name="Percent 3 2" xfId="705" xr:uid="{3E4F8D62-BCCD-41B6-9D2A-A8F1B0DD7416}"/>
    <cellStyle name="Percent 3 2 2" xfId="706" xr:uid="{FE0AFD19-A970-4263-BD28-C09C1A95675C}"/>
    <cellStyle name="Percent 3 2 2 2" xfId="707" xr:uid="{10F8944F-CDFC-4A2A-9720-52E19FBF6436}"/>
    <cellStyle name="Percent 3 2 3" xfId="708" xr:uid="{19AEF690-7D40-4F10-8791-729F6B121955}"/>
    <cellStyle name="Percent 3 2 4" xfId="709" xr:uid="{5E635F80-DCA0-4DA1-8979-7FE04276092A}"/>
    <cellStyle name="Percent 3 2 5" xfId="1119" xr:uid="{98961BAF-CD8E-4187-9770-6AFACB8BCD71}"/>
    <cellStyle name="Percent 3 3" xfId="710" xr:uid="{C1DA17A0-88CA-42B0-AD37-3405F2D741C9}"/>
    <cellStyle name="Percent 3 3 2" xfId="711" xr:uid="{860F6C5B-3A37-4E6F-933F-BB0E4C6CF1E5}"/>
    <cellStyle name="Percent 3 3 3" xfId="712" xr:uid="{E4ED3E02-9E39-43DF-90DB-80723C034AD3}"/>
    <cellStyle name="Percent 3 4" xfId="713" xr:uid="{065F5CA7-BBD3-4E35-9BC6-CE44A4E71FD6}"/>
    <cellStyle name="Percent 3 4 2" xfId="714" xr:uid="{43E42A88-C3FA-460F-B671-09935717FB9F}"/>
    <cellStyle name="Percent 3 4 3" xfId="1700" xr:uid="{A80D1FA3-CBDD-4E42-A029-6E55A04C64FA}"/>
    <cellStyle name="Percent 3 5" xfId="715" xr:uid="{A13C8492-6185-46CC-8A5A-DD01E248EE15}"/>
    <cellStyle name="Percent 3 5 2" xfId="716" xr:uid="{73418B5C-F506-423F-B47D-8CF53584DFD8}"/>
    <cellStyle name="Percent 3 6" xfId="717" xr:uid="{05909AE4-FFD3-4848-B6B5-DDD6B6D8CDD9}"/>
    <cellStyle name="Percent 3 6 2" xfId="718" xr:uid="{63A7114C-E81F-42FE-AB2E-FCDB518261B4}"/>
    <cellStyle name="Percent 3 7" xfId="719" xr:uid="{BD884A3A-1022-4CA0-8BFB-442D888456CC}"/>
    <cellStyle name="Percent 3 8" xfId="720" xr:uid="{989450ED-A8B6-4EC7-9BF6-B158A3E1379A}"/>
    <cellStyle name="Percent 3 9" xfId="721" xr:uid="{D8F24211-D463-4D61-AFA0-3D8FD0B0F5C9}"/>
    <cellStyle name="Percent 30" xfId="1237" xr:uid="{EC67A0A4-6D9B-45A5-BDF1-C0F7ABBD64F5}"/>
    <cellStyle name="Percent 31" xfId="1255" xr:uid="{1A67A6D3-F131-48D2-8434-9A6B8AADF6B7}"/>
    <cellStyle name="Percent 32" xfId="1243" xr:uid="{2FDE855E-0FB1-4A5B-AD69-0B9FD942C859}"/>
    <cellStyle name="Percent 33" xfId="1284" xr:uid="{064A157B-9FDB-4D15-A294-C663C92EDA01}"/>
    <cellStyle name="Percent 34" xfId="1236" xr:uid="{68939750-6CAA-4DF6-A6AE-ABE8B58A39ED}"/>
    <cellStyle name="Percent 35" xfId="1241" xr:uid="{FEB9CA62-7F2E-49F0-88AF-176750F7163F}"/>
    <cellStyle name="Percent 36" xfId="1251" xr:uid="{F8A8EAA0-7E03-4307-A599-FF1494C069FB}"/>
    <cellStyle name="Percent 37" xfId="1260" xr:uid="{3A4124C2-DFB9-4299-BE99-BE9CD85C1850}"/>
    <cellStyle name="Percent 38" xfId="1265" xr:uid="{07242193-D74B-42BA-951D-DC47729E78AE}"/>
    <cellStyle name="Percent 39" xfId="1252" xr:uid="{EE81D503-1274-452B-8B4F-F324FC49254F}"/>
    <cellStyle name="Percent 4" xfId="31" xr:uid="{63E27256-BC66-424B-AE61-B3D3F77EB3A7}"/>
    <cellStyle name="Percent 4 10" xfId="723" xr:uid="{EB09518F-BB19-46C2-8CD4-178A860AEB37}"/>
    <cellStyle name="Percent 4 10 2" xfId="1121" xr:uid="{813248D4-4145-413F-BADE-27A5FDDAE2B4}"/>
    <cellStyle name="Percent 4 11" xfId="1120" xr:uid="{22909B12-1A16-407B-9A8F-7DBDD959A2A7}"/>
    <cellStyle name="Percent 4 12" xfId="722" xr:uid="{59955FAB-8E9B-4E8E-BE8B-921C0441C68A}"/>
    <cellStyle name="Percent 4 13" xfId="1383" xr:uid="{B5903C30-9B6D-4075-B84E-006BF07F025B}"/>
    <cellStyle name="Percent 4 2" xfId="724" xr:uid="{1A0EA7ED-A69A-4A18-AD2C-9546928FFD5A}"/>
    <cellStyle name="Percent 4 2 2" xfId="725" xr:uid="{21AEC20B-785C-44FE-8A7A-CA084241006F}"/>
    <cellStyle name="Percent 4 2 2 2" xfId="726" xr:uid="{FACC2318-3CCC-4314-8B77-FD7253BCF332}"/>
    <cellStyle name="Percent 4 2 3" xfId="727" xr:uid="{FB0E5737-71FF-4B89-8AA9-1632A038CDC1}"/>
    <cellStyle name="Percent 4 2 4" xfId="728" xr:uid="{5D749D65-B10F-427D-9AA4-DD179E282E9A}"/>
    <cellStyle name="Percent 4 2 5" xfId="1122" xr:uid="{598520DF-BDAB-4D10-935E-2EA0457CAFC5}"/>
    <cellStyle name="Percent 4 3" xfId="729" xr:uid="{616E3360-536C-4E9A-8BB5-9473A3287F01}"/>
    <cellStyle name="Percent 4 3 2" xfId="730" xr:uid="{69197947-A22B-4FC1-8791-8EE443238D0E}"/>
    <cellStyle name="Percent 4 3 3" xfId="731" xr:uid="{096F1A9C-EBC6-4422-8DAD-4C2817CDDB65}"/>
    <cellStyle name="Percent 4 4" xfId="732" xr:uid="{AD93C90C-214D-42BD-BAD6-9F870ED04857}"/>
    <cellStyle name="Percent 4 4 2" xfId="733" xr:uid="{9455718C-7100-4470-81EE-5E0E39D880CB}"/>
    <cellStyle name="Percent 4 5" xfId="734" xr:uid="{CFC53257-BE01-4324-A61C-E7EDABDA5990}"/>
    <cellStyle name="Percent 4 5 2" xfId="735" xr:uid="{84B84C38-4E24-42FC-9CC7-3253F3A02535}"/>
    <cellStyle name="Percent 4 6" xfId="736" xr:uid="{7E0F1D4D-0979-4421-9085-ECFDFC5B962D}"/>
    <cellStyle name="Percent 4 6 2" xfId="737" xr:uid="{687D0D53-2950-48A1-83D8-3D55C6DE3055}"/>
    <cellStyle name="Percent 4 7" xfId="738" xr:uid="{F4B743B7-3687-4741-B08D-B4EBFEC2C9CD}"/>
    <cellStyle name="Percent 4 8" xfId="739" xr:uid="{8E1ADB46-E8B1-46B8-A1E5-9B54F6559181}"/>
    <cellStyle name="Percent 4 9" xfId="740" xr:uid="{603B3FE5-6345-4265-96F7-9CD9702C2195}"/>
    <cellStyle name="Percent 40" xfId="1326" xr:uid="{207C5BD3-AE9A-4412-B0B3-D1D82E48DD0D}"/>
    <cellStyle name="Percent 41" xfId="1329" xr:uid="{02F238A7-8F5C-48E9-943C-3F90339C1A9D}"/>
    <cellStyle name="Percent 42" xfId="1335" xr:uid="{A2351E35-36CA-4DB5-B6FB-A4D410347644}"/>
    <cellStyle name="Percent 43" xfId="1357" xr:uid="{5CD2E256-8904-4A41-827E-375E5B8C74EB}"/>
    <cellStyle name="Percent 44" xfId="86" xr:uid="{96CBB7CD-4FC3-40FE-AB49-5BD056449A37}"/>
    <cellStyle name="Percent 45" xfId="931" xr:uid="{3699C8D0-85EB-4C5E-9657-8FC7C3E89FA9}"/>
    <cellStyle name="Percent 46" xfId="1371" xr:uid="{EA0BD7FD-5AAB-4557-9D83-AB134EC4A17C}"/>
    <cellStyle name="Percent 47" xfId="1377" xr:uid="{955C1CDE-2287-481F-9562-E4EB9DFCF299}"/>
    <cellStyle name="Percent 48" xfId="1359" xr:uid="{F3AC77A6-3B6A-4176-9C4C-4D8623D7E411}"/>
    <cellStyle name="Percent 49" xfId="1368" xr:uid="{C05038DE-7E71-4AE6-9154-51E50E29552E}"/>
    <cellStyle name="Percent 5" xfId="741" xr:uid="{4444B267-42D6-4C89-8129-CC4EAA830A3C}"/>
    <cellStyle name="Percent 5 10" xfId="1123" xr:uid="{EE39CE6F-DB7A-4887-851F-9951E5CF3492}"/>
    <cellStyle name="Percent 5 2" xfId="742" xr:uid="{7968C160-921C-4472-8420-457DB53CFF29}"/>
    <cellStyle name="Percent 5 2 2" xfId="743" xr:uid="{252514B0-9716-4B01-B93F-1AC719299FC1}"/>
    <cellStyle name="Percent 5 2 3" xfId="744" xr:uid="{D0BBFF65-0409-40A6-8466-7CB0FF63FD3E}"/>
    <cellStyle name="Percent 5 2 4" xfId="1654" xr:uid="{40EF958A-517E-45F7-AFA4-7CF7C43027EA}"/>
    <cellStyle name="Percent 5 3" xfId="745" xr:uid="{13B1A14F-50C6-4280-BA0A-3438B28045BC}"/>
    <cellStyle name="Percent 5 3 2" xfId="746" xr:uid="{7295D788-BF66-4369-8CDA-7D276567A6D3}"/>
    <cellStyle name="Percent 5 4" xfId="747" xr:uid="{73B7F820-E6DB-48EC-BDD6-B8731594384F}"/>
    <cellStyle name="Percent 5 4 2" xfId="748" xr:uid="{F112E273-F61B-4145-AE87-E3D9FD7B7558}"/>
    <cellStyle name="Percent 5 5" xfId="749" xr:uid="{EF1DFCDB-2607-4E1F-8FFF-AC1C8079F345}"/>
    <cellStyle name="Percent 5 5 2" xfId="750" xr:uid="{870F58C6-5661-4D2D-8332-CE91875F5040}"/>
    <cellStyle name="Percent 5 6" xfId="751" xr:uid="{2D188A17-C7B7-4D8E-B949-3F98732A399F}"/>
    <cellStyle name="Percent 5 7" xfId="752" xr:uid="{FE962E92-CA74-4370-A484-57D5A6790A14}"/>
    <cellStyle name="Percent 5 8" xfId="753" xr:uid="{89DDF735-EF35-4B34-BEF6-80ADBDA1431F}"/>
    <cellStyle name="Percent 5 9" xfId="754" xr:uid="{FE85D2D8-43BD-43C6-93EB-5FEF3B4DD2E5}"/>
    <cellStyle name="Percent 5 9 2" xfId="1124" xr:uid="{173F0943-E01B-47D3-A742-6A9A095F6291}"/>
    <cellStyle name="Percent 50" xfId="1374" xr:uid="{EE26D7BF-C66A-41F8-BB33-120906453CC5}"/>
    <cellStyle name="Percent 51" xfId="1370" xr:uid="{DFA5F619-0285-4FBD-B3DB-87EF6C6594BD}"/>
    <cellStyle name="Percent 52" xfId="1378" xr:uid="{8B50595A-D32F-4115-90DC-5FB7D5753EE2}"/>
    <cellStyle name="Percent 6" xfId="755" xr:uid="{92CD0C5A-35DD-4578-9534-088864ED2C7E}"/>
    <cellStyle name="Percent 6 2" xfId="756" xr:uid="{09C59E06-225A-4883-AF96-EC08A6AAEB1F}"/>
    <cellStyle name="Percent 6 2 2" xfId="1125" xr:uid="{5BBAD90C-383F-4523-B17E-9A72C2A56927}"/>
    <cellStyle name="Percent 7" xfId="757" xr:uid="{BDE5B1B0-6FE0-454D-BFAC-A10B4D708222}"/>
    <cellStyle name="Percent 7 2" xfId="1126" xr:uid="{02F60349-0FC8-4FE7-8D6D-58D63C79C71D}"/>
    <cellStyle name="Percent 7 3" xfId="1554" xr:uid="{F4F2A36A-7814-41C6-99F9-7F1B7FA8B137}"/>
    <cellStyle name="Percent 8" xfId="758" xr:uid="{52D7E2F5-D621-4DE8-91A6-2CF6EF6D6BA5}"/>
    <cellStyle name="Percent 8 2" xfId="1127" xr:uid="{55DFBF93-01A4-49DF-BCEC-4D1D0122042F}"/>
    <cellStyle name="Percent 8 3" xfId="1555" xr:uid="{0849FC0E-19B9-47EF-B2C4-3FB575B5E66A}"/>
    <cellStyle name="Percent 9" xfId="759" xr:uid="{09607A91-A698-4D6A-B512-3145316FD01B}"/>
    <cellStyle name="Percent 9 2" xfId="1128" xr:uid="{B2F69D6B-479B-4A44-84A0-F61D2ABC6B4D}"/>
    <cellStyle name="Percent*" xfId="760" xr:uid="{055330C1-2C06-4362-9A22-7DFCC0270AAF}"/>
    <cellStyle name="Percent.0" xfId="761" xr:uid="{B45FDE19-D81D-4893-AC9A-8BF804371B6E}"/>
    <cellStyle name="Percent.00" xfId="762" xr:uid="{590CFB41-D6A6-48A9-966F-96BBE90DE8AE}"/>
    <cellStyle name="Price" xfId="763" xr:uid="{D4F256D6-6BF1-4C65-9B94-AD1063698699}"/>
    <cellStyle name="ProductClass" xfId="764" xr:uid="{320A2E5C-4DEA-4D24-81DE-906E4BF63139}"/>
    <cellStyle name="ProductClass 2" xfId="1129" xr:uid="{3E41FC2F-7503-4D27-BB2A-D9C3F0F63D49}"/>
    <cellStyle name="ProductType" xfId="765" xr:uid="{57D6401F-FD94-41C7-9668-99F290AF9E1A}"/>
    <cellStyle name="QvB" xfId="766" xr:uid="{A44EA5BE-7891-4815-8DC1-C5C80083A928}"/>
    <cellStyle name="RebateValue" xfId="767" xr:uid="{033387E1-A37B-48AB-AE46-4D8199F6CD82}"/>
    <cellStyle name="RebateValue 2" xfId="1130" xr:uid="{9D6FDBE3-5C39-4E44-92C0-6F51F2C3897D}"/>
    <cellStyle name="Refdb standard" xfId="768" xr:uid="{58F59AD1-81A0-47D2-8241-80E11CAF6C28}"/>
    <cellStyle name="Refdb standard 2" xfId="1131" xr:uid="{53A65EA4-1E40-4C65-B0E4-77C814A8157E}"/>
    <cellStyle name="ReportData" xfId="769" xr:uid="{2D1EC51D-CC8E-4488-9971-E29576657011}"/>
    <cellStyle name="ReportElements" xfId="770" xr:uid="{BB0B7376-4D45-442D-8DE3-4D83358AFAD8}"/>
    <cellStyle name="ReportHeader" xfId="771" xr:uid="{B1CC15B2-108D-4094-BCD5-D05088A91E14}"/>
    <cellStyle name="ResellerType" xfId="772" xr:uid="{04CD182D-5078-4910-9805-04BB2C968981}"/>
    <cellStyle name="Row_CategoryHeadings" xfId="1349" xr:uid="{026B62FE-D957-455F-96C7-E20229FF17C1}"/>
    <cellStyle name="rowfield" xfId="1350" xr:uid="{DE2F9D29-3194-46E2-A6CA-ACCCFDE0A02E}"/>
    <cellStyle name="Sample" xfId="773" xr:uid="{C5744EDD-D510-4278-83A3-0FC6F4C2429E}"/>
    <cellStyle name="Sample 2" xfId="1132" xr:uid="{72C32D32-CDA5-46F2-99D2-3D7D9720F0C1}"/>
    <cellStyle name="SAPBEXaggData" xfId="774" xr:uid="{7D748030-11BB-49E1-920A-C314039067F9}"/>
    <cellStyle name="SAPBEXaggDataEmph" xfId="775" xr:uid="{1299C6BB-4529-46B9-856A-81A2A1535BD7}"/>
    <cellStyle name="SAPBEXaggItem" xfId="776" xr:uid="{DC23DB01-2D7A-4E86-A76F-1C6AD6A63698}"/>
    <cellStyle name="SAPBEXaggItem 2" xfId="1556" xr:uid="{896EF56F-B5BE-44A8-B182-B24FD3A5266E}"/>
    <cellStyle name="SAPBEXaggItemX" xfId="777" xr:uid="{926FF000-D9E4-4795-AA26-4C7610AF7E16}"/>
    <cellStyle name="SAPBEXaggItemX 2" xfId="1557" xr:uid="{67E40D4B-D7AB-4017-8FD8-8DB66E04A326}"/>
    <cellStyle name="SAPBEXchaText" xfId="778" xr:uid="{A36A0638-7CF5-4304-B397-93CF718AE3D1}"/>
    <cellStyle name="SAPBEXchaText 2" xfId="1133" xr:uid="{D0E0B047-B3CA-4C6B-9C37-4D72B7E956BB}"/>
    <cellStyle name="SAPBEXchaText 3" xfId="1558" xr:uid="{9E2D1DD1-BFBC-477A-87E6-489CAC792387}"/>
    <cellStyle name="SAPBEXexcBad7" xfId="779" xr:uid="{303A53BE-FF2E-4BE7-8186-73287B600143}"/>
    <cellStyle name="SAPBEXexcBad8" xfId="780" xr:uid="{048A5D64-C5C6-4624-AE44-69FC7503D344}"/>
    <cellStyle name="SAPBEXexcBad9" xfId="781" xr:uid="{11B5AA74-2DFF-4D9B-87AC-BF0D3C893BFB}"/>
    <cellStyle name="SAPBEXexcCritical4" xfId="782" xr:uid="{98E6B709-D63E-4AEA-AF3B-0687012D60BD}"/>
    <cellStyle name="SAPBEXexcCritical5" xfId="783" xr:uid="{900C5B91-5976-4E98-A22E-48045448C753}"/>
    <cellStyle name="SAPBEXexcCritical6" xfId="784" xr:uid="{37A93EF3-3C21-4D21-9CFD-6773E24C3021}"/>
    <cellStyle name="SAPBEXexcGood1" xfId="785" xr:uid="{F4C3ACAF-084E-4041-B784-04CD9F007C68}"/>
    <cellStyle name="SAPBEXexcGood2" xfId="786" xr:uid="{08D8D578-0C00-464D-939A-CE65D232FAC6}"/>
    <cellStyle name="SAPBEXexcGood3" xfId="787" xr:uid="{0D7DCB21-8F17-45CA-A848-C987D28D48CE}"/>
    <cellStyle name="SAPBEXfilterDrill" xfId="788" xr:uid="{4D194AA8-58D8-42BD-B8A1-37F79E35E69F}"/>
    <cellStyle name="SAPBEXfilterDrill 2" xfId="1559" xr:uid="{1A7F3DB2-1409-4F9B-B07B-538FD50F141F}"/>
    <cellStyle name="SAPBEXfilterItem" xfId="789" xr:uid="{7819FA20-B750-4E44-8BCA-8C540D75CB1D}"/>
    <cellStyle name="SAPBEXfilterItem 2" xfId="1560" xr:uid="{05C0ADCF-9D39-436C-BC23-446F47AE4614}"/>
    <cellStyle name="SAPBEXfilterText" xfId="790" xr:uid="{7C9CF590-6AFC-44D7-9540-049AD548FDE1}"/>
    <cellStyle name="SAPBEXfilterText 2" xfId="1561" xr:uid="{24A7AFE5-6865-48FB-96DF-A0BC8A92727B}"/>
    <cellStyle name="SAPBEXformats" xfId="791" xr:uid="{8FD5900C-1E3F-455E-889F-9F8F44AD419F}"/>
    <cellStyle name="SAPBEXformats 2" xfId="1134" xr:uid="{F797D20D-37ED-4A8E-B31A-A91C9659E2D2}"/>
    <cellStyle name="SAPBEXformats 3" xfId="1562" xr:uid="{20FE4EFC-D2E7-491A-B1B3-66C639E856F8}"/>
    <cellStyle name="SAPBEXheaderItem" xfId="792" xr:uid="{99071A18-9522-481B-B213-D6B9B4B6F832}"/>
    <cellStyle name="SAPBEXheaderItem 2" xfId="1563" xr:uid="{AC112817-9B1C-4955-BC34-B3340E8B4A8A}"/>
    <cellStyle name="SAPBEXheaderText" xfId="793" xr:uid="{E5ABD342-E736-4DF8-8227-FFE36AED7424}"/>
    <cellStyle name="SAPBEXheaderText 2" xfId="1564" xr:uid="{AA9C549F-1957-4BEF-AE5D-720A1B0AC33A}"/>
    <cellStyle name="SAPBEXHLevel0" xfId="794" xr:uid="{B004D066-D974-4F41-8E29-8426D10E2D74}"/>
    <cellStyle name="SAPBEXHLevel0 2" xfId="1135" xr:uid="{BD827256-3C8F-488E-B31C-2FF0F415F56A}"/>
    <cellStyle name="SAPBEXHLevel0 3" xfId="1565" xr:uid="{0BA6070C-CB93-482E-A34D-C79410A4C777}"/>
    <cellStyle name="SAPBEXHLevel0X" xfId="795" xr:uid="{F5757D98-5C6A-4F54-9FB1-A4E022462D60}"/>
    <cellStyle name="SAPBEXHLevel0X 2" xfId="1136" xr:uid="{32E543A4-AF60-4B52-93E7-6FEAF60692C6}"/>
    <cellStyle name="SAPBEXHLevel0X 3" xfId="1566" xr:uid="{F2340D14-F98F-447E-A370-21B626192734}"/>
    <cellStyle name="SAPBEXHLevel1" xfId="796" xr:uid="{776ED96D-18E0-456F-A792-C65B372D8DBD}"/>
    <cellStyle name="SAPBEXHLevel1 2" xfId="1137" xr:uid="{EDDE2E95-726A-477F-814B-5F1D825D23D7}"/>
    <cellStyle name="SAPBEXHLevel1 3" xfId="1567" xr:uid="{2F27615A-4DB3-49F5-BD2A-7B3487024419}"/>
    <cellStyle name="SAPBEXHLevel1X" xfId="797" xr:uid="{56C18F14-2CCE-49C8-8A35-25326C300ED7}"/>
    <cellStyle name="SAPBEXHLevel1X 2" xfId="1138" xr:uid="{A2AF35F2-34C4-420F-BF2E-3B4DDFB9EC76}"/>
    <cellStyle name="SAPBEXHLevel1X 3" xfId="1568" xr:uid="{54E3F1D2-171E-44F1-A07D-4A184FE961D5}"/>
    <cellStyle name="SAPBEXHLevel2" xfId="798" xr:uid="{A6DA69A3-F588-431F-87FB-EF3E8315EFA2}"/>
    <cellStyle name="SAPBEXHLevel2 2" xfId="1139" xr:uid="{5498CB6F-B4CB-418C-A046-F0C089F19E74}"/>
    <cellStyle name="SAPBEXHLevel2 3" xfId="1569" xr:uid="{6BB79451-917B-402B-A774-3866E39573B5}"/>
    <cellStyle name="SAPBEXHLevel2X" xfId="799" xr:uid="{3A87829D-7BE5-4ED3-9924-4642327C1035}"/>
    <cellStyle name="SAPBEXHLevel2X 2" xfId="1140" xr:uid="{B856B367-9D7E-4BC2-8017-34AA67FB291D}"/>
    <cellStyle name="SAPBEXHLevel2X 3" xfId="1570" xr:uid="{C1488CAD-8A48-4838-974F-A8B024A91C5A}"/>
    <cellStyle name="SAPBEXHLevel3" xfId="800" xr:uid="{91064161-B0A2-4D2D-951C-96C87AE0105E}"/>
    <cellStyle name="SAPBEXHLevel3 2" xfId="1141" xr:uid="{CE2521CE-64AE-4744-B7EC-6DB640126237}"/>
    <cellStyle name="SAPBEXHLevel3 3" xfId="1571" xr:uid="{F325207C-D796-436E-93C9-6DB25F488A77}"/>
    <cellStyle name="SAPBEXHLevel3X" xfId="801" xr:uid="{F6B32A55-5301-4F41-B978-A1A0F73C17DD}"/>
    <cellStyle name="SAPBEXHLevel3X 2" xfId="1142" xr:uid="{9174F6EE-6CF2-4F93-8C78-21472B814B12}"/>
    <cellStyle name="SAPBEXHLevel3X 3" xfId="1572" xr:uid="{659C07C6-7252-4936-957F-7BBAC63DE628}"/>
    <cellStyle name="SAPBEXresData" xfId="802" xr:uid="{9DDB766C-60D9-4965-B452-2BB7877DEBEB}"/>
    <cellStyle name="SAPBEXresDataEmph" xfId="803" xr:uid="{43AD1463-8951-4E84-96D3-9FF69C974D7F}"/>
    <cellStyle name="SAPBEXresItem" xfId="804" xr:uid="{2CDFF9B6-7AF1-44A1-9157-32BA7564B1F6}"/>
    <cellStyle name="SAPBEXresItem 2" xfId="1573" xr:uid="{157DFDCA-337E-4FEB-B4BC-CC016F5847DF}"/>
    <cellStyle name="SAPBEXresItemX" xfId="805" xr:uid="{751E6AFC-2474-4AC1-B70F-01C25DE0F48B}"/>
    <cellStyle name="SAPBEXresItemX 2" xfId="1574" xr:uid="{0510D8EE-9616-4947-82FC-2E7B2A2B72D5}"/>
    <cellStyle name="SAPBEXstdData" xfId="806" xr:uid="{B1C6AEB3-069D-4E47-9DAD-031332FC731A}"/>
    <cellStyle name="SAPBEXstdDataEmph" xfId="807" xr:uid="{D36629D0-7190-495C-9D05-0C2F81CD838C}"/>
    <cellStyle name="SAPBEXstdItem" xfId="808" xr:uid="{C6468C2D-9A05-46A5-9579-E2EB4895C32D}"/>
    <cellStyle name="SAPBEXstdItem 2" xfId="1143" xr:uid="{554ADFAF-D650-483C-BDDA-AAB5867CA878}"/>
    <cellStyle name="SAPBEXstdItem 3" xfId="1575" xr:uid="{C7A79F60-66F4-43E2-B42E-ECD37AC9FC45}"/>
    <cellStyle name="SAPBEXstdItemX" xfId="809" xr:uid="{19F5D8A0-7666-4590-96F0-3F4173375956}"/>
    <cellStyle name="SAPBEXstdItemX 2" xfId="1144" xr:uid="{8BD71880-8215-4508-A076-1EA5746E36AB}"/>
    <cellStyle name="SAPBEXstdItemX 3" xfId="1576" xr:uid="{9E7214F7-E59E-4F30-931B-72DD7A1E5575}"/>
    <cellStyle name="SAPBEXtitle" xfId="810" xr:uid="{5FEA55C8-634C-4F13-B6F3-8BB94AA4E574}"/>
    <cellStyle name="SAPBEXundefined" xfId="811" xr:uid="{3DC962CE-1EF5-4CD8-A498-1C4099D5CF10}"/>
    <cellStyle name="Size" xfId="812" xr:uid="{68FEAC5F-E0F7-4322-BC7C-944F5A18FD94}"/>
    <cellStyle name="Size 2" xfId="1145" xr:uid="{156F8F54-5464-4624-8328-CB00E905C80C}"/>
    <cellStyle name="Source" xfId="1351" xr:uid="{00CCE083-BE84-4405-8857-71013C3559B3}"/>
    <cellStyle name="Style 1" xfId="813" xr:uid="{1A67E317-69B4-43A2-8A49-69BFE373DD6A}"/>
    <cellStyle name="Style 1 11" xfId="1402" xr:uid="{4744AE6F-BB85-42BB-9E5A-FA6747F4723B}"/>
    <cellStyle name="Style 1 2" xfId="814" xr:uid="{DB33D6A4-DE7F-4F08-BC50-C27DC266AA07}"/>
    <cellStyle name="Style 1 2 2" xfId="815" xr:uid="{27E9194A-7FCC-423C-B323-56621BCA9B34}"/>
    <cellStyle name="Style 1 2 2 2" xfId="1147" xr:uid="{BF3769D0-8723-4CCD-A48D-F3E33490313F}"/>
    <cellStyle name="Style 1 2 3" xfId="1146" xr:uid="{D2DF29F2-E109-4E95-BFD4-907D19C19231}"/>
    <cellStyle name="Style 1 3" xfId="816" xr:uid="{9383301B-8984-444F-9C9D-D579348202E9}"/>
    <cellStyle name="Style 1 4" xfId="817" xr:uid="{C25B9C01-E73F-4FDE-B09D-E88252CE88C9}"/>
    <cellStyle name="Style 1 5" xfId="818" xr:uid="{62DDE8F4-293B-484C-B765-3ED417A72EA8}"/>
    <cellStyle name="Style 1 5 2" xfId="1148" xr:uid="{AD438F70-7DF1-429D-AE5D-4492D1AF55F2}"/>
    <cellStyle name="Style 2" xfId="819" xr:uid="{011F8FF5-B92F-473F-B40D-021619A90C5E}"/>
    <cellStyle name="Style 2 2" xfId="1149" xr:uid="{6EF80A14-AFB0-4FEF-8890-050EF32A3675}"/>
    <cellStyle name="Style1" xfId="820" xr:uid="{E2518A0D-5436-4EA8-B6BF-072BFCD2983C}"/>
    <cellStyle name="Style1 2" xfId="821" xr:uid="{FB3B98F2-59EB-4B57-8DC9-5C302308FAAC}"/>
    <cellStyle name="Style2" xfId="822" xr:uid="{BFB3D3BC-CDD0-4954-8963-F6A5FE7F7C28}"/>
    <cellStyle name="Style3" xfId="823" xr:uid="{9DA48FCB-154F-414D-BE25-3BD7EEDE8459}"/>
    <cellStyle name="Style4" xfId="824" xr:uid="{3621722C-43B9-4A8E-81A0-9DA781123C8B}"/>
    <cellStyle name="Style5" xfId="825" xr:uid="{F8CD4828-676F-40E9-A41B-B4D3BC481AFE}"/>
    <cellStyle name="Style6" xfId="826" xr:uid="{3DC83B6D-4709-419A-B354-0B1688A5A94A}"/>
    <cellStyle name="Styles" xfId="827" xr:uid="{1585EE31-10F9-40DF-94B1-7AB1FA33607C}"/>
    <cellStyle name="Styles 2" xfId="1150" xr:uid="{F9EF62B9-E75A-4EBC-AD31-193572421489}"/>
    <cellStyle name="Table Footnote" xfId="828" xr:uid="{BBB793C8-131D-4B16-A8FD-5AE3051F9333}"/>
    <cellStyle name="Table Footnote 2" xfId="829" xr:uid="{7F944605-8A5C-4B3D-BB2F-4C9F820CA110}"/>
    <cellStyle name="Table Footnote 2 2" xfId="830" xr:uid="{142D56C2-4574-4400-AA14-D764AA86F2F2}"/>
    <cellStyle name="Table Footnote_Table 5.6 sales of assets 23Feb2010" xfId="831" xr:uid="{0F309F71-6A70-40C2-92A2-721C9D95B386}"/>
    <cellStyle name="Table Head" xfId="832" xr:uid="{63D5B614-4BB6-4F26-832C-299A2651C853}"/>
    <cellStyle name="Table Head Aligned" xfId="833" xr:uid="{913FBAE9-F61B-4CD4-A912-CF420478029F}"/>
    <cellStyle name="Table Head Blue" xfId="834" xr:uid="{00DF4E51-9A71-4C8A-A8C2-530705F28937}"/>
    <cellStyle name="Table Head Green" xfId="835" xr:uid="{F07A3B9B-4899-4DCF-B16B-9E94300BBE84}"/>
    <cellStyle name="Table Head_% Change" xfId="836" xr:uid="{30979E1D-F216-450B-82E4-08FFB7048FA0}"/>
    <cellStyle name="Table Header" xfId="837" xr:uid="{4655047C-C924-4EF0-A9BE-0588CB7BA785}"/>
    <cellStyle name="Table Header 2" xfId="838" xr:uid="{6C9EC281-731C-46F3-A889-B6EF67A79A7D}"/>
    <cellStyle name="Table Header 2 2" xfId="839" xr:uid="{58A98F26-B38E-4952-B703-25793D8359BC}"/>
    <cellStyle name="Table Header_Table 5.6 sales of assets 23Feb2010" xfId="840" xr:uid="{55CD34FC-2664-4616-81EC-DFD0899A03A0}"/>
    <cellStyle name="Table Heading" xfId="841" xr:uid="{2215C5B9-CCD6-42CF-AAD4-0ED0C789AC35}"/>
    <cellStyle name="Table Heading 1" xfId="842" xr:uid="{A49B4C16-6344-4B52-ABA8-79EDDA2CDDB6}"/>
    <cellStyle name="Table Heading 1 2" xfId="843" xr:uid="{8B1E9CA6-728A-4432-AF2B-2C0EF0A3A092}"/>
    <cellStyle name="Table Heading 1 2 2" xfId="844" xr:uid="{437584E7-06FD-4E8D-B4A4-688AC65F649D}"/>
    <cellStyle name="Table Heading 1_Table 5.6 sales of assets 23Feb2010" xfId="845" xr:uid="{2F1B2DD6-ADAE-4837-9055-9BD960A3A492}"/>
    <cellStyle name="Table Heading 2" xfId="846" xr:uid="{A73B82D2-0DCB-4CE2-BDC0-59A5C6806CFE}"/>
    <cellStyle name="Table Heading 2 2" xfId="847" xr:uid="{6C2BD0EA-5239-405E-971F-A68474991617}"/>
    <cellStyle name="Table Heading 2_Table 5.6 sales of assets 23Feb2010" xfId="848" xr:uid="{49968484-FE9F-4AFC-AB0C-BAA01C3400B5}"/>
    <cellStyle name="Table Of Which" xfId="849" xr:uid="{6DC31114-F16D-4E6F-A0A3-162E3BC66772}"/>
    <cellStyle name="Table Of Which 2" xfId="850" xr:uid="{7D1A1AD2-7CED-4199-8D68-74E941CB4B2C}"/>
    <cellStyle name="Table Of Which_Table 5.6 sales of assets 23Feb2010" xfId="851" xr:uid="{2A24389F-80B0-4132-B74D-54130E77B8DC}"/>
    <cellStyle name="Table Row Billions" xfId="852" xr:uid="{F2C18093-0816-42C4-B844-4D87CEC6620D}"/>
    <cellStyle name="Table Row Billions 2" xfId="853" xr:uid="{9C769C9A-CBFA-48BA-AE63-AF7862AF91C8}"/>
    <cellStyle name="Table Row Billions Check" xfId="854" xr:uid="{4F363603-76EB-49C1-B35A-7EC049E22745}"/>
    <cellStyle name="Table Row Billions Check 2" xfId="855" xr:uid="{0A3BF817-9B87-43D9-8B6D-934D620F50D0}"/>
    <cellStyle name="Table Row Billions Check 3" xfId="856" xr:uid="{CDC595AB-6ECD-4C45-A6B5-23F9953DFFF9}"/>
    <cellStyle name="Table Row Billions Check_asset sales" xfId="857" xr:uid="{A0433076-45BE-49C7-B12E-73063ACFE0C8}"/>
    <cellStyle name="Table Row Billions_Input" xfId="858" xr:uid="{7CD7D1AE-D66B-451D-A670-FA7C7C959D6A}"/>
    <cellStyle name="Table Row Millions" xfId="859" xr:uid="{74875709-6578-409F-AE1A-9B7521B483DF}"/>
    <cellStyle name="Table Row Millions 2" xfId="860" xr:uid="{133CFCAF-F0B6-4313-A876-896A41C0CCD2}"/>
    <cellStyle name="Table Row Millions 2 2" xfId="861" xr:uid="{894513D2-A284-48C9-A43E-0CD8FF6070FD}"/>
    <cellStyle name="Table Row Millions Check" xfId="862" xr:uid="{7A6AC8C7-C6D7-4475-BD3E-6599DBBF7510}"/>
    <cellStyle name="Table Row Millions Check 2" xfId="863" xr:uid="{D1DFB853-4F2F-4A73-BF9E-675AC42E07D5}"/>
    <cellStyle name="Table Row Millions Check 3" xfId="864" xr:uid="{3140626F-97D4-4903-A382-FCDF4C1D8ACF}"/>
    <cellStyle name="Table Row Millions Check 4" xfId="865" xr:uid="{92F3862A-31BB-4D22-B524-D0197D779058}"/>
    <cellStyle name="Table Row Millions Check_asset sales" xfId="866" xr:uid="{F807A6C4-8572-4941-B513-15BB57806EF8}"/>
    <cellStyle name="Table Row Millions_Input" xfId="867" xr:uid="{38065981-922D-4EA0-9937-CFFE48377E86}"/>
    <cellStyle name="Table Row Percentage" xfId="868" xr:uid="{E5A21C39-90D9-4B03-B5D3-86A1E0430E21}"/>
    <cellStyle name="Table Row Percentage 2" xfId="869" xr:uid="{23F3D7EE-7F74-4717-9351-DD48B8D017AD}"/>
    <cellStyle name="Table Row Percentage Check" xfId="870" xr:uid="{3D5C8FCD-F851-455A-809C-596EA593FBE5}"/>
    <cellStyle name="Table Row Percentage Check 2" xfId="871" xr:uid="{56ACB7C9-B5B4-42A6-9FC9-C3006D5AAFE1}"/>
    <cellStyle name="Table Row Percentage Check 3" xfId="872" xr:uid="{0B15243D-7AFD-4516-9B9C-5174FB468534}"/>
    <cellStyle name="Table Row Percentage Check_asset sales" xfId="873" xr:uid="{06712941-A7CD-4EA3-898A-4E523D48B4B4}"/>
    <cellStyle name="Table Row Percentage_Input" xfId="874" xr:uid="{B4726A8A-125F-45B3-9471-0717252E0206}"/>
    <cellStyle name="Table Source" xfId="875" xr:uid="{807084D4-8733-4F17-9460-A40C9B9F195A}"/>
    <cellStyle name="Table Text" xfId="876" xr:uid="{319A7B2D-0C69-4D5F-83B6-CB59574CC8E0}"/>
    <cellStyle name="Table Text 2" xfId="1577" xr:uid="{CE929CA9-5902-4518-994A-5B47689C0668}"/>
    <cellStyle name="Table Title" xfId="877" xr:uid="{75717C3C-D546-48A6-83D6-AB1D06F66AD4}"/>
    <cellStyle name="Table Total Billions" xfId="878" xr:uid="{8DD65BD9-28DE-4180-A7E7-E3AF5C5A17BF}"/>
    <cellStyle name="Table Total Billions 2" xfId="879" xr:uid="{FCAAE378-95A7-485F-801D-4A3E3D31BFBC}"/>
    <cellStyle name="Table Total Billions_Table 5.6 sales of assets 23Feb2010" xfId="880" xr:uid="{C23F4055-FF8E-4DE3-B0B3-C4E08697B65A}"/>
    <cellStyle name="Table Total Millions" xfId="881" xr:uid="{A38E2445-ACFE-411E-A880-E564894715D1}"/>
    <cellStyle name="Table Total Millions 2" xfId="882" xr:uid="{8EDBB1C3-3773-4920-BBCF-B8A793598F49}"/>
    <cellStyle name="Table Total Millions 2 2" xfId="883" xr:uid="{8B632205-2390-4A20-9113-86A643C4B994}"/>
    <cellStyle name="Table Total Millions_Table 5.6 sales of assets 23Feb2010" xfId="884" xr:uid="{066926F2-C985-4DE4-9381-4D05C3116321}"/>
    <cellStyle name="Table Total Percentage" xfId="885" xr:uid="{E85D6864-4CA4-4B4F-B760-99C29239337C}"/>
    <cellStyle name="Table Total Percentage 2" xfId="886" xr:uid="{5F285D66-4DA8-47A3-A9AF-EDA71F81FD49}"/>
    <cellStyle name="Table Total Percentage_Table 5.6 sales of assets 23Feb2010" xfId="887" xr:uid="{5946CB0C-15C4-4A51-8F4D-39FD3FF0FCC9}"/>
    <cellStyle name="Table Units" xfId="888" xr:uid="{DE5A11D4-65D5-4064-A660-3E2A31D87D88}"/>
    <cellStyle name="Table Units 2" xfId="889" xr:uid="{27AA998A-FBBF-4E42-88E9-36A8413AAE92}"/>
    <cellStyle name="Table Units 2 2" xfId="890" xr:uid="{7314E65B-13F9-45E9-897C-7AF13CEBFC8B}"/>
    <cellStyle name="Table Units 3" xfId="891" xr:uid="{BB609843-83BC-422E-AA5C-203C468FB191}"/>
    <cellStyle name="Table Units_LA Capital - Bud12 PRE MEASURES-AS11 POST MEASURES" xfId="892" xr:uid="{5C943F27-5715-4F49-896F-2073C145AC93}"/>
    <cellStyle name="Table_Name" xfId="1352" xr:uid="{96618E94-79FC-4EC8-B723-62CEE00781C1}"/>
    <cellStyle name="TableBody" xfId="893" xr:uid="{142760F1-CFCD-4255-93B5-224A1D295870}"/>
    <cellStyle name="TableBody 2" xfId="1153" xr:uid="{B2D14462-58D4-4777-9004-04BC2C492121}"/>
    <cellStyle name="TableColHeads" xfId="894" xr:uid="{37781C55-38B3-425D-9F3E-22C36CA17AA2}"/>
    <cellStyle name="TableColHeads 2" xfId="1154" xr:uid="{EEE069A9-0CDB-470B-ABB8-2F095F25CC20}"/>
    <cellStyle name="Term" xfId="895" xr:uid="{87FB5A46-87BE-48F7-A053-0175D54CA5D5}"/>
    <cellStyle name="Term 2" xfId="1155" xr:uid="{79141572-A25F-4D0B-80E8-4274D1B3D658}"/>
    <cellStyle name="Test" xfId="1353" xr:uid="{E6AA1505-EADC-40ED-B964-DAA02FEED993}"/>
    <cellStyle name="Text 1" xfId="896" xr:uid="{53BDB74A-9980-4E0E-8A9D-2EFD40D6750C}"/>
    <cellStyle name="Text 2" xfId="897" xr:uid="{1C6BEFC5-6A9C-49E7-9A47-8396BCBAEF0D}"/>
    <cellStyle name="Text Head 1" xfId="898" xr:uid="{BCA98892-8791-412E-AB6C-529197131FA7}"/>
    <cellStyle name="Text Head 1 2" xfId="1156" xr:uid="{C1D409DB-087A-45D6-8912-F7BB74E9AF49}"/>
    <cellStyle name="Text Head 2" xfId="899" xr:uid="{73B6DFE3-A9AF-4CB9-B1F8-6BBBA78B1337}"/>
    <cellStyle name="Text Head 2 2" xfId="1157" xr:uid="{BC2E130D-DF9C-42EF-9E80-E255B465C0E6}"/>
    <cellStyle name="Text Indent 1" xfId="900" xr:uid="{C03A05EC-A192-4C37-BBFF-4EEA677A0A20}"/>
    <cellStyle name="Text Indent 2" xfId="901" xr:uid="{734ACEE8-C5F5-4A27-ADBC-77CE80612F3F}"/>
    <cellStyle name="Times New Roman" xfId="902" xr:uid="{4E698DEA-0FC7-485E-8A9C-81BC9EED740C}"/>
    <cellStyle name="Times New Roman 2" xfId="1269" xr:uid="{16841819-904F-498E-A9F5-918D94D4A00E}"/>
    <cellStyle name="Title 2" xfId="903" xr:uid="{D6D2EEA6-2BF7-431A-97B9-814B3A1C9D28}"/>
    <cellStyle name="Title 2 2" xfId="1701" xr:uid="{81061792-07A5-46ED-9E12-8DAE423092B6}"/>
    <cellStyle name="Title 3" xfId="904" xr:uid="{6BF89FF6-1626-47B5-BB87-EA3EBBD42A0A}"/>
    <cellStyle name="Title 3 2" xfId="1695" xr:uid="{41C2F549-4374-40D3-8F72-E74500306095}"/>
    <cellStyle name="Title 3 3" xfId="1579" xr:uid="{C29F73FD-AAA9-46BA-B06D-ED318DD48D26}"/>
    <cellStyle name="Title 4" xfId="905" xr:uid="{F05C63BA-4E81-426B-B564-B90F9A6011BE}"/>
    <cellStyle name="Title 4 2" xfId="1580" xr:uid="{B13CECF1-07E5-4AE8-B57F-3E34AADF6BA3}"/>
    <cellStyle name="Title 5" xfId="906" xr:uid="{C3738CC8-4DCB-4339-BA24-BF875C9BF677}"/>
    <cellStyle name="Title 5 2" xfId="1581" xr:uid="{95F1F47D-82D7-41B9-9FBC-0E567EB6AA83}"/>
    <cellStyle name="Title 6" xfId="907" xr:uid="{65547B8F-E54B-450C-AA13-E451D74AA1AE}"/>
    <cellStyle name="Title 6 2" xfId="1582" xr:uid="{B9944FCE-4833-4736-88F4-B60AF016FF17}"/>
    <cellStyle name="Title 7" xfId="36" xr:uid="{C247A8DE-E4C7-4883-B403-9D4B47DC78DB}"/>
    <cellStyle name="Title 7 2" xfId="1578" xr:uid="{BF1BD27C-6D17-49B5-B155-B106AB8C209C}"/>
    <cellStyle name="Title 8" xfId="1608" xr:uid="{6BF15F7F-D869-47C2-9B64-F24ADD494935}"/>
    <cellStyle name="TOC 1" xfId="908" xr:uid="{BE2DF67B-8E60-497C-88A2-045801DDF246}"/>
    <cellStyle name="TOC 1 2" xfId="1158" xr:uid="{A2D1E391-5188-4A4A-8C21-F7502003A345}"/>
    <cellStyle name="TOC 2" xfId="909" xr:uid="{D2F94297-4550-45B9-BBF5-4A0DB76805AB}"/>
    <cellStyle name="Total 2" xfId="910" xr:uid="{DAB82FCD-A1D2-4AE8-812C-0F689BBF3D05}"/>
    <cellStyle name="Total 2 2" xfId="911" xr:uid="{A4926AC7-9607-49B6-B8AC-FBA003131FC8}"/>
    <cellStyle name="Total 2 2 2" xfId="1650" xr:uid="{A1B82A7B-94F9-4BBC-91C8-DDB4FABD173A}"/>
    <cellStyle name="Total 3" xfId="912" xr:uid="{83B1C8F2-5942-4186-A0FA-EEA7D171DCFE}"/>
    <cellStyle name="Total 3 2" xfId="1696" xr:uid="{72327212-B971-4DF0-B08C-1A7195F74FB2}"/>
    <cellStyle name="Total 3 3" xfId="1584" xr:uid="{F0101C41-AD50-427D-945D-A5739473AD08}"/>
    <cellStyle name="Total 4" xfId="52" xr:uid="{08C8E7AF-DA15-4C30-8FA7-943C3CC00F54}"/>
    <cellStyle name="Total 4 2" xfId="1583" xr:uid="{4FC2E6B2-3BDF-45A7-8716-655D327CB790}"/>
    <cellStyle name="Total Currency" xfId="913" xr:uid="{EFC90ADB-F6AF-421B-9AA0-295D204FAD9E}"/>
    <cellStyle name="Total Normal" xfId="914" xr:uid="{F9E22B61-4AB8-4E7F-81E2-A4F16FCA8895}"/>
    <cellStyle name="TypeNote" xfId="915" xr:uid="{F0EECE3E-4514-4BFB-BF98-4A759BAD40CA}"/>
    <cellStyle name="TypeNote 2" xfId="1159" xr:uid="{EEB4BE4D-0C16-4BB4-B5F2-85468C9F56ED}"/>
    <cellStyle name="Unit" xfId="916" xr:uid="{3E6EBCE5-3686-4654-BE30-1DB5B5CA840E}"/>
    <cellStyle name="UnitOfMeasure" xfId="917" xr:uid="{47AC6E41-D411-4411-B1EF-84098B729A6C}"/>
    <cellStyle name="UnitOfMeasure 2" xfId="1160" xr:uid="{4C3428D0-F0C3-4134-B7D4-E7DBA96A8ED0}"/>
    <cellStyle name="Value" xfId="918" xr:uid="{477EE333-0235-4388-9623-9E53B1C5958D}"/>
    <cellStyle name="Value 2" xfId="1161" xr:uid="{4AA78687-1A1E-4209-B3D4-DB9F4322C901}"/>
    <cellStyle name="Vertical" xfId="919" xr:uid="{ACF20FD0-A9C2-4DC7-A642-6097403C670B}"/>
    <cellStyle name="Vertical 2" xfId="1162" xr:uid="{B9BA7D72-001A-4A60-84D8-AB253A055FCD}"/>
    <cellStyle name="Warning Text 2" xfId="920" xr:uid="{94AE9D06-E725-4DB6-8F7F-AC1F74EE8D99}"/>
    <cellStyle name="Warning Text 2 2" xfId="921" xr:uid="{45CFF0C8-4C46-4791-9F2D-9E91DB88A30D}"/>
    <cellStyle name="Warning Text 2 2 2" xfId="1651" xr:uid="{D6393BEC-8929-4C45-9536-8626197AA79A}"/>
    <cellStyle name="Warning Text 3" xfId="922" xr:uid="{B132D0F8-799C-471F-B45B-7D94F20C9D82}"/>
    <cellStyle name="Warning Text 3 2" xfId="1697" xr:uid="{EF31CCDA-471F-4B2B-A555-D139F148305F}"/>
    <cellStyle name="Warning Text 3 3" xfId="1586" xr:uid="{C24B986B-9371-4D8C-A44C-6BB900DD1C6A}"/>
    <cellStyle name="Warning Text 4" xfId="49" xr:uid="{1D3DAF43-4F99-44F1-B2EA-FA5F1351A23F}"/>
    <cellStyle name="Warning Text 4 2" xfId="1585" xr:uid="{115FB8F4-1DF9-46D8-A941-E12269AD0836}"/>
    <cellStyle name="Warnings" xfId="1354" xr:uid="{22DA5E32-00A8-49F5-9613-AB82E2417D55}"/>
    <cellStyle name="whole number" xfId="923" xr:uid="{72FA9734-80DF-46E8-B8D8-5DD3B662ACD8}"/>
    <cellStyle name="whole number 2" xfId="924" xr:uid="{323795AF-AACC-4F8E-9A41-D8AD85729B7B}"/>
  </cellStyles>
  <dxfs count="552">
    <dxf>
      <font>
        <b val="0"/>
        <i val="0"/>
        <strike val="0"/>
        <condense val="0"/>
        <extend val="0"/>
        <outline val="0"/>
        <shadow val="0"/>
        <u val="none"/>
        <vertAlign val="baseline"/>
        <sz val="11"/>
        <color rgb="FF2C2926"/>
        <name val="Helvetica"/>
        <scheme val="none"/>
      </font>
      <fill>
        <patternFill patternType="solid">
          <fgColor indexed="64"/>
          <bgColor rgb="FFFFFFFF"/>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Helvetica"/>
        <scheme val="none"/>
      </font>
      <numFmt numFmtId="211" formatCode="#,##0_ ;\-#,##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Helvetica"/>
        <scheme val="none"/>
      </font>
      <fill>
        <patternFill patternType="solid">
          <fgColor indexed="64"/>
          <bgColor theme="0"/>
        </patternFill>
      </fill>
    </dxf>
    <dxf>
      <border outline="0">
        <bottom style="medium">
          <color theme="8"/>
        </bottom>
      </border>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general" vertical="center" textRotation="0" wrapText="0" indent="0" justifyLastLine="0" shrinkToFit="0" readingOrder="0"/>
    </dxf>
    <dxf>
      <font>
        <b/>
        <i val="0"/>
        <strike val="0"/>
        <condense val="0"/>
        <extend val="0"/>
        <outline val="0"/>
        <shadow val="0"/>
        <u val="none"/>
        <vertAlign val="baseline"/>
        <sz val="11"/>
        <color theme="0"/>
        <name val="Helvetica"/>
        <scheme val="none"/>
      </font>
      <fill>
        <patternFill patternType="solid">
          <fgColor indexed="64"/>
          <bgColor theme="8"/>
        </patternFill>
      </fill>
      <alignment horizontal="center"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69" formatCode="#,##0.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indexed="64"/>
          <bgColor theme="0"/>
        </patternFill>
      </fill>
      <alignment horizontal="left" vertical="center" textRotation="0" wrapText="0" indent="0" justifyLastLine="0" shrinkToFit="0" readingOrder="0"/>
    </dxf>
    <dxf>
      <border outline="0">
        <bottom style="medium">
          <color rgb="FF543561"/>
        </bottom>
      </border>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i val="0"/>
        <strike val="0"/>
        <condense val="0"/>
        <extend val="0"/>
        <outline val="0"/>
        <shadow val="0"/>
        <u val="none"/>
        <vertAlign val="baseline"/>
        <sz val="11"/>
        <color theme="0"/>
        <name val="Helvetica"/>
        <scheme val="none"/>
      </font>
      <fill>
        <patternFill patternType="solid">
          <fgColor indexed="64"/>
          <bgColor theme="8"/>
        </patternFill>
      </fill>
      <alignment horizontal="center" vertical="center" textRotation="0" wrapText="0" indent="0" justifyLastLine="0" shrinkToFit="0" readingOrder="0"/>
      <border diagonalUp="0" diagonalDown="0">
        <left style="thin">
          <color theme="0"/>
        </left>
        <right style="thin">
          <color theme="0"/>
        </right>
        <top/>
        <bottom/>
        <vertical style="thin">
          <color theme="0"/>
        </vertical>
        <horizontal/>
      </border>
    </dxf>
    <dxf>
      <border outline="0">
        <left style="medium">
          <color rgb="FFFFFFFF"/>
        </left>
        <right style="medium">
          <color rgb="FFFFFFFF"/>
        </right>
        <top style="medium">
          <color rgb="FFFFFFFF"/>
        </top>
        <bottom style="thin">
          <color theme="8"/>
        </bottom>
      </border>
    </dxf>
    <dxf>
      <border outline="0">
        <bottom style="medium">
          <color rgb="FFFFFFFF"/>
        </bottom>
      </border>
    </dxf>
    <dxf>
      <font>
        <b/>
        <i val="0"/>
        <strike val="0"/>
        <condense val="0"/>
        <extend val="0"/>
        <outline val="0"/>
        <shadow val="0"/>
        <u val="none"/>
        <vertAlign val="baseline"/>
        <sz val="11"/>
        <color rgb="FFFFFFFF"/>
        <name val="Helvetica"/>
        <scheme val="none"/>
      </font>
      <fill>
        <patternFill patternType="solid">
          <fgColor indexed="64"/>
          <bgColor rgb="FF543561"/>
        </patternFill>
      </fill>
      <alignment horizontal="center" vertical="center" textRotation="0" wrapText="1" indent="0" justifyLastLine="0" shrinkToFit="0" readingOrder="0"/>
      <border diagonalUp="0" diagonalDown="0" outline="0">
        <left style="thin">
          <color rgb="FFFFFFFF"/>
        </left>
        <right style="thin">
          <color rgb="FFFFFFFF"/>
        </right>
        <top/>
        <bottom/>
      </border>
    </dxf>
    <dxf>
      <font>
        <b val="0"/>
        <i val="0"/>
        <strike val="0"/>
        <condense val="0"/>
        <extend val="0"/>
        <outline val="0"/>
        <shadow val="0"/>
        <u val="none"/>
        <vertAlign val="baseline"/>
        <sz val="11"/>
        <color rgb="FF2C2926"/>
        <name val="Helvetica"/>
        <scheme val="none"/>
      </font>
      <numFmt numFmtId="167" formatCode="0.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67" formatCode="0.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69" formatCode="#,##0.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indexed="64"/>
          <bgColor theme="0"/>
        </patternFill>
      </fill>
      <alignment horizontal="center" vertical="center" textRotation="0" wrapText="0" indent="0" justifyLastLine="0" shrinkToFit="0" readingOrder="0"/>
    </dxf>
    <dxf>
      <border outline="0">
        <bottom style="medium">
          <color rgb="FF543561"/>
        </bottom>
      </border>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i val="0"/>
        <strike val="0"/>
        <condense val="0"/>
        <extend val="0"/>
        <outline val="0"/>
        <shadow val="0"/>
        <u val="none"/>
        <vertAlign val="baseline"/>
        <sz val="11"/>
        <color theme="0"/>
        <name val="Helvetica"/>
        <scheme val="none"/>
      </font>
      <fill>
        <patternFill patternType="solid">
          <fgColor indexed="64"/>
          <bgColor theme="8"/>
        </patternFill>
      </fill>
      <alignment horizontal="center" vertical="center" textRotation="0" wrapText="0" indent="0" justifyLastLine="0" shrinkToFit="0" readingOrder="0"/>
      <border diagonalUp="0" diagonalDown="0">
        <left style="thin">
          <color theme="0"/>
        </left>
        <right style="thin">
          <color theme="0"/>
        </right>
        <top/>
        <bottom/>
        <vertical style="thin">
          <color theme="0"/>
        </vertical>
        <horizontal/>
      </border>
    </dxf>
    <dxf>
      <font>
        <b val="0"/>
        <i val="0"/>
        <strike val="0"/>
        <condense val="0"/>
        <extend val="0"/>
        <outline val="0"/>
        <shadow val="0"/>
        <u val="none"/>
        <vertAlign val="baseline"/>
        <sz val="11"/>
        <color rgb="FF2C2926"/>
        <name val="Helvetica"/>
        <scheme val="none"/>
      </font>
      <numFmt numFmtId="169" formatCode="#,##0.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67"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69" formatCode="#,##0.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indexed="64"/>
          <bgColor theme="0"/>
        </patternFill>
      </fill>
      <alignment horizontal="center" vertical="center" textRotation="0" wrapText="0" indent="0" justifyLastLine="0" shrinkToFit="0" readingOrder="0"/>
    </dxf>
    <dxf>
      <border outline="0">
        <bottom style="medium">
          <color rgb="FF543561"/>
        </bottom>
      </border>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i val="0"/>
        <strike val="0"/>
        <condense val="0"/>
        <extend val="0"/>
        <outline val="0"/>
        <shadow val="0"/>
        <u val="none"/>
        <vertAlign val="baseline"/>
        <sz val="11"/>
        <color theme="0"/>
        <name val="Helvetica"/>
        <scheme val="none"/>
      </font>
      <fill>
        <patternFill patternType="solid">
          <fgColor indexed="64"/>
          <bgColor theme="8"/>
        </patternFill>
      </fill>
      <alignment horizontal="center" vertical="center" textRotation="0" wrapText="0" indent="0" justifyLastLine="0" shrinkToFit="0" readingOrder="0"/>
      <border diagonalUp="0" diagonalDown="0">
        <left style="thin">
          <color theme="0"/>
        </left>
        <right style="thin">
          <color theme="0"/>
        </right>
        <top/>
        <bottom/>
        <vertical style="thin">
          <color theme="0"/>
        </vertical>
        <horizontal/>
      </border>
    </dxf>
    <dxf>
      <font>
        <b val="0"/>
        <i val="0"/>
        <strike val="0"/>
        <condense val="0"/>
        <extend val="0"/>
        <outline val="0"/>
        <shadow val="0"/>
        <u val="none"/>
        <vertAlign val="baseline"/>
        <sz val="11"/>
        <color rgb="FF2C2926"/>
        <name val="Helvetica"/>
        <scheme val="none"/>
      </font>
      <numFmt numFmtId="167"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67"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3" formatCode="#,##0"/>
      <fill>
        <patternFill patternType="solid">
          <fgColor rgb="FF000000"/>
          <bgColor rgb="FFFFFFFF"/>
        </patternFill>
      </fill>
      <alignment horizontal="center" vertical="bottom" textRotation="0" wrapText="0" indent="0" justifyLastLine="0" shrinkToFit="0" readingOrder="0"/>
    </dxf>
    <dxf>
      <border outline="0">
        <bottom style="medium">
          <color rgb="FF543561"/>
        </bottom>
      </border>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i val="0"/>
        <strike val="0"/>
        <condense val="0"/>
        <extend val="0"/>
        <outline val="0"/>
        <shadow val="0"/>
        <u val="none"/>
        <vertAlign val="baseline"/>
        <sz val="11"/>
        <color theme="0"/>
        <name val="Helvetica"/>
        <scheme val="none"/>
      </font>
      <fill>
        <patternFill patternType="solid">
          <fgColor indexed="64"/>
          <bgColor theme="8"/>
        </patternFill>
      </fill>
      <alignment horizontal="center" vertical="center" textRotation="0" wrapText="0" indent="0" justifyLastLine="0" shrinkToFit="0" readingOrder="0"/>
      <border diagonalUp="0" diagonalDown="0">
        <left style="thin">
          <color theme="0"/>
        </left>
        <right style="thin">
          <color theme="0"/>
        </right>
        <top/>
        <bottom/>
        <vertical style="thin">
          <color theme="0"/>
        </vertical>
        <horizontal/>
      </border>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Helvetica"/>
        <scheme val="none"/>
      </font>
      <numFmt numFmtId="3" formatCode="#,##0"/>
      <fill>
        <patternFill patternType="solid">
          <fgColor indexed="64"/>
          <bgColor theme="0"/>
        </patternFill>
      </fill>
      <alignment horizontal="center" vertical="bottom" textRotation="0" wrapText="0" indent="0" justifyLastLine="0" shrinkToFit="0" readingOrder="0"/>
    </dxf>
    <dxf>
      <border outline="0">
        <bottom style="medium">
          <color rgb="FF543561"/>
        </bottom>
      </border>
    </dxf>
    <dxf>
      <font>
        <b val="0"/>
        <i val="0"/>
        <strike val="0"/>
        <condense val="0"/>
        <extend val="0"/>
        <outline val="0"/>
        <shadow val="0"/>
        <u val="none"/>
        <vertAlign val="baseline"/>
        <sz val="11"/>
        <color theme="1"/>
        <name val="Helvetica"/>
        <scheme val="none"/>
      </font>
      <fill>
        <patternFill patternType="solid">
          <fgColor rgb="FF000000"/>
          <bgColor rgb="FFFFFFFF"/>
        </patternFill>
      </fill>
      <alignment horizontal="center" vertical="center" textRotation="0" wrapText="0" indent="0" justifyLastLine="0" shrinkToFit="0" readingOrder="0"/>
    </dxf>
    <dxf>
      <font>
        <b/>
        <i val="0"/>
        <strike val="0"/>
        <condense val="0"/>
        <extend val="0"/>
        <outline val="0"/>
        <shadow val="0"/>
        <u val="none"/>
        <vertAlign val="baseline"/>
        <sz val="11"/>
        <color theme="0"/>
        <name val="Helvetica"/>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left>
        <right style="thin">
          <color theme="0"/>
        </right>
        <top/>
        <bottom/>
        <vertical style="thin">
          <color theme="0"/>
        </vertical>
        <horizontal/>
      </border>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left" vertical="center" textRotation="0" wrapText="0" indent="0" justifyLastLine="0" shrinkToFit="0" readingOrder="0"/>
    </dxf>
    <dxf>
      <border outline="0">
        <bottom style="medium">
          <color rgb="FF543561"/>
        </bottom>
      </border>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i val="0"/>
        <strike val="0"/>
        <condense val="0"/>
        <extend val="0"/>
        <outline val="0"/>
        <shadow val="0"/>
        <u val="none"/>
        <vertAlign val="baseline"/>
        <sz val="11"/>
        <color theme="0"/>
        <name val="Helvetica"/>
        <scheme val="none"/>
      </font>
      <fill>
        <patternFill patternType="solid">
          <fgColor indexed="64"/>
          <bgColor theme="8"/>
        </patternFill>
      </fill>
      <alignment horizontal="center"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lef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3" formatCode="#,##0"/>
      <fill>
        <patternFill patternType="solid">
          <fgColor rgb="FF000000"/>
          <bgColor rgb="FFFFFFFF"/>
        </patternFill>
      </fill>
      <alignment horizontal="left" vertical="center" textRotation="0" wrapText="0" indent="0" justifyLastLine="0" shrinkToFit="0" readingOrder="0"/>
    </dxf>
    <dxf>
      <border outline="0">
        <bottom style="medium">
          <color rgb="FF543561"/>
        </bottom>
      </border>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i val="0"/>
        <strike val="0"/>
        <condense val="0"/>
        <extend val="0"/>
        <outline val="0"/>
        <shadow val="0"/>
        <u val="none"/>
        <vertAlign val="baseline"/>
        <sz val="11"/>
        <color theme="0"/>
        <name val="Helvetica"/>
        <scheme val="none"/>
      </font>
      <fill>
        <patternFill patternType="solid">
          <fgColor indexed="64"/>
          <bgColor theme="8"/>
        </patternFill>
      </fill>
      <alignment horizontal="center"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indexed="64"/>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indexed="64"/>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indexed="64"/>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indexed="64"/>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indexed="64"/>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indexed="64"/>
          <bgColor rgb="FFFFFFFF"/>
        </patternFill>
      </fill>
      <alignment horizontal="general" vertical="center" textRotation="0" wrapText="0" indent="0" justifyLastLine="0" shrinkToFit="0" readingOrder="0"/>
    </dxf>
    <dxf>
      <border outline="0">
        <bottom style="thin">
          <color rgb="FF543561"/>
        </bottom>
      </border>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i val="0"/>
        <strike val="0"/>
        <condense val="0"/>
        <extend val="0"/>
        <outline val="0"/>
        <shadow val="0"/>
        <u val="none"/>
        <vertAlign val="baseline"/>
        <sz val="11"/>
        <color rgb="FFFFFFFF"/>
        <name val="Helvetica"/>
        <scheme val="none"/>
      </font>
      <fill>
        <patternFill patternType="solid">
          <fgColor indexed="64"/>
          <bgColor rgb="FF543561"/>
        </patternFill>
      </fill>
      <alignment horizontal="right" vertical="center" textRotation="0" wrapText="0" indent="0" justifyLastLine="0" shrinkToFit="0" readingOrder="0"/>
      <border diagonalUp="0" diagonalDown="0">
        <left style="thin">
          <color theme="0"/>
        </left>
        <right style="thin">
          <color theme="0"/>
        </right>
        <top/>
        <bottom/>
        <vertical style="thin">
          <color theme="0"/>
        </vertical>
        <horizontal/>
      </border>
    </dxf>
    <dxf>
      <font>
        <b val="0"/>
        <i val="0"/>
        <strike val="0"/>
        <condense val="0"/>
        <extend val="0"/>
        <outline val="0"/>
        <shadow val="0"/>
        <u val="none"/>
        <vertAlign val="baseline"/>
        <sz val="11"/>
        <color theme="1"/>
        <name val="Helvetica"/>
        <scheme val="none"/>
      </font>
      <numFmt numFmtId="3" formatCode="#,##0"/>
      <fill>
        <patternFill patternType="solid">
          <fgColor indexed="64"/>
          <bgColor rgb="FFFFFF00"/>
        </patternFill>
      </fill>
    </dxf>
    <dxf>
      <font>
        <b val="0"/>
        <i val="0"/>
        <strike val="0"/>
        <condense val="0"/>
        <extend val="0"/>
        <outline val="0"/>
        <shadow val="0"/>
        <u val="none"/>
        <vertAlign val="baseline"/>
        <sz val="11"/>
        <color theme="1"/>
        <name val="Helvetica"/>
        <scheme val="none"/>
      </font>
      <numFmt numFmtId="3" formatCode="#,##0"/>
    </dxf>
    <dxf>
      <font>
        <b val="0"/>
        <i val="0"/>
        <strike val="0"/>
        <condense val="0"/>
        <extend val="0"/>
        <outline val="0"/>
        <shadow val="0"/>
        <u val="none"/>
        <vertAlign val="baseline"/>
        <sz val="11"/>
        <color theme="1"/>
        <name val="Helvetica"/>
        <scheme val="none"/>
      </font>
      <numFmt numFmtId="3" formatCode="#,##0"/>
    </dxf>
    <dxf>
      <font>
        <b val="0"/>
        <i val="0"/>
        <strike val="0"/>
        <condense val="0"/>
        <extend val="0"/>
        <outline val="0"/>
        <shadow val="0"/>
        <u val="none"/>
        <vertAlign val="baseline"/>
        <sz val="11"/>
        <color theme="1"/>
        <name val="Helvetica"/>
        <scheme val="none"/>
      </font>
      <numFmt numFmtId="3" formatCode="#,##0"/>
    </dxf>
    <dxf>
      <font>
        <b val="0"/>
        <i val="0"/>
        <strike val="0"/>
        <condense val="0"/>
        <extend val="0"/>
        <outline val="0"/>
        <shadow val="0"/>
        <u val="none"/>
        <vertAlign val="baseline"/>
        <sz val="11"/>
        <color theme="1"/>
        <name val="Helvetica"/>
        <scheme val="none"/>
      </font>
      <numFmt numFmtId="3" formatCode="#,##0"/>
    </dxf>
    <dxf>
      <font>
        <b val="0"/>
        <i val="0"/>
        <strike val="0"/>
        <condense val="0"/>
        <extend val="0"/>
        <outline val="0"/>
        <shadow val="0"/>
        <u val="none"/>
        <vertAlign val="baseline"/>
        <sz val="11"/>
        <color theme="1"/>
        <name val="Helvetica"/>
        <scheme val="none"/>
      </font>
      <numFmt numFmtId="3" formatCode="#,##0"/>
    </dxf>
    <dxf>
      <font>
        <b val="0"/>
        <i val="0"/>
        <strike val="0"/>
        <condense val="0"/>
        <extend val="0"/>
        <outline val="0"/>
        <shadow val="0"/>
        <u val="none"/>
        <vertAlign val="baseline"/>
        <sz val="11"/>
        <color theme="1"/>
        <name val="Helvetica"/>
        <scheme val="none"/>
      </font>
      <numFmt numFmtId="3" formatCode="#,##0"/>
    </dxf>
    <dxf>
      <font>
        <b val="0"/>
        <i val="0"/>
        <strike val="0"/>
        <condense val="0"/>
        <extend val="0"/>
        <outline val="0"/>
        <shadow val="0"/>
        <u val="none"/>
        <vertAlign val="baseline"/>
        <sz val="11"/>
        <color theme="1"/>
        <name val="Helvetica"/>
        <scheme val="none"/>
      </font>
      <numFmt numFmtId="3" formatCode="#,##0"/>
    </dxf>
    <dxf>
      <font>
        <b val="0"/>
        <i val="0"/>
        <strike val="0"/>
        <condense val="0"/>
        <extend val="0"/>
        <outline val="0"/>
        <shadow val="0"/>
        <u val="none"/>
        <vertAlign val="baseline"/>
        <sz val="11"/>
        <color theme="1"/>
        <name val="Helvetica"/>
        <scheme val="none"/>
      </font>
      <numFmt numFmtId="3" formatCode="#,##0"/>
    </dxf>
    <dxf>
      <font>
        <b val="0"/>
        <i val="0"/>
        <strike val="0"/>
        <condense val="0"/>
        <extend val="0"/>
        <outline val="0"/>
        <shadow val="0"/>
        <u val="none"/>
        <vertAlign val="baseline"/>
        <sz val="11"/>
        <color theme="1"/>
        <name val="Helvetica"/>
        <scheme val="none"/>
      </font>
      <numFmt numFmtId="3" formatCode="#,##0"/>
    </dxf>
    <dxf>
      <font>
        <b val="0"/>
        <i val="0"/>
        <strike val="0"/>
        <condense val="0"/>
        <extend val="0"/>
        <outline val="0"/>
        <shadow val="0"/>
        <u val="none"/>
        <vertAlign val="baseline"/>
        <sz val="11"/>
        <color theme="1"/>
        <name val="Helvetica"/>
        <scheme val="none"/>
      </font>
      <numFmt numFmtId="3" formatCode="#,##0"/>
    </dxf>
    <dxf>
      <font>
        <b val="0"/>
        <i val="0"/>
        <strike val="0"/>
        <condense val="0"/>
        <extend val="0"/>
        <outline val="0"/>
        <shadow val="0"/>
        <u val="none"/>
        <vertAlign val="baseline"/>
        <sz val="11"/>
        <color theme="1"/>
        <name val="Helvetica"/>
        <scheme val="none"/>
      </font>
      <numFmt numFmtId="3" formatCode="#,##0"/>
    </dxf>
    <dxf>
      <font>
        <b val="0"/>
        <i val="0"/>
        <strike val="0"/>
        <condense val="0"/>
        <extend val="0"/>
        <outline val="0"/>
        <shadow val="0"/>
        <u val="none"/>
        <vertAlign val="baseline"/>
        <sz val="11"/>
        <color theme="1"/>
        <name val="Helvetica"/>
        <scheme val="none"/>
      </font>
      <numFmt numFmtId="3" formatCode="#,##0"/>
    </dxf>
    <dxf>
      <font>
        <b val="0"/>
        <i val="0"/>
        <strike val="0"/>
        <condense val="0"/>
        <extend val="0"/>
        <outline val="0"/>
        <shadow val="0"/>
        <u val="none"/>
        <vertAlign val="baseline"/>
        <sz val="11"/>
        <color theme="1"/>
        <name val="Helvetica"/>
        <scheme val="none"/>
      </font>
      <numFmt numFmtId="3" formatCode="#,##0"/>
    </dxf>
    <dxf>
      <font>
        <b val="0"/>
        <i val="0"/>
        <strike val="0"/>
        <condense val="0"/>
        <extend val="0"/>
        <outline val="0"/>
        <shadow val="0"/>
        <u val="none"/>
        <vertAlign val="baseline"/>
        <sz val="11"/>
        <color theme="1"/>
        <name val="Helvetica"/>
        <scheme val="none"/>
      </font>
      <numFmt numFmtId="3" formatCode="#,##0"/>
    </dxf>
    <dxf>
      <font>
        <b val="0"/>
        <i val="0"/>
        <strike val="0"/>
        <condense val="0"/>
        <extend val="0"/>
        <outline val="0"/>
        <shadow val="0"/>
        <u val="none"/>
        <vertAlign val="baseline"/>
        <sz val="11"/>
        <color theme="1"/>
        <name val="Helvetica"/>
        <scheme val="none"/>
      </font>
      <numFmt numFmtId="3" formatCode="#,##0"/>
    </dxf>
    <dxf>
      <font>
        <b val="0"/>
        <i val="0"/>
        <strike val="0"/>
        <condense val="0"/>
        <extend val="0"/>
        <outline val="0"/>
        <shadow val="0"/>
        <u val="none"/>
        <vertAlign val="baseline"/>
        <sz val="11"/>
        <color theme="1"/>
        <name val="Helvetica"/>
        <scheme val="none"/>
      </font>
      <numFmt numFmtId="3" formatCode="#,##0"/>
    </dxf>
    <dxf>
      <font>
        <b val="0"/>
        <i val="0"/>
        <strike val="0"/>
        <condense val="0"/>
        <extend val="0"/>
        <outline val="0"/>
        <shadow val="0"/>
        <u val="none"/>
        <vertAlign val="baseline"/>
        <sz val="11"/>
        <color theme="1"/>
        <name val="Helvetica"/>
        <scheme val="none"/>
      </font>
      <numFmt numFmtId="3" formatCode="#,##0"/>
    </dxf>
    <dxf>
      <font>
        <b val="0"/>
        <i val="0"/>
        <strike val="0"/>
        <condense val="0"/>
        <extend val="0"/>
        <outline val="0"/>
        <shadow val="0"/>
        <u val="none"/>
        <vertAlign val="baseline"/>
        <sz val="11"/>
        <color theme="1"/>
        <name val="Helvetica"/>
        <scheme val="none"/>
      </font>
      <numFmt numFmtId="3" formatCode="#,##0"/>
    </dxf>
    <dxf>
      <font>
        <b val="0"/>
        <i val="0"/>
        <strike val="0"/>
        <condense val="0"/>
        <extend val="0"/>
        <outline val="0"/>
        <shadow val="0"/>
        <u val="none"/>
        <vertAlign val="baseline"/>
        <sz val="11"/>
        <color theme="1"/>
        <name val="Helvetica"/>
        <scheme val="none"/>
      </font>
      <numFmt numFmtId="3" formatCode="#,##0"/>
    </dxf>
    <dxf>
      <font>
        <b val="0"/>
        <i val="0"/>
        <strike val="0"/>
        <condense val="0"/>
        <extend val="0"/>
        <outline val="0"/>
        <shadow val="0"/>
        <u val="none"/>
        <vertAlign val="baseline"/>
        <sz val="11"/>
        <color theme="1"/>
        <name val="Helvetica"/>
        <scheme val="none"/>
      </font>
      <numFmt numFmtId="3" formatCode="#,##0"/>
    </dxf>
    <dxf>
      <font>
        <b val="0"/>
        <i val="0"/>
        <strike val="0"/>
        <condense val="0"/>
        <extend val="0"/>
        <outline val="0"/>
        <shadow val="0"/>
        <u val="none"/>
        <vertAlign val="baseline"/>
        <sz val="11"/>
        <color theme="1"/>
        <name val="Helvetica"/>
        <scheme val="none"/>
      </font>
      <numFmt numFmtId="3" formatCode="#,##0"/>
    </dxf>
    <dxf>
      <font>
        <b val="0"/>
        <i val="0"/>
        <strike val="0"/>
        <condense val="0"/>
        <extend val="0"/>
        <outline val="0"/>
        <shadow val="0"/>
        <u val="none"/>
        <vertAlign val="baseline"/>
        <sz val="11"/>
        <color theme="1"/>
        <name val="Helvetica"/>
        <scheme val="none"/>
      </font>
      <numFmt numFmtId="3" formatCode="#,##0"/>
    </dxf>
    <dxf>
      <font>
        <b val="0"/>
        <i val="0"/>
        <strike val="0"/>
        <condense val="0"/>
        <extend val="0"/>
        <outline val="0"/>
        <shadow val="0"/>
        <u val="none"/>
        <vertAlign val="baseline"/>
        <sz val="11"/>
        <color theme="1"/>
        <name val="Helvetica"/>
        <scheme val="none"/>
      </font>
      <numFmt numFmtId="3" formatCode="#,##0"/>
    </dxf>
    <dxf>
      <font>
        <b val="0"/>
        <i val="0"/>
        <strike val="0"/>
        <condense val="0"/>
        <extend val="0"/>
        <outline val="0"/>
        <shadow val="0"/>
        <u val="none"/>
        <vertAlign val="baseline"/>
        <sz val="11"/>
        <color theme="1"/>
        <name val="Helvetica"/>
        <scheme val="none"/>
      </font>
      <numFmt numFmtId="3" formatCode="#,##0"/>
    </dxf>
    <dxf>
      <font>
        <b val="0"/>
        <i val="0"/>
        <strike val="0"/>
        <condense val="0"/>
        <extend val="0"/>
        <outline val="0"/>
        <shadow val="0"/>
        <u val="none"/>
        <vertAlign val="baseline"/>
        <sz val="11"/>
        <color theme="1"/>
        <name val="Helvetica"/>
        <scheme val="none"/>
      </font>
      <numFmt numFmtId="3" formatCode="#,##0"/>
    </dxf>
    <dxf>
      <font>
        <b val="0"/>
        <i val="0"/>
        <strike val="0"/>
        <condense val="0"/>
        <extend val="0"/>
        <outline val="0"/>
        <shadow val="0"/>
        <u val="none"/>
        <vertAlign val="baseline"/>
        <sz val="11"/>
        <color theme="1"/>
        <name val="Helvetica"/>
        <scheme val="none"/>
      </font>
      <numFmt numFmtId="3" formatCode="#,##0"/>
    </dxf>
    <dxf>
      <font>
        <b val="0"/>
        <i val="0"/>
        <strike val="0"/>
        <condense val="0"/>
        <extend val="0"/>
        <outline val="0"/>
        <shadow val="0"/>
        <u val="none"/>
        <vertAlign val="baseline"/>
        <sz val="11"/>
        <color theme="1"/>
        <name val="Helvetica"/>
        <scheme val="none"/>
      </font>
      <numFmt numFmtId="3" formatCode="#,##0"/>
    </dxf>
    <dxf>
      <font>
        <b val="0"/>
        <i val="0"/>
        <strike val="0"/>
        <condense val="0"/>
        <extend val="0"/>
        <outline val="0"/>
        <shadow val="0"/>
        <u val="none"/>
        <vertAlign val="baseline"/>
        <sz val="11"/>
        <color theme="1"/>
        <name val="Helvetica"/>
        <scheme val="none"/>
      </font>
      <numFmt numFmtId="3" formatCode="#,##0"/>
    </dxf>
    <dxf>
      <font>
        <b val="0"/>
        <i val="0"/>
        <strike val="0"/>
        <condense val="0"/>
        <extend val="0"/>
        <outline val="0"/>
        <shadow val="0"/>
        <u val="none"/>
        <vertAlign val="baseline"/>
        <sz val="11"/>
        <color theme="1"/>
        <name val="Helvetica"/>
        <scheme val="none"/>
      </font>
      <numFmt numFmtId="3" formatCode="#,##0"/>
    </dxf>
    <dxf>
      <font>
        <b val="0"/>
        <i val="0"/>
        <strike val="0"/>
        <condense val="0"/>
        <extend val="0"/>
        <outline val="0"/>
        <shadow val="0"/>
        <u val="none"/>
        <vertAlign val="baseline"/>
        <sz val="11"/>
        <color theme="1"/>
        <name val="Helvetica"/>
        <scheme val="none"/>
      </font>
      <numFmt numFmtId="3" formatCode="#,##0"/>
    </dxf>
    <dxf>
      <font>
        <b val="0"/>
        <i val="0"/>
        <strike val="0"/>
        <condense val="0"/>
        <extend val="0"/>
        <outline val="0"/>
        <shadow val="0"/>
        <u val="none"/>
        <vertAlign val="baseline"/>
        <sz val="11"/>
        <color theme="1"/>
        <name val="Helvetica"/>
        <scheme val="none"/>
      </font>
      <numFmt numFmtId="3" formatCode="#,##0"/>
    </dxf>
    <dxf>
      <font>
        <b val="0"/>
        <i val="0"/>
        <strike val="0"/>
        <condense val="0"/>
        <extend val="0"/>
        <outline val="0"/>
        <shadow val="0"/>
        <u val="none"/>
        <vertAlign val="baseline"/>
        <sz val="11"/>
        <color theme="1"/>
        <name val="Helvetica"/>
        <scheme val="none"/>
      </font>
      <numFmt numFmtId="3" formatCode="#,##0"/>
    </dxf>
    <dxf>
      <font>
        <b val="0"/>
        <i val="0"/>
        <strike val="0"/>
        <condense val="0"/>
        <extend val="0"/>
        <outline val="0"/>
        <shadow val="0"/>
        <u val="none"/>
        <vertAlign val="baseline"/>
        <sz val="11"/>
        <color theme="1"/>
        <name val="Helvetica"/>
        <scheme val="none"/>
      </font>
      <numFmt numFmtId="3" formatCode="#,##0"/>
    </dxf>
    <dxf>
      <font>
        <b val="0"/>
        <i val="0"/>
        <strike val="0"/>
        <condense val="0"/>
        <extend val="0"/>
        <outline val="0"/>
        <shadow val="0"/>
        <u val="none"/>
        <vertAlign val="baseline"/>
        <sz val="11"/>
        <color theme="1"/>
        <name val="Helvetica"/>
        <scheme val="none"/>
      </font>
      <numFmt numFmtId="3" formatCode="#,##0"/>
    </dxf>
    <dxf>
      <font>
        <b val="0"/>
        <i val="0"/>
        <strike val="0"/>
        <condense val="0"/>
        <extend val="0"/>
        <outline val="0"/>
        <shadow val="0"/>
        <u val="none"/>
        <vertAlign val="baseline"/>
        <sz val="11"/>
        <color theme="1"/>
        <name val="Helvetica"/>
        <scheme val="none"/>
      </font>
      <numFmt numFmtId="3" formatCode="#,##0"/>
    </dxf>
    <dxf>
      <font>
        <b val="0"/>
        <i val="0"/>
        <strike val="0"/>
        <condense val="0"/>
        <extend val="0"/>
        <outline val="0"/>
        <shadow val="0"/>
        <u val="none"/>
        <vertAlign val="baseline"/>
        <sz val="11"/>
        <color theme="1"/>
        <name val="Helvetica"/>
        <scheme val="none"/>
      </font>
      <numFmt numFmtId="3" formatCode="#,##0"/>
    </dxf>
    <dxf>
      <font>
        <b val="0"/>
        <i val="0"/>
        <strike val="0"/>
        <condense val="0"/>
        <extend val="0"/>
        <outline val="0"/>
        <shadow val="0"/>
        <u val="none"/>
        <vertAlign val="baseline"/>
        <sz val="11"/>
        <color theme="1"/>
        <name val="Helvetica"/>
        <scheme val="none"/>
      </font>
      <numFmt numFmtId="3" formatCode="#,##0"/>
    </dxf>
    <dxf>
      <font>
        <b val="0"/>
        <i val="0"/>
        <strike val="0"/>
        <condense val="0"/>
        <extend val="0"/>
        <outline val="0"/>
        <shadow val="0"/>
        <u val="none"/>
        <vertAlign val="baseline"/>
        <sz val="11"/>
        <color theme="1"/>
        <name val="Helvetica"/>
        <scheme val="none"/>
      </font>
      <numFmt numFmtId="3" formatCode="#,##0"/>
    </dxf>
    <dxf>
      <font>
        <b val="0"/>
        <i val="0"/>
        <strike val="0"/>
        <condense val="0"/>
        <extend val="0"/>
        <outline val="0"/>
        <shadow val="0"/>
        <u val="none"/>
        <vertAlign val="baseline"/>
        <sz val="11"/>
        <color theme="1"/>
        <name val="Helvetica"/>
        <scheme val="none"/>
      </font>
      <numFmt numFmtId="3" formatCode="#,##0"/>
    </dxf>
    <dxf>
      <font>
        <b val="0"/>
        <i val="0"/>
        <strike val="0"/>
        <condense val="0"/>
        <extend val="0"/>
        <outline val="0"/>
        <shadow val="0"/>
        <u val="none"/>
        <vertAlign val="baseline"/>
        <sz val="11"/>
        <color theme="1"/>
        <name val="Helvetica"/>
        <scheme val="none"/>
      </font>
      <numFmt numFmtId="3" formatCode="#,##0"/>
    </dxf>
    <dxf>
      <font>
        <b val="0"/>
        <i val="0"/>
        <strike val="0"/>
        <condense val="0"/>
        <extend val="0"/>
        <outline val="0"/>
        <shadow val="0"/>
        <u val="none"/>
        <vertAlign val="baseline"/>
        <sz val="11"/>
        <color theme="1"/>
        <name val="Helvetica"/>
        <scheme val="none"/>
      </font>
      <numFmt numFmtId="3" formatCode="#,##0"/>
    </dxf>
    <dxf>
      <font>
        <b val="0"/>
        <i val="0"/>
        <strike val="0"/>
        <condense val="0"/>
        <extend val="0"/>
        <outline val="0"/>
        <shadow val="0"/>
        <u val="none"/>
        <vertAlign val="baseline"/>
        <sz val="11"/>
        <color theme="1"/>
        <name val="Helvetica"/>
        <scheme val="none"/>
      </font>
      <numFmt numFmtId="3" formatCode="#,##0"/>
    </dxf>
    <dxf>
      <font>
        <b val="0"/>
        <i val="0"/>
        <strike val="0"/>
        <condense val="0"/>
        <extend val="0"/>
        <outline val="0"/>
        <shadow val="0"/>
        <u val="none"/>
        <vertAlign val="baseline"/>
        <sz val="11"/>
        <color theme="1"/>
        <name val="Helvetica"/>
        <scheme val="none"/>
      </font>
      <numFmt numFmtId="3" formatCode="#,##0"/>
    </dxf>
    <dxf>
      <font>
        <b val="0"/>
        <i val="0"/>
        <strike val="0"/>
        <condense val="0"/>
        <extend val="0"/>
        <outline val="0"/>
        <shadow val="0"/>
        <u val="none"/>
        <vertAlign val="baseline"/>
        <sz val="11"/>
        <color theme="1"/>
        <name val="Helvetica"/>
        <scheme val="none"/>
      </font>
      <numFmt numFmtId="3" formatCode="#,##0"/>
    </dxf>
    <dxf>
      <font>
        <b val="0"/>
        <i val="0"/>
        <strike val="0"/>
        <condense val="0"/>
        <extend val="0"/>
        <outline val="0"/>
        <shadow val="0"/>
        <u val="none"/>
        <vertAlign val="baseline"/>
        <sz val="11"/>
        <color theme="1"/>
        <name val="Helvetica"/>
        <scheme val="none"/>
      </font>
      <numFmt numFmtId="3" formatCode="#,##0"/>
    </dxf>
    <dxf>
      <font>
        <b val="0"/>
        <i val="0"/>
        <strike val="0"/>
        <condense val="0"/>
        <extend val="0"/>
        <outline val="0"/>
        <shadow val="0"/>
        <u val="none"/>
        <vertAlign val="baseline"/>
        <sz val="11"/>
        <color theme="1"/>
        <name val="Helvetica"/>
        <scheme val="none"/>
      </font>
    </dxf>
    <dxf>
      <border diagonalUp="0" diagonalDown="0">
        <top/>
        <bottom style="thin">
          <color theme="8"/>
        </bottom>
      </border>
    </dxf>
    <dxf>
      <font>
        <b val="0"/>
        <i val="0"/>
        <strike val="0"/>
        <condense val="0"/>
        <extend val="0"/>
        <outline val="0"/>
        <shadow val="0"/>
        <u val="none"/>
        <vertAlign val="baseline"/>
        <sz val="11"/>
        <color theme="1"/>
        <name val="Helvetica"/>
        <scheme val="none"/>
      </font>
    </dxf>
    <dxf>
      <font>
        <b/>
        <i val="0"/>
        <strike val="0"/>
        <condense val="0"/>
        <extend val="0"/>
        <outline val="0"/>
        <shadow val="0"/>
        <u val="none"/>
        <vertAlign val="baseline"/>
        <sz val="11"/>
        <color theme="0"/>
        <name val="Helvetica"/>
        <scheme val="none"/>
      </font>
      <fill>
        <patternFill patternType="solid">
          <fgColor indexed="64"/>
          <bgColor theme="8"/>
        </patternFill>
      </fill>
      <alignment horizontal="center" vertical="center" textRotation="0" wrapText="0" indent="0" justifyLastLine="0" shrinkToFit="0" readingOrder="0"/>
    </dxf>
    <dxf>
      <font>
        <strike val="0"/>
        <outline val="0"/>
        <shadow val="0"/>
        <u val="none"/>
        <vertAlign val="baseline"/>
        <sz val="11"/>
        <color theme="1"/>
        <name val="Helvetica"/>
        <scheme val="none"/>
      </font>
      <numFmt numFmtId="3" formatCode="#,##0"/>
      <alignment vertical="center" textRotation="0" wrapText="0" indent="0" justifyLastLine="0" shrinkToFit="0" readingOrder="0"/>
    </dxf>
    <dxf>
      <font>
        <strike val="0"/>
        <outline val="0"/>
        <shadow val="0"/>
        <u val="none"/>
        <vertAlign val="baseline"/>
        <sz val="11"/>
        <color theme="1"/>
        <name val="Helvetica"/>
        <scheme val="none"/>
      </font>
      <numFmt numFmtId="3" formatCode="#,##0"/>
      <alignment vertical="center" textRotation="0" wrapText="0" indent="0" justifyLastLine="0" shrinkToFit="0" readingOrder="0"/>
    </dxf>
    <dxf>
      <font>
        <strike val="0"/>
        <outline val="0"/>
        <shadow val="0"/>
        <u val="none"/>
        <vertAlign val="baseline"/>
        <sz val="11"/>
        <color theme="1"/>
        <name val="Helvetica"/>
        <scheme val="none"/>
      </font>
      <numFmt numFmtId="3" formatCode="#,##0"/>
      <alignment vertical="center" textRotation="0" wrapText="0" indent="0" justifyLastLine="0" shrinkToFit="0" readingOrder="0"/>
    </dxf>
    <dxf>
      <font>
        <strike val="0"/>
        <outline val="0"/>
        <shadow val="0"/>
        <u val="none"/>
        <vertAlign val="baseline"/>
        <sz val="11"/>
        <color theme="1"/>
        <name val="Helvetica"/>
        <scheme val="none"/>
      </font>
      <alignment horizontal="center" vertical="center" textRotation="0" wrapText="0" indent="0" justifyLastLine="0" shrinkToFit="0" readingOrder="0"/>
    </dxf>
    <dxf>
      <font>
        <strike val="0"/>
        <outline val="0"/>
        <shadow val="0"/>
        <u val="none"/>
        <vertAlign val="baseline"/>
        <sz val="11"/>
        <color theme="1"/>
        <name val="Helvetica"/>
        <scheme val="none"/>
      </font>
      <alignment vertical="center" textRotation="0" wrapText="0" indent="0" justifyLastLine="0" shrinkToFit="0" readingOrder="0"/>
    </dxf>
    <dxf>
      <font>
        <b/>
        <strike val="0"/>
        <outline val="0"/>
        <shadow val="0"/>
        <u val="none"/>
        <vertAlign val="baseline"/>
        <sz val="11"/>
        <color theme="0"/>
        <name val="Helvetica"/>
        <scheme val="none"/>
      </font>
    </dxf>
    <dxf>
      <font>
        <b val="0"/>
        <i val="0"/>
        <strike val="0"/>
        <outline val="0"/>
        <shadow val="0"/>
        <u val="none"/>
        <vertAlign val="baseline"/>
        <sz val="11"/>
        <color theme="1"/>
        <name val="Helvetica"/>
        <scheme val="none"/>
      </font>
      <numFmt numFmtId="3" formatCode="#,##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3" formatCode="#,##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3" formatCode="#,##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3" formatCode="#,##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center" vertical="center" textRotation="0" wrapText="0" indent="0" justifyLastLine="0" shrinkToFit="0" readingOrder="0"/>
    </dxf>
    <dxf>
      <border outline="0">
        <bottom style="medium">
          <color rgb="FF543561"/>
        </bottom>
      </border>
    </dxf>
    <dxf>
      <font>
        <b val="0"/>
        <i val="0"/>
        <strike val="0"/>
        <outline val="0"/>
        <shadow val="0"/>
        <u val="none"/>
        <vertAlign val="baseline"/>
        <sz val="11"/>
        <color theme="1"/>
        <name val="Helvetica"/>
        <scheme val="none"/>
      </font>
      <fill>
        <patternFill patternType="solid">
          <fgColor rgb="FF000000"/>
          <bgColor rgb="FFFFFFFF"/>
        </patternFill>
      </fill>
      <alignment vertical="center" textRotation="0" wrapText="0" indent="0" justifyLastLine="0" shrinkToFit="0" readingOrder="0"/>
    </dxf>
    <dxf>
      <font>
        <b/>
        <i val="0"/>
        <strike val="0"/>
        <condense val="0"/>
        <extend val="0"/>
        <outline val="0"/>
        <shadow val="0"/>
        <u val="none"/>
        <vertAlign val="baseline"/>
        <sz val="11"/>
        <color theme="0"/>
        <name val="Helvetica"/>
        <scheme val="none"/>
      </font>
      <fill>
        <patternFill patternType="solid">
          <fgColor indexed="64"/>
          <bgColor theme="8"/>
        </patternFill>
      </fill>
      <alignment horizontal="center" vertical="center" textRotation="0" wrapText="1" indent="0" justifyLastLine="0" shrinkToFit="0" readingOrder="0"/>
      <border diagonalUp="0" diagonalDown="0" outline="0">
        <left style="medium">
          <color theme="0"/>
        </left>
        <right style="medium">
          <color theme="0"/>
        </right>
        <top/>
        <bottom/>
      </border>
    </dxf>
    <dxf>
      <font>
        <b val="0"/>
        <i val="0"/>
        <strike val="0"/>
        <condense val="0"/>
        <extend val="0"/>
        <outline val="0"/>
        <shadow val="0"/>
        <u val="none"/>
        <vertAlign val="baseline"/>
        <sz val="11"/>
        <color theme="1"/>
        <name val="Helvetica"/>
        <scheme val="none"/>
      </font>
      <numFmt numFmtId="167" formatCode="0.0"/>
      <fill>
        <patternFill patternType="solid">
          <fgColor indexed="64"/>
          <bgColor rgb="FFFFFF0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fill>
        <patternFill patternType="solid">
          <fgColor indexed="64"/>
          <bgColor theme="0"/>
        </patternFill>
      </fill>
    </dxf>
    <dxf>
      <border diagonalUp="0" diagonalDown="0">
        <right/>
        <top/>
        <bottom style="thin">
          <color theme="8"/>
        </bottom>
      </border>
    </dxf>
    <dxf>
      <font>
        <b val="0"/>
        <i val="0"/>
        <strike val="0"/>
        <condense val="0"/>
        <extend val="0"/>
        <outline val="0"/>
        <shadow val="0"/>
        <u val="none"/>
        <vertAlign val="baseline"/>
        <sz val="11"/>
        <color theme="1"/>
        <name val="Helvetica"/>
        <scheme val="none"/>
      </font>
      <fill>
        <patternFill patternType="solid">
          <fgColor indexed="64"/>
          <bgColor theme="0"/>
        </patternFill>
      </fill>
    </dxf>
    <dxf>
      <font>
        <b/>
        <i val="0"/>
        <strike val="0"/>
        <condense val="0"/>
        <extend val="0"/>
        <outline val="0"/>
        <shadow val="0"/>
        <u val="none"/>
        <vertAlign val="baseline"/>
        <sz val="11"/>
        <color theme="0"/>
        <name val="Helvetica"/>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left>
        <right style="thin">
          <color theme="0"/>
        </right>
        <top/>
        <bottom/>
        <vertical style="thin">
          <color theme="0"/>
        </vertical>
        <horizontal/>
      </border>
    </dxf>
    <dxf>
      <font>
        <b val="0"/>
        <i val="0"/>
        <strike val="0"/>
        <condense val="0"/>
        <extend val="0"/>
        <outline val="0"/>
        <shadow val="0"/>
        <u val="none"/>
        <vertAlign val="baseline"/>
        <sz val="11"/>
        <color theme="1"/>
        <name val="Helvetica"/>
        <scheme val="none"/>
      </font>
      <numFmt numFmtId="3" formatCode="#,##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3" formatCode="#,##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center" vertical="center" textRotation="0" wrapText="0" indent="0" justifyLastLine="0" shrinkToFit="0" readingOrder="0"/>
    </dxf>
    <dxf>
      <border outline="0">
        <bottom style="medium">
          <color rgb="FF543561"/>
        </bottom>
      </border>
    </dxf>
    <dxf>
      <font>
        <b val="0"/>
        <i val="0"/>
        <strike val="0"/>
        <outline val="0"/>
        <shadow val="0"/>
        <u val="none"/>
        <vertAlign val="baseline"/>
        <sz val="11"/>
        <color rgb="FF2C2926"/>
        <name val="Helvetica"/>
        <scheme val="none"/>
      </font>
      <fill>
        <patternFill patternType="solid">
          <fgColor rgb="FF000000"/>
          <bgColor rgb="FFFFFFFF"/>
        </patternFill>
      </fill>
      <alignment vertical="center" textRotation="0" wrapText="0" indent="0" justifyLastLine="0" shrinkToFit="0" readingOrder="0"/>
    </dxf>
    <dxf>
      <font>
        <b/>
        <i val="0"/>
        <strike val="0"/>
        <condense val="0"/>
        <extend val="0"/>
        <outline val="0"/>
        <shadow val="0"/>
        <u val="none"/>
        <vertAlign val="baseline"/>
        <sz val="11"/>
        <color rgb="FFFFFFFF"/>
        <name val="Helvetica"/>
        <scheme val="none"/>
      </font>
      <fill>
        <patternFill patternType="solid">
          <fgColor indexed="64"/>
          <bgColor rgb="FF543561"/>
        </patternFill>
      </fill>
      <alignment horizontal="center" vertical="center"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center" vertical="center" textRotation="0" wrapText="0" indent="0" justifyLastLine="0" shrinkToFit="0" readingOrder="0"/>
    </dxf>
    <dxf>
      <border outline="0">
        <bottom style="medium">
          <color rgb="FF543561"/>
        </bottom>
      </border>
    </dxf>
    <dxf>
      <font>
        <b val="0"/>
        <i val="0"/>
        <strike val="0"/>
        <outline val="0"/>
        <shadow val="0"/>
        <u val="none"/>
        <vertAlign val="baseline"/>
        <sz val="11"/>
        <color theme="1"/>
        <name val="Helvetica"/>
        <scheme val="none"/>
      </font>
      <fill>
        <patternFill patternType="solid">
          <fgColor rgb="FF000000"/>
          <bgColor rgb="FFFFFFFF"/>
        </patternFill>
      </fill>
      <alignment vertical="center" textRotation="0" wrapText="0" indent="0" justifyLastLine="0" shrinkToFit="0" readingOrder="0"/>
    </dxf>
    <dxf>
      <font>
        <b/>
        <i val="0"/>
        <strike val="0"/>
        <condense val="0"/>
        <extend val="0"/>
        <outline val="0"/>
        <shadow val="0"/>
        <u val="none"/>
        <vertAlign val="baseline"/>
        <sz val="11"/>
        <color theme="0"/>
        <name val="Helvetica"/>
        <scheme val="none"/>
      </font>
      <fill>
        <patternFill patternType="solid">
          <fgColor indexed="64"/>
          <bgColor theme="8"/>
        </patternFill>
      </fill>
      <alignment horizontal="center" vertical="center" textRotation="0" wrapText="1" indent="0" justifyLastLine="0" shrinkToFit="0" readingOrder="0"/>
      <border diagonalUp="0" diagonalDown="0" outline="0">
        <left style="medium">
          <color theme="0"/>
        </left>
        <right style="medium">
          <color theme="0"/>
        </right>
        <top/>
        <bottom/>
      </border>
    </dxf>
    <dxf>
      <font>
        <b val="0"/>
        <i val="0"/>
        <strike val="0"/>
        <outline val="0"/>
        <shadow val="0"/>
        <u val="none"/>
        <vertAlign val="baseline"/>
        <sz val="11"/>
        <color theme="1"/>
        <name val="Helvetica"/>
        <scheme val="none"/>
      </font>
      <numFmt numFmtId="167" formatCode="0.0"/>
      <fill>
        <patternFill patternType="solid">
          <fgColor rgb="FF000000"/>
          <bgColor rgb="FFFFFFFF"/>
        </patternFill>
      </fill>
      <alignment horizontal="general" vertical="center" textRotation="0" wrapText="0" indent="0" justifyLastLine="0" shrinkToFit="0" readingOrder="0"/>
    </dxf>
    <dxf>
      <font>
        <b val="0"/>
        <i val="0"/>
        <strike val="0"/>
        <outline val="0"/>
        <shadow val="0"/>
        <u val="none"/>
        <vertAlign val="baseline"/>
        <sz val="11"/>
        <color theme="1"/>
        <name val="Helvetica"/>
        <scheme val="none"/>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center" vertical="center" textRotation="0" wrapText="0" indent="0" justifyLastLine="0" shrinkToFit="0" readingOrder="0"/>
    </dxf>
    <dxf>
      <border outline="0">
        <bottom style="medium">
          <color rgb="FF543561"/>
        </bottom>
      </border>
    </dxf>
    <dxf>
      <font>
        <b val="0"/>
        <i val="0"/>
        <strike val="0"/>
        <outline val="0"/>
        <shadow val="0"/>
        <u val="none"/>
        <vertAlign val="baseline"/>
        <sz val="11"/>
        <color theme="1"/>
        <name val="Helvetica"/>
        <scheme val="none"/>
      </font>
      <fill>
        <patternFill patternType="solid">
          <fgColor rgb="FF000000"/>
          <bgColor rgb="FFFFFFFF"/>
        </patternFill>
      </fill>
      <alignment vertical="center" textRotation="0" wrapText="0" indent="0" justifyLastLine="0" shrinkToFit="0" readingOrder="0"/>
    </dxf>
    <dxf>
      <font>
        <b/>
        <i val="0"/>
        <strike val="0"/>
        <condense val="0"/>
        <extend val="0"/>
        <outline val="0"/>
        <shadow val="0"/>
        <u val="none"/>
        <vertAlign val="baseline"/>
        <sz val="11"/>
        <color theme="0"/>
        <name val="Helvetica"/>
        <scheme val="none"/>
      </font>
      <fill>
        <patternFill patternType="solid">
          <fgColor indexed="64"/>
          <bgColor theme="8"/>
        </patternFill>
      </fill>
      <alignment horizontal="center" vertical="center" textRotation="0" wrapText="1" indent="0" justifyLastLine="0" shrinkToFit="0" readingOrder="0"/>
      <border diagonalUp="0" diagonalDown="0" outline="0">
        <left style="medium">
          <color theme="0"/>
        </left>
        <right style="medium">
          <color theme="0"/>
        </right>
        <top/>
        <bottom/>
      </border>
    </dxf>
    <dxf>
      <font>
        <b val="0"/>
        <i val="0"/>
        <strike val="0"/>
        <outline val="0"/>
        <shadow val="0"/>
        <u val="none"/>
        <vertAlign val="baseline"/>
        <sz val="11"/>
        <color theme="1"/>
        <name val="Helvetica"/>
        <scheme val="none"/>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center" vertical="center" textRotation="0" wrapText="0" indent="0" justifyLastLine="0" shrinkToFit="0" readingOrder="0"/>
    </dxf>
    <dxf>
      <border outline="0">
        <bottom style="medium">
          <color rgb="FF543561"/>
        </bottom>
      </border>
    </dxf>
    <dxf>
      <font>
        <b val="0"/>
        <i val="0"/>
        <strike val="0"/>
        <outline val="0"/>
        <shadow val="0"/>
        <u val="none"/>
        <vertAlign val="baseline"/>
        <sz val="11"/>
        <color theme="1"/>
        <name val="Helvetica"/>
        <scheme val="none"/>
      </font>
      <fill>
        <patternFill patternType="solid">
          <fgColor rgb="FF000000"/>
          <bgColor rgb="FFFFFFFF"/>
        </patternFill>
      </fill>
      <alignment vertical="center" textRotation="0" wrapText="0" indent="0" justifyLastLine="0" shrinkToFit="0" readingOrder="0"/>
    </dxf>
    <dxf>
      <font>
        <b/>
        <i val="0"/>
        <strike val="0"/>
        <condense val="0"/>
        <extend val="0"/>
        <outline val="0"/>
        <shadow val="0"/>
        <u val="none"/>
        <vertAlign val="baseline"/>
        <sz val="11"/>
        <color rgb="FFFFFFFF"/>
        <name val="Helvetica"/>
        <scheme val="none"/>
      </font>
      <fill>
        <patternFill patternType="solid">
          <fgColor indexed="64"/>
          <bgColor rgb="FF543561"/>
        </patternFill>
      </fil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center" vertical="center" textRotation="0" wrapText="0" indent="0" justifyLastLine="0" shrinkToFit="0" readingOrder="0"/>
    </dxf>
    <dxf>
      <border outline="0">
        <bottom style="medium">
          <color rgb="FF543561"/>
        </bottom>
      </border>
    </dxf>
    <dxf>
      <font>
        <b val="0"/>
        <i val="0"/>
        <strike val="0"/>
        <outline val="0"/>
        <shadow val="0"/>
        <u val="none"/>
        <vertAlign val="baseline"/>
        <sz val="11"/>
        <color rgb="FF2C2926"/>
        <name val="Helvetica"/>
        <scheme val="none"/>
      </font>
      <fill>
        <patternFill patternType="solid">
          <fgColor rgb="FF000000"/>
          <bgColor rgb="FFFFFFFF"/>
        </patternFill>
      </fill>
      <alignment vertical="center" textRotation="0" wrapText="0" indent="0" justifyLastLine="0" shrinkToFit="0" readingOrder="0"/>
    </dxf>
    <dxf>
      <font>
        <b/>
        <i val="0"/>
        <strike val="0"/>
        <condense val="0"/>
        <extend val="0"/>
        <outline val="0"/>
        <shadow val="0"/>
        <u val="none"/>
        <vertAlign val="baseline"/>
        <sz val="11"/>
        <color rgb="FFFFFFFF"/>
        <name val="Helvetica"/>
        <scheme val="none"/>
      </font>
      <fill>
        <patternFill patternType="solid">
          <fgColor indexed="64"/>
          <bgColor rgb="FF543561"/>
        </patternFill>
      </fill>
      <alignment horizontal="center" vertical="center"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center" vertical="center" textRotation="0" wrapText="0" indent="0" justifyLastLine="0" shrinkToFit="0" readingOrder="0"/>
    </dxf>
    <dxf>
      <border outline="0">
        <bottom style="medium">
          <color rgb="FF543561"/>
        </bottom>
      </border>
    </dxf>
    <dxf>
      <font>
        <b val="0"/>
        <i val="0"/>
        <strike val="0"/>
        <outline val="0"/>
        <shadow val="0"/>
        <u val="none"/>
        <vertAlign val="baseline"/>
        <sz val="11"/>
        <color theme="1"/>
        <name val="Helvetica"/>
        <scheme val="none"/>
      </font>
      <fill>
        <patternFill patternType="solid">
          <fgColor rgb="FF000000"/>
          <bgColor rgb="FFFFFFFF"/>
        </patternFill>
      </fill>
      <alignment vertical="center" textRotation="0" wrapText="0" indent="0" justifyLastLine="0" shrinkToFit="0" readingOrder="0"/>
    </dxf>
    <dxf>
      <font>
        <b/>
        <i val="0"/>
        <strike val="0"/>
        <condense val="0"/>
        <extend val="0"/>
        <outline val="0"/>
        <shadow val="0"/>
        <u val="none"/>
        <vertAlign val="baseline"/>
        <sz val="11"/>
        <color rgb="FFFFFFFF"/>
        <name val="Helvetica"/>
        <scheme val="none"/>
      </font>
      <fill>
        <patternFill patternType="solid">
          <fgColor indexed="64"/>
          <bgColor rgb="FF543561"/>
        </patternFill>
      </fill>
      <alignment horizontal="center" vertical="center" textRotation="0" wrapText="0" indent="0" justifyLastLine="0" shrinkToFit="0" readingOrder="0"/>
      <border diagonalUp="0" diagonalDown="0" outline="0">
        <left style="thin">
          <color theme="0"/>
        </left>
        <right style="thin">
          <color theme="0"/>
        </right>
        <top/>
        <bottom/>
      </border>
    </dxf>
    <dxf>
      <font>
        <b val="0"/>
        <i val="0"/>
        <strike val="0"/>
        <outline val="0"/>
        <shadow val="0"/>
        <u val="none"/>
        <vertAlign val="baseline"/>
        <sz val="11"/>
        <color theme="1"/>
        <name val="Helvetica"/>
        <scheme val="none"/>
      </font>
      <numFmt numFmtId="167" formatCode="0.0"/>
      <fill>
        <patternFill patternType="solid">
          <fgColor rgb="FF000000"/>
          <bgColor rgb="FFFFFFFF"/>
        </patternFill>
      </fill>
      <alignment horizontal="general" vertical="top" textRotation="0" wrapText="0" indent="0" justifyLastLine="0" shrinkToFit="0" readingOrder="0"/>
    </dxf>
    <dxf>
      <font>
        <b val="0"/>
        <i val="0"/>
        <strike val="0"/>
        <outline val="0"/>
        <shadow val="0"/>
        <u val="none"/>
        <vertAlign val="baseline"/>
        <sz val="11"/>
        <color theme="1"/>
        <name val="Helvetica"/>
        <scheme val="none"/>
      </font>
      <numFmt numFmtId="167" formatCode="0.0"/>
      <fill>
        <patternFill patternType="solid">
          <fgColor indexed="64"/>
          <bgColor theme="0"/>
        </patternFill>
      </fill>
      <alignment horizontal="general" vertical="top" textRotation="0" wrapText="0" indent="0" justifyLastLine="0" shrinkToFit="0" readingOrder="0"/>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alignment horizontal="general" vertical="top" textRotation="0" wrapText="0" indent="0" justifyLastLine="0" shrinkToFit="0" readingOrder="0"/>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alignment horizontal="general" vertical="top" textRotation="0" wrapText="0" indent="0" justifyLastLine="0" shrinkToFit="0" readingOrder="0"/>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center" vertical="bottom" textRotation="0" wrapText="0" indent="0" justifyLastLine="0" shrinkToFit="0" readingOrder="0"/>
    </dxf>
    <dxf>
      <border outline="0">
        <bottom style="medium">
          <color rgb="FF543561"/>
        </bottom>
      </border>
    </dxf>
    <dxf>
      <font>
        <b val="0"/>
        <i val="0"/>
        <strike val="0"/>
        <outline val="0"/>
        <shadow val="0"/>
        <u val="none"/>
        <vertAlign val="baseline"/>
        <sz val="11"/>
        <color theme="1"/>
        <name val="Helvetica"/>
        <scheme val="none"/>
      </font>
      <fill>
        <patternFill patternType="solid">
          <fgColor rgb="FF000000"/>
          <bgColor rgb="FFFFFFFF"/>
        </patternFill>
      </fill>
    </dxf>
    <dxf>
      <font>
        <b/>
        <i val="0"/>
        <strike val="0"/>
        <condense val="0"/>
        <extend val="0"/>
        <outline val="0"/>
        <shadow val="0"/>
        <u val="none"/>
        <vertAlign val="baseline"/>
        <sz val="11"/>
        <color rgb="FFFFFFFF"/>
        <name val="Helvetica"/>
        <scheme val="none"/>
      </font>
      <fill>
        <patternFill patternType="solid">
          <fgColor indexed="64"/>
          <bgColor rgb="FF543561"/>
        </patternFill>
      </fil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center" vertical="center" textRotation="0" wrapText="0" indent="0" justifyLastLine="0" shrinkToFit="0" readingOrder="0"/>
    </dxf>
    <dxf>
      <border outline="0">
        <bottom style="medium">
          <color rgb="FF543561"/>
        </bottom>
      </border>
    </dxf>
    <dxf>
      <font>
        <b val="0"/>
        <i val="0"/>
        <strike val="0"/>
        <outline val="0"/>
        <shadow val="0"/>
        <u val="none"/>
        <vertAlign val="baseline"/>
        <sz val="11"/>
        <color theme="1"/>
        <name val="Helvetica"/>
        <scheme val="none"/>
      </font>
      <fill>
        <patternFill patternType="solid">
          <fgColor rgb="FF000000"/>
          <bgColor rgb="FFFFFFFF"/>
        </patternFill>
      </fill>
      <alignment vertical="center" textRotation="0" wrapText="0" indent="0" justifyLastLine="0" shrinkToFit="0" readingOrder="0"/>
    </dxf>
    <dxf>
      <font>
        <b/>
        <i val="0"/>
        <strike val="0"/>
        <condense val="0"/>
        <extend val="0"/>
        <outline val="0"/>
        <shadow val="0"/>
        <u val="none"/>
        <vertAlign val="baseline"/>
        <sz val="11"/>
        <color theme="0"/>
        <name val="Helvetica"/>
        <scheme val="none"/>
      </font>
      <fill>
        <patternFill patternType="solid">
          <fgColor indexed="64"/>
          <bgColor theme="8"/>
        </patternFill>
      </fill>
      <alignment horizontal="center" vertical="center" textRotation="0" wrapText="1" indent="0" justifyLastLine="0" shrinkToFit="0" readingOrder="0"/>
      <border diagonalUp="0" diagonalDown="0" outline="0">
        <left style="medium">
          <color theme="0"/>
        </left>
        <right style="medium">
          <color theme="0"/>
        </right>
        <top/>
        <bottom/>
      </border>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center" vertical="center" textRotation="0" wrapText="0" indent="0" justifyLastLine="0" shrinkToFit="0" readingOrder="0"/>
    </dxf>
    <dxf>
      <border outline="0">
        <bottom style="medium">
          <color rgb="FF543561"/>
        </bottom>
      </border>
    </dxf>
    <dxf>
      <font>
        <b val="0"/>
        <i val="0"/>
        <strike val="0"/>
        <outline val="0"/>
        <shadow val="0"/>
        <u val="none"/>
        <vertAlign val="baseline"/>
        <sz val="11"/>
        <color theme="1"/>
        <name val="Helvetica"/>
        <scheme val="none"/>
      </font>
      <fill>
        <patternFill patternType="solid">
          <fgColor rgb="FF000000"/>
          <bgColor rgb="FFFFFFFF"/>
        </patternFill>
      </fill>
      <alignment vertical="center" textRotation="0" wrapText="0" indent="0" justifyLastLine="0" shrinkToFit="0" readingOrder="0"/>
    </dxf>
    <dxf>
      <font>
        <b/>
        <i val="0"/>
        <strike val="0"/>
        <condense val="0"/>
        <extend val="0"/>
        <outline val="0"/>
        <shadow val="0"/>
        <u val="none"/>
        <vertAlign val="baseline"/>
        <sz val="11"/>
        <color theme="0"/>
        <name val="Helvetica"/>
        <scheme val="none"/>
      </font>
      <fill>
        <patternFill patternType="solid">
          <fgColor indexed="64"/>
          <bgColor theme="8"/>
        </patternFill>
      </fill>
      <alignment horizontal="center" vertical="center" textRotation="0" wrapText="1" indent="0" justifyLastLine="0" shrinkToFit="0" readingOrder="0"/>
      <border diagonalUp="0" diagonalDown="0" outline="0">
        <left style="medium">
          <color theme="0"/>
        </left>
        <right style="medium">
          <color theme="0"/>
        </right>
        <top/>
        <bottom/>
      </border>
    </dxf>
    <dxf>
      <font>
        <b val="0"/>
        <i val="0"/>
        <strike val="0"/>
        <outline val="0"/>
        <shadow val="0"/>
        <u val="none"/>
        <vertAlign val="baseline"/>
        <sz val="11"/>
        <color theme="1"/>
        <name val="Helvetica"/>
        <scheme val="none"/>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center" vertical="center" textRotation="0" wrapText="0" indent="0" justifyLastLine="0" shrinkToFit="0" readingOrder="0"/>
    </dxf>
    <dxf>
      <border outline="0">
        <bottom style="medium">
          <color rgb="FF543561"/>
        </bottom>
      </border>
    </dxf>
    <dxf>
      <font>
        <b val="0"/>
        <i val="0"/>
        <strike val="0"/>
        <outline val="0"/>
        <shadow val="0"/>
        <u val="none"/>
        <vertAlign val="baseline"/>
        <sz val="11"/>
        <color theme="1"/>
        <name val="Helvetica"/>
        <scheme val="none"/>
      </font>
      <fill>
        <patternFill patternType="solid">
          <fgColor rgb="FF000000"/>
          <bgColor rgb="FFFFFFFF"/>
        </patternFill>
      </fill>
      <alignment vertical="center" textRotation="0" wrapText="0" indent="0" justifyLastLine="0" shrinkToFit="0" readingOrder="0"/>
    </dxf>
    <dxf>
      <font>
        <b/>
        <i val="0"/>
        <strike val="0"/>
        <condense val="0"/>
        <extend val="0"/>
        <outline val="0"/>
        <shadow val="0"/>
        <u val="none"/>
        <vertAlign val="baseline"/>
        <sz val="11"/>
        <color rgb="FFFFFFFF"/>
        <name val="Helvetica"/>
        <scheme val="none"/>
      </font>
      <fill>
        <patternFill patternType="solid">
          <fgColor indexed="64"/>
          <bgColor rgb="FF543561"/>
        </patternFill>
      </fil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outline val="0"/>
        <shadow val="0"/>
        <u val="none"/>
        <vertAlign val="baseline"/>
        <sz val="11"/>
        <color theme="1"/>
        <name val="Helvetica"/>
        <scheme val="none"/>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center" vertical="center" textRotation="0" wrapText="0" indent="0" justifyLastLine="0" shrinkToFit="0" readingOrder="0"/>
    </dxf>
    <dxf>
      <border outline="0">
        <bottom style="medium">
          <color rgb="FF543561"/>
        </bottom>
      </border>
    </dxf>
    <dxf>
      <font>
        <b val="0"/>
        <i val="0"/>
        <strike val="0"/>
        <outline val="0"/>
        <shadow val="0"/>
        <u val="none"/>
        <vertAlign val="baseline"/>
        <sz val="11"/>
        <color rgb="FF2C2926"/>
        <name val="Helvetica"/>
        <scheme val="none"/>
      </font>
      <fill>
        <patternFill patternType="solid">
          <fgColor rgb="FF000000"/>
          <bgColor rgb="FFFFFFFF"/>
        </patternFill>
      </fill>
      <alignment vertical="center" textRotation="0" wrapText="0" indent="0" justifyLastLine="0" shrinkToFit="0" readingOrder="0"/>
    </dxf>
    <dxf>
      <font>
        <b/>
        <i val="0"/>
        <strike val="0"/>
        <condense val="0"/>
        <extend val="0"/>
        <outline val="0"/>
        <shadow val="0"/>
        <u val="none"/>
        <vertAlign val="baseline"/>
        <sz val="11"/>
        <color rgb="FFFFFFFF"/>
        <name val="Helvetica"/>
        <scheme val="none"/>
      </font>
      <fill>
        <patternFill patternType="solid">
          <fgColor indexed="64"/>
          <bgColor rgb="FF543561"/>
        </patternFill>
      </fill>
      <alignment horizontal="center" vertical="center"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Helvetica"/>
        <scheme val="none"/>
      </font>
      <numFmt numFmtId="167" formatCode="0.0"/>
    </dxf>
    <dxf>
      <font>
        <b val="0"/>
        <i val="0"/>
        <strike val="0"/>
        <condense val="0"/>
        <extend val="0"/>
        <outline val="0"/>
        <shadow val="0"/>
        <u val="none"/>
        <vertAlign val="baseline"/>
        <sz val="11"/>
        <color theme="1"/>
        <name val="Helvetica"/>
        <scheme val="none"/>
      </font>
      <numFmt numFmtId="167" formatCode="0.0"/>
    </dxf>
    <dxf>
      <font>
        <b val="0"/>
        <i val="0"/>
        <strike val="0"/>
        <condense val="0"/>
        <extend val="0"/>
        <outline val="0"/>
        <shadow val="0"/>
        <u val="none"/>
        <vertAlign val="baseline"/>
        <sz val="11"/>
        <color theme="1"/>
        <name val="Helvetica"/>
        <scheme val="none"/>
      </font>
      <numFmt numFmtId="167" formatCode="0.0"/>
    </dxf>
    <dxf>
      <font>
        <b val="0"/>
        <i val="0"/>
        <strike val="0"/>
        <condense val="0"/>
        <extend val="0"/>
        <outline val="0"/>
        <shadow val="0"/>
        <u val="none"/>
        <vertAlign val="baseline"/>
        <sz val="11"/>
        <color theme="1"/>
        <name val="Helvetica"/>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Helvetica"/>
        <scheme val="none"/>
      </font>
    </dxf>
    <dxf>
      <font>
        <b/>
        <i val="0"/>
        <strike val="0"/>
        <condense val="0"/>
        <extend val="0"/>
        <outline val="0"/>
        <shadow val="0"/>
        <u val="none"/>
        <vertAlign val="baseline"/>
        <sz val="11"/>
        <color rgb="FFFFFFFF"/>
        <name val="Helvetica"/>
        <scheme val="none"/>
      </font>
      <fill>
        <patternFill patternType="solid">
          <fgColor indexed="64"/>
          <bgColor rgb="FF543561"/>
        </patternFill>
      </fill>
      <alignment horizontal="center" vertical="center"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Helvetica"/>
        <scheme val="none"/>
      </font>
      <numFmt numFmtId="167" formatCode="0.0"/>
    </dxf>
    <dxf>
      <font>
        <b val="0"/>
        <i val="0"/>
        <strike val="0"/>
        <condense val="0"/>
        <extend val="0"/>
        <outline val="0"/>
        <shadow val="0"/>
        <u val="none"/>
        <vertAlign val="baseline"/>
        <sz val="11"/>
        <color theme="1"/>
        <name val="Helvetica"/>
        <scheme val="none"/>
      </font>
      <numFmt numFmtId="167" formatCode="0.0"/>
    </dxf>
    <dxf>
      <font>
        <b val="0"/>
        <i val="0"/>
        <strike val="0"/>
        <condense val="0"/>
        <extend val="0"/>
        <outline val="0"/>
        <shadow val="0"/>
        <u val="none"/>
        <vertAlign val="baseline"/>
        <sz val="11"/>
        <color theme="1"/>
        <name val="Helvetica"/>
        <scheme val="none"/>
      </font>
      <alignment horizontal="center" vertical="bottom" textRotation="0" wrapText="0" indent="0" justifyLastLine="0" shrinkToFit="0" readingOrder="0"/>
    </dxf>
    <dxf>
      <font>
        <b val="0"/>
        <i val="0"/>
        <strike val="0"/>
        <condense val="0"/>
        <extend val="0"/>
        <outline val="0"/>
        <shadow val="0"/>
        <u val="none"/>
        <vertAlign val="baseline"/>
        <sz val="11"/>
        <color rgb="FF2C2926"/>
        <name val="Helvetica"/>
        <scheme val="none"/>
      </font>
    </dxf>
    <dxf>
      <font>
        <b/>
        <i val="0"/>
        <strike val="0"/>
        <condense val="0"/>
        <extend val="0"/>
        <outline val="0"/>
        <shadow val="0"/>
        <u val="none"/>
        <vertAlign val="baseline"/>
        <sz val="11"/>
        <color rgb="FFFFFFFF"/>
        <name val="Helvetica"/>
        <scheme val="none"/>
      </font>
      <fill>
        <patternFill patternType="solid">
          <fgColor indexed="64"/>
          <bgColor rgb="FF543561"/>
        </patternFill>
      </fill>
      <alignment horizontal="center" vertical="center"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rgb="FF2C2926"/>
        <name val="Helvetica"/>
        <scheme val="none"/>
      </font>
      <fill>
        <patternFill patternType="solid">
          <fgColor indexed="64"/>
          <bgColor theme="0"/>
        </patternFill>
      </fill>
      <alignment horizontal="left" vertical="bottom" textRotation="0" wrapText="0" indent="0" justifyLastLine="0" shrinkToFit="0" readingOrder="0"/>
    </dxf>
    <dxf>
      <font>
        <strike val="0"/>
        <outline val="0"/>
        <shadow val="0"/>
        <u val="none"/>
        <vertAlign val="baseline"/>
        <sz val="11"/>
        <color rgb="FF2C2926"/>
        <name val="Helvetica"/>
        <scheme val="none"/>
      </font>
      <fill>
        <patternFill patternType="solid">
          <fgColor indexed="64"/>
          <bgColor theme="0"/>
        </patternFill>
      </fill>
      <alignment horizontal="center" vertical="bottom" textRotation="0" wrapText="0" indent="0" justifyLastLine="0" shrinkToFit="0" readingOrder="0"/>
    </dxf>
    <dxf>
      <font>
        <strike val="0"/>
        <outline val="0"/>
        <shadow val="0"/>
        <u val="none"/>
        <vertAlign val="baseline"/>
        <sz val="11"/>
        <color rgb="FF2C2926"/>
        <name val="Helvetica"/>
        <scheme val="none"/>
      </font>
      <fill>
        <patternFill patternType="solid">
          <fgColor rgb="FF000000"/>
          <bgColor rgb="FFFFFFFF"/>
        </patternFill>
      </fill>
    </dxf>
    <dxf>
      <font>
        <b/>
        <i val="0"/>
        <strike val="0"/>
        <condense val="0"/>
        <extend val="0"/>
        <outline val="0"/>
        <shadow val="0"/>
        <u val="none"/>
        <vertAlign val="baseline"/>
        <sz val="11"/>
        <color rgb="FFFFFFFF"/>
        <name val="Helvetica"/>
        <scheme val="none"/>
      </font>
      <fill>
        <patternFill patternType="solid">
          <fgColor theme="8"/>
          <bgColor theme="8"/>
        </patternFill>
      </fil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rgb="FF2C2926"/>
        <name val="Helvetica"/>
        <scheme val="none"/>
      </font>
      <fill>
        <patternFill patternType="solid">
          <fgColor indexed="64"/>
          <bgColor rgb="FFFFFFFF"/>
        </patternFill>
      </fill>
      <alignment horizontal="right" vertical="center" textRotation="0" wrapText="0" indent="0" justifyLastLine="0" shrinkToFit="0" readingOrder="0"/>
      <border diagonalUp="0" diagonalDown="0">
        <left/>
        <right style="medium">
          <color rgb="FFFFFFFF"/>
        </right>
        <top/>
        <bottom style="medium">
          <color rgb="FFFFFFFF"/>
        </bottom>
        <vertical/>
        <horizontal/>
      </border>
    </dxf>
    <dxf>
      <font>
        <b val="0"/>
        <i val="0"/>
        <strike val="0"/>
        <condense val="0"/>
        <extend val="0"/>
        <outline val="0"/>
        <shadow val="0"/>
        <u val="none"/>
        <vertAlign val="baseline"/>
        <sz val="11"/>
        <color rgb="FF2C2926"/>
        <name val="Helvetica"/>
        <scheme val="none"/>
      </font>
      <fill>
        <patternFill patternType="solid">
          <fgColor indexed="64"/>
          <bgColor rgb="FFFFFFFF"/>
        </patternFill>
      </fill>
      <alignment horizontal="right" vertical="center" textRotation="0" wrapText="0" indent="0" justifyLastLine="0" shrinkToFit="0" readingOrder="0"/>
      <border diagonalUp="0" diagonalDown="0">
        <left/>
        <right style="medium">
          <color rgb="FFFFFFFF"/>
        </right>
        <top/>
        <bottom style="medium">
          <color rgb="FFFFFFFF"/>
        </bottom>
        <vertical/>
        <horizontal/>
      </border>
    </dxf>
    <dxf>
      <font>
        <b val="0"/>
        <i val="0"/>
        <strike val="0"/>
        <condense val="0"/>
        <extend val="0"/>
        <outline val="0"/>
        <shadow val="0"/>
        <u val="none"/>
        <vertAlign val="baseline"/>
        <sz val="11"/>
        <color rgb="FF2C2926"/>
        <name val="Helvetica"/>
        <scheme val="none"/>
      </font>
      <fill>
        <patternFill patternType="solid">
          <fgColor indexed="64"/>
          <bgColor rgb="FFFFFFFF"/>
        </patternFill>
      </fill>
      <alignment horizontal="right" vertical="center" textRotation="0" wrapText="0" indent="0" justifyLastLine="0" shrinkToFit="0" readingOrder="0"/>
      <border diagonalUp="0" diagonalDown="0">
        <left/>
        <right style="medium">
          <color rgb="FFFFFFFF"/>
        </right>
        <top/>
        <bottom style="medium">
          <color rgb="FFFFFFFF"/>
        </bottom>
        <vertical/>
        <horizontal/>
      </border>
    </dxf>
    <dxf>
      <font>
        <b val="0"/>
        <i val="0"/>
        <strike val="0"/>
        <condense val="0"/>
        <extend val="0"/>
        <outline val="0"/>
        <shadow val="0"/>
        <u val="none"/>
        <vertAlign val="baseline"/>
        <sz val="11"/>
        <color rgb="FF2C2926"/>
        <name val="Helvetica"/>
        <scheme val="none"/>
      </font>
      <fill>
        <patternFill patternType="solid">
          <fgColor indexed="64"/>
          <bgColor rgb="FFFFFFFF"/>
        </patternFill>
      </fill>
      <alignment horizontal="left" vertical="center" textRotation="0" wrapText="0" indent="0" justifyLastLine="0" shrinkToFit="0" readingOrder="0"/>
      <border diagonalUp="0" diagonalDown="0">
        <left/>
        <right style="medium">
          <color rgb="FFFFFFFF"/>
        </right>
        <top/>
        <bottom style="medium">
          <color rgb="FFFFFFFF"/>
        </bottom>
        <vertical/>
        <horizontal/>
      </border>
    </dxf>
    <dxf>
      <font>
        <b val="0"/>
        <i val="0"/>
        <strike val="0"/>
        <condense val="0"/>
        <extend val="0"/>
        <outline val="0"/>
        <shadow val="0"/>
        <u val="none"/>
        <vertAlign val="baseline"/>
        <sz val="11"/>
        <color rgb="FF2C2926"/>
        <name val="Helvetica"/>
        <scheme val="none"/>
      </font>
      <fill>
        <patternFill patternType="solid">
          <fgColor indexed="64"/>
          <bgColor rgb="FFFFFFFF"/>
        </patternFill>
      </fill>
      <alignment horizontal="left" vertical="center" textRotation="0" wrapText="0" indent="0" justifyLastLine="0" shrinkToFit="0" readingOrder="0"/>
      <border diagonalUp="0" diagonalDown="0">
        <left style="medium">
          <color rgb="FFFFFFFF"/>
        </left>
        <right style="medium">
          <color rgb="FFFFFFFF"/>
        </right>
        <top/>
        <bottom style="medium">
          <color rgb="FFFFFFFF"/>
        </bottom>
        <vertical/>
        <horizontal/>
      </border>
    </dxf>
    <dxf>
      <border outline="0">
        <bottom style="medium">
          <color rgb="FF543561"/>
        </bottom>
      </border>
    </dxf>
    <dxf>
      <font>
        <b val="0"/>
        <i val="0"/>
        <strike val="0"/>
        <condense val="0"/>
        <extend val="0"/>
        <outline val="0"/>
        <shadow val="0"/>
        <u val="none"/>
        <vertAlign val="baseline"/>
        <sz val="11"/>
        <color rgb="FF2C2926"/>
        <name val="Helvetica"/>
        <scheme val="none"/>
      </font>
      <fill>
        <patternFill patternType="solid">
          <fgColor indexed="64"/>
          <bgColor rgb="FFFFFFFF"/>
        </patternFill>
      </fill>
      <alignment horizontal="right" vertical="center" textRotation="0" wrapText="0" indent="0" justifyLastLine="0" shrinkToFit="0" readingOrder="0"/>
    </dxf>
    <dxf>
      <font>
        <b/>
        <i val="0"/>
        <strike val="0"/>
        <condense val="0"/>
        <extend val="0"/>
        <outline val="0"/>
        <shadow val="0"/>
        <u val="none"/>
        <vertAlign val="baseline"/>
        <sz val="11"/>
        <color rgb="FFFFFFFF"/>
        <name val="Helvetica"/>
        <scheme val="none"/>
      </font>
      <fill>
        <patternFill patternType="solid">
          <fgColor indexed="64"/>
          <bgColor rgb="FF543561"/>
        </patternFill>
      </fill>
      <alignment horizontal="center" vertical="center"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indexed="64"/>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indexed="64"/>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indexed="64"/>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indexed="64"/>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indexed="64"/>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indexed="64"/>
          <bgColor rgb="FFFFFFFF"/>
        </patternFill>
      </fill>
      <alignment horizontal="general" vertical="bottom" textRotation="0" wrapText="0" indent="0" justifyLastLine="0" shrinkToFit="0" readingOrder="0"/>
    </dxf>
    <dxf>
      <border outline="0">
        <bottom style="thin">
          <color rgb="FF543561"/>
        </bottom>
      </border>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i val="0"/>
        <strike val="0"/>
        <condense val="0"/>
        <extend val="0"/>
        <outline val="0"/>
        <shadow val="0"/>
        <u val="none"/>
        <vertAlign val="baseline"/>
        <sz val="11"/>
        <color rgb="FFFFFFFF"/>
        <name val="Helvetica"/>
        <scheme val="none"/>
      </font>
      <fill>
        <patternFill patternType="solid">
          <fgColor indexed="64"/>
          <bgColor rgb="FF543561"/>
        </patternFill>
      </fill>
      <alignment horizontal="right" vertical="center" textRotation="0" wrapText="0" indent="0" justifyLastLine="0" shrinkToFit="0" readingOrder="0"/>
      <border diagonalUp="0" diagonalDown="0">
        <left style="thin">
          <color theme="0"/>
        </left>
        <right style="thin">
          <color theme="0"/>
        </right>
        <top/>
        <bottom/>
        <vertical style="thin">
          <color theme="0"/>
        </vertical>
        <horizontal/>
      </border>
    </dxf>
    <dxf>
      <font>
        <strike val="0"/>
        <outline val="0"/>
        <shadow val="0"/>
        <u val="none"/>
        <vertAlign val="baseline"/>
        <sz val="11"/>
        <color rgb="FF2C2926"/>
        <name val="Helvetica"/>
        <scheme val="none"/>
      </font>
      <numFmt numFmtId="168"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indexed="64"/>
          <bgColor theme="0"/>
        </patternFill>
      </fill>
      <alignment horizontal="left" vertical="bottom" textRotation="0" wrapText="0" indent="0" justifyLastLine="0" shrinkToFit="0" readingOrder="0"/>
    </dxf>
    <dxf>
      <font>
        <strike val="0"/>
        <outline val="0"/>
        <shadow val="0"/>
        <u val="none"/>
        <vertAlign val="baseline"/>
        <sz val="11"/>
        <color rgb="FF2C2926"/>
        <name val="Helvetica"/>
        <scheme val="none"/>
      </font>
      <fill>
        <patternFill patternType="solid">
          <fgColor indexed="64"/>
          <bgColor theme="0"/>
        </patternFill>
      </fill>
      <alignment horizontal="center" vertical="bottom" textRotation="0" wrapText="0" indent="0" justifyLastLine="0" shrinkToFit="0" readingOrder="0"/>
    </dxf>
    <dxf>
      <font>
        <strike val="0"/>
        <outline val="0"/>
        <shadow val="0"/>
        <u val="none"/>
        <vertAlign val="baseline"/>
        <sz val="11"/>
        <color rgb="FF2C2926"/>
        <name val="Helvetica"/>
        <scheme val="none"/>
      </font>
      <fill>
        <patternFill patternType="solid">
          <fgColor rgb="FF000000"/>
          <bgColor rgb="FFFFFFFF"/>
        </patternFill>
      </fill>
    </dxf>
    <dxf>
      <font>
        <b/>
        <i val="0"/>
        <strike val="0"/>
        <condense val="0"/>
        <extend val="0"/>
        <outline val="0"/>
        <shadow val="0"/>
        <u val="none"/>
        <vertAlign val="baseline"/>
        <sz val="11"/>
        <color rgb="FFFFFFFF"/>
        <name val="Helvetica"/>
        <scheme val="none"/>
      </font>
      <fill>
        <patternFill patternType="solid">
          <fgColor theme="8"/>
          <bgColor theme="8"/>
        </patternFill>
      </fil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rgb="FF2C2926"/>
        <name val="Helvetica"/>
        <scheme val="none"/>
      </font>
      <numFmt numFmtId="167"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67"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3" formatCode="#,##0"/>
      <fill>
        <patternFill patternType="solid">
          <fgColor rgb="FF000000"/>
          <bgColor rgb="FFFFFFFF"/>
        </patternFill>
      </fill>
      <alignment horizontal="center" vertical="bottom" textRotation="0" wrapText="0" indent="0" justifyLastLine="0" shrinkToFit="0" readingOrder="0"/>
    </dxf>
    <dxf>
      <border outline="0">
        <bottom style="medium">
          <color rgb="FF543561"/>
        </bottom>
      </border>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i val="0"/>
        <strike val="0"/>
        <condense val="0"/>
        <extend val="0"/>
        <outline val="0"/>
        <shadow val="0"/>
        <u val="none"/>
        <vertAlign val="baseline"/>
        <sz val="11"/>
        <color theme="0"/>
        <name val="Helvetica"/>
        <scheme val="none"/>
      </font>
      <fill>
        <patternFill patternType="solid">
          <fgColor indexed="64"/>
          <bgColor theme="8"/>
        </patternFill>
      </fill>
      <alignment horizontal="center" vertical="center" textRotation="0" wrapText="0" indent="0" justifyLastLine="0" shrinkToFit="0" readingOrder="0"/>
      <border diagonalUp="0" diagonalDown="0">
        <left style="thin">
          <color theme="0"/>
        </left>
        <right style="thin">
          <color theme="0"/>
        </right>
        <top/>
        <bottom/>
        <vertical style="thin">
          <color theme="0"/>
        </vertical>
        <horizontal/>
      </border>
    </dxf>
    <dxf>
      <font>
        <b val="0"/>
        <i val="0"/>
        <strike val="0"/>
        <condense val="0"/>
        <extend val="0"/>
        <outline val="0"/>
        <shadow val="0"/>
        <u val="none"/>
        <vertAlign val="baseline"/>
        <sz val="11"/>
        <color theme="1"/>
        <name val="Helvetica"/>
        <scheme val="none"/>
      </font>
      <numFmt numFmtId="167" formatCode="0.0"/>
      <fill>
        <patternFill patternType="solid">
          <fgColor indexed="64"/>
          <bgColor rgb="FFFFFF0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fill>
        <patternFill patternType="solid">
          <fgColor indexed="64"/>
          <bgColor theme="0"/>
        </patternFill>
      </fill>
    </dxf>
    <dxf>
      <border diagonalUp="0" diagonalDown="0">
        <right/>
        <top/>
        <bottom style="thin">
          <color rgb="FF543561"/>
        </bottom>
      </border>
    </dxf>
    <dxf>
      <font>
        <b val="0"/>
        <i val="0"/>
        <strike val="0"/>
        <condense val="0"/>
        <extend val="0"/>
        <outline val="0"/>
        <shadow val="0"/>
        <u val="none"/>
        <vertAlign val="baseline"/>
        <sz val="11"/>
        <color rgb="FF2C2926"/>
        <name val="Helvetica"/>
        <scheme val="none"/>
      </font>
      <fill>
        <patternFill patternType="solid">
          <fgColor rgb="FF000000"/>
          <bgColor rgb="FFFFFFFF"/>
        </patternFill>
      </fill>
    </dxf>
    <dxf>
      <font>
        <b/>
        <i val="0"/>
        <strike val="0"/>
        <condense val="0"/>
        <extend val="0"/>
        <outline val="0"/>
        <shadow val="0"/>
        <u val="none"/>
        <vertAlign val="baseline"/>
        <sz val="11"/>
        <color theme="0"/>
        <name val="Helvetica"/>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left>
        <right style="thin">
          <color theme="0"/>
        </right>
        <top/>
        <bottom/>
        <vertical style="thin">
          <color theme="0"/>
        </vertical>
        <horizontal/>
      </border>
    </dxf>
    <dxf>
      <font>
        <b val="0"/>
        <i val="0"/>
        <strike val="0"/>
        <outline val="0"/>
        <shadow val="0"/>
        <u val="none"/>
        <vertAlign val="baseline"/>
        <sz val="11"/>
        <color theme="1"/>
        <name val="Helvetica"/>
        <scheme val="none"/>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center" vertical="center" textRotation="0" wrapText="0" indent="0" justifyLastLine="0" shrinkToFit="0" readingOrder="0"/>
    </dxf>
    <dxf>
      <border outline="0">
        <bottom style="medium">
          <color rgb="FF543561"/>
        </bottom>
      </border>
    </dxf>
    <dxf>
      <font>
        <b val="0"/>
        <i val="0"/>
        <strike val="0"/>
        <outline val="0"/>
        <shadow val="0"/>
        <u val="none"/>
        <vertAlign val="baseline"/>
        <sz val="11"/>
        <color rgb="FF2C2926"/>
        <name val="Helvetica"/>
        <scheme val="none"/>
      </font>
      <fill>
        <patternFill patternType="solid">
          <fgColor rgb="FF000000"/>
          <bgColor rgb="FFFFFFFF"/>
        </patternFill>
      </fill>
      <alignment vertical="center" textRotation="0" wrapText="0" indent="0" justifyLastLine="0" shrinkToFit="0" readingOrder="0"/>
    </dxf>
    <dxf>
      <font>
        <b/>
        <i val="0"/>
        <strike val="0"/>
        <condense val="0"/>
        <extend val="0"/>
        <outline val="0"/>
        <shadow val="0"/>
        <u val="none"/>
        <vertAlign val="baseline"/>
        <sz val="11"/>
        <color rgb="FFFFFFFF"/>
        <name val="Helvetica"/>
        <scheme val="none"/>
      </font>
      <fill>
        <patternFill patternType="solid">
          <fgColor indexed="64"/>
          <bgColor rgb="FF543561"/>
        </patternFill>
      </fill>
      <alignment horizontal="center" vertical="center"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Helvetica"/>
        <scheme val="none"/>
      </font>
      <numFmt numFmtId="167" formatCode="0.0"/>
    </dxf>
    <dxf>
      <font>
        <b val="0"/>
        <i val="0"/>
        <strike val="0"/>
        <condense val="0"/>
        <extend val="0"/>
        <outline val="0"/>
        <shadow val="0"/>
        <u val="none"/>
        <vertAlign val="baseline"/>
        <sz val="11"/>
        <color theme="1"/>
        <name val="Helvetica"/>
        <scheme val="none"/>
      </font>
      <numFmt numFmtId="167" formatCode="0.0"/>
    </dxf>
    <dxf>
      <font>
        <b val="0"/>
        <i val="0"/>
        <strike val="0"/>
        <condense val="0"/>
        <extend val="0"/>
        <outline val="0"/>
        <shadow val="0"/>
        <u val="none"/>
        <vertAlign val="baseline"/>
        <sz val="11"/>
        <color theme="1"/>
        <name val="Helvetica"/>
        <scheme val="none"/>
      </font>
      <numFmt numFmtId="167" formatCode="0.0"/>
    </dxf>
    <dxf>
      <font>
        <b val="0"/>
        <i val="0"/>
        <strike val="0"/>
        <condense val="0"/>
        <extend val="0"/>
        <outline val="0"/>
        <shadow val="0"/>
        <u val="none"/>
        <vertAlign val="baseline"/>
        <sz val="11"/>
        <color theme="1"/>
        <name val="Helvetica"/>
        <scheme val="none"/>
      </font>
      <alignment horizontal="center" vertical="bottom" textRotation="0" wrapText="0" indent="0" justifyLastLine="0" shrinkToFit="0" readingOrder="0"/>
    </dxf>
    <dxf>
      <font>
        <b val="0"/>
        <i val="0"/>
        <strike val="0"/>
        <condense val="0"/>
        <extend val="0"/>
        <outline val="0"/>
        <shadow val="0"/>
        <u val="none"/>
        <vertAlign val="baseline"/>
        <sz val="11"/>
        <color rgb="FF2C2926"/>
        <name val="Helvetica"/>
        <scheme val="none"/>
      </font>
    </dxf>
    <dxf>
      <font>
        <b/>
        <i val="0"/>
        <strike val="0"/>
        <condense val="0"/>
        <extend val="0"/>
        <outline val="0"/>
        <shadow val="0"/>
        <u val="none"/>
        <vertAlign val="baseline"/>
        <sz val="11"/>
        <color rgb="FFFFFFFF"/>
        <name val="Helvetica"/>
        <scheme val="none"/>
      </font>
      <fill>
        <patternFill patternType="solid">
          <fgColor indexed="64"/>
          <bgColor rgb="FF543561"/>
        </patternFill>
      </fill>
      <alignment horizontal="center" vertical="center"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indexed="64"/>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indexed="64"/>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indexed="64"/>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indexed="64"/>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indexed="64"/>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1"/>
        <color rgb="FF2C2926"/>
        <name val="Helvetica"/>
        <scheme val="none"/>
      </font>
      <fill>
        <patternFill patternType="solid">
          <fgColor indexed="64"/>
          <bgColor rgb="FFFFFFFF"/>
        </patternFill>
      </fill>
      <alignment horizontal="general" vertical="center" textRotation="0" wrapText="0" indent="0" justifyLastLine="0" shrinkToFit="0" readingOrder="0"/>
    </dxf>
    <dxf>
      <border outline="0">
        <bottom style="thin">
          <color rgb="FF543561"/>
        </bottom>
      </border>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right" vertical="center" textRotation="0" wrapText="0" indent="0" justifyLastLine="0" shrinkToFit="0" readingOrder="0"/>
    </dxf>
    <dxf>
      <font>
        <b/>
        <i val="0"/>
        <strike val="0"/>
        <condense val="0"/>
        <extend val="0"/>
        <outline val="0"/>
        <shadow val="0"/>
        <u val="none"/>
        <vertAlign val="baseline"/>
        <sz val="11"/>
        <color rgb="FFFFFFFF"/>
        <name val="Helvetica"/>
        <scheme val="none"/>
      </font>
      <fill>
        <patternFill patternType="solid">
          <fgColor indexed="64"/>
          <bgColor rgb="FF543561"/>
        </patternFill>
      </fill>
      <alignment horizontal="right" vertical="center" textRotation="0" wrapText="0" indent="0" justifyLastLine="0" shrinkToFit="0" readingOrder="0"/>
      <border diagonalUp="0" diagonalDown="0">
        <left style="thin">
          <color theme="0"/>
        </left>
        <right style="thin">
          <color theme="0"/>
        </right>
        <top/>
        <bottom/>
        <vertical style="thin">
          <color theme="0"/>
        </vertical>
        <horizontal/>
      </border>
    </dxf>
    <dxf>
      <fill>
        <patternFill>
          <bgColor theme="8"/>
        </patternFill>
      </fill>
    </dxf>
    <dxf>
      <border>
        <bottom style="medium">
          <color auto="1"/>
        </bottom>
      </border>
    </dxf>
    <dxf>
      <font>
        <b/>
        <i val="0"/>
      </font>
      <fill>
        <patternFill>
          <bgColor theme="3"/>
        </patternFill>
      </fill>
    </dxf>
    <dxf>
      <border>
        <bottom style="thin">
          <color theme="3"/>
        </bottom>
      </border>
    </dxf>
    <dxf>
      <font>
        <b/>
        <i val="0"/>
      </font>
      <fill>
        <patternFill>
          <bgColor theme="3"/>
        </patternFill>
      </fill>
    </dxf>
    <dxf>
      <border>
        <bottom style="thin">
          <color auto="1"/>
        </bottom>
      </border>
    </dxf>
    <dxf>
      <fill>
        <patternFill>
          <bgColor theme="8"/>
        </patternFill>
      </fill>
    </dxf>
    <dxf>
      <border>
        <bottom style="thin">
          <color auto="1"/>
        </bottom>
        <vertical/>
      </border>
    </dxf>
  </dxfs>
  <tableStyles count="4" defaultTableStyle="Table Style 1" defaultPivotStyle="PivotStyleLight16">
    <tableStyle name="Table Style 1" pivot="0" count="2" xr9:uid="{00000000-0011-0000-FFFF-FFFF00000000}">
      <tableStyleElement type="wholeTable" dxfId="551"/>
      <tableStyleElement type="headerRow" dxfId="550"/>
    </tableStyle>
    <tableStyle name="SFC" pivot="0" count="2" xr9:uid="{96963752-9374-4B5D-B2D5-5979F15DBA4D}">
      <tableStyleElement type="wholeTable" dxfId="549"/>
      <tableStyleElement type="headerRow" dxfId="548"/>
    </tableStyle>
    <tableStyle name="SFC 2" pivot="0" count="2" xr9:uid="{8B1F0FFF-2AD5-48C3-B3FB-7B0313EC30D5}">
      <tableStyleElement type="wholeTable" dxfId="547"/>
      <tableStyleElement type="headerRow" dxfId="546"/>
    </tableStyle>
    <tableStyle name="Table Style 1 2" pivot="0" count="2" xr9:uid="{955D9E4F-04CA-4B05-86A9-853A878F437B}">
      <tableStyleElement type="wholeTable" dxfId="545"/>
      <tableStyleElement type="headerRow" dxfId="544"/>
    </tableStyle>
  </tableStyles>
  <colors>
    <mruColors>
      <color rgb="FF0000FF"/>
      <color rgb="FF002926"/>
      <color rgb="FFBEBEBE"/>
      <color rgb="FF50ACA2"/>
      <color rgb="FF265C80"/>
      <color rgb="FF2C2926"/>
      <color rgb="FF4FADA3"/>
      <color rgb="FFFAA333"/>
      <color rgb="FF5435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customXml" Target="../customXml/item3.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1.xml"/><Relationship Id="rId62"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0.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1.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2.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3.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4.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5.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6.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7.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8.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9.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20.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1.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2.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3.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4.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5.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6.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7.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479213912509603"/>
          <c:y val="0.13333331423522982"/>
          <c:w val="0.43718212166232862"/>
          <c:h val="0.71199893994111241"/>
        </c:manualLayout>
      </c:layout>
      <c:lineChart>
        <c:grouping val="standard"/>
        <c:varyColors val="0"/>
        <c:ser>
          <c:idx val="4"/>
          <c:order val="0"/>
          <c:tx>
            <c:v>Total</c:v>
          </c:tx>
          <c:marker>
            <c:symbol val="none"/>
          </c:marker>
          <c:cat>
            <c:strRef>
              <c:f>'Figure 1'!$B$21:$AU$21</c:f>
              <c:strCache>
                <c:ptCount val="46"/>
                <c:pt idx="0">
                  <c:v>2027-28</c:v>
                </c:pt>
                <c:pt idx="1">
                  <c:v>2028-29</c:v>
                </c:pt>
                <c:pt idx="2">
                  <c:v>2029-30</c:v>
                </c:pt>
                <c:pt idx="3">
                  <c:v>2030-31</c:v>
                </c:pt>
                <c:pt idx="4">
                  <c:v>2031-32</c:v>
                </c:pt>
                <c:pt idx="5">
                  <c:v>2032-33</c:v>
                </c:pt>
                <c:pt idx="6">
                  <c:v>2033-34</c:v>
                </c:pt>
                <c:pt idx="7">
                  <c:v>2034-35</c:v>
                </c:pt>
                <c:pt idx="8">
                  <c:v>2035-36</c:v>
                </c:pt>
                <c:pt idx="9">
                  <c:v>2036-37</c:v>
                </c:pt>
                <c:pt idx="10">
                  <c:v>2037-38</c:v>
                </c:pt>
                <c:pt idx="11">
                  <c:v>2038-39</c:v>
                </c:pt>
                <c:pt idx="12">
                  <c:v>2039-40</c:v>
                </c:pt>
                <c:pt idx="13">
                  <c:v>2040-41</c:v>
                </c:pt>
                <c:pt idx="14">
                  <c:v>2041-42</c:v>
                </c:pt>
                <c:pt idx="15">
                  <c:v>2042-43</c:v>
                </c:pt>
                <c:pt idx="16">
                  <c:v>2043-44</c:v>
                </c:pt>
                <c:pt idx="17">
                  <c:v>2044-45</c:v>
                </c:pt>
                <c:pt idx="18">
                  <c:v>2045-46</c:v>
                </c:pt>
                <c:pt idx="19">
                  <c:v>2046-47</c:v>
                </c:pt>
                <c:pt idx="20">
                  <c:v>2047-48</c:v>
                </c:pt>
                <c:pt idx="21">
                  <c:v>2048-49</c:v>
                </c:pt>
                <c:pt idx="22">
                  <c:v>2049-50</c:v>
                </c:pt>
                <c:pt idx="23">
                  <c:v>2050-51</c:v>
                </c:pt>
                <c:pt idx="24">
                  <c:v>2051-52</c:v>
                </c:pt>
                <c:pt idx="25">
                  <c:v>2052-53</c:v>
                </c:pt>
                <c:pt idx="26">
                  <c:v>2053-54</c:v>
                </c:pt>
                <c:pt idx="27">
                  <c:v>2054-55</c:v>
                </c:pt>
                <c:pt idx="28">
                  <c:v>2055-56</c:v>
                </c:pt>
                <c:pt idx="29">
                  <c:v>2056-57</c:v>
                </c:pt>
                <c:pt idx="30">
                  <c:v>2057-58</c:v>
                </c:pt>
                <c:pt idx="31">
                  <c:v>2058-59</c:v>
                </c:pt>
                <c:pt idx="32">
                  <c:v>2059-60</c:v>
                </c:pt>
                <c:pt idx="33">
                  <c:v>2060-61</c:v>
                </c:pt>
                <c:pt idx="34">
                  <c:v>2061-62</c:v>
                </c:pt>
                <c:pt idx="35">
                  <c:v>2062-63</c:v>
                </c:pt>
                <c:pt idx="36">
                  <c:v>2063-64</c:v>
                </c:pt>
                <c:pt idx="37">
                  <c:v>2064-65</c:v>
                </c:pt>
                <c:pt idx="38">
                  <c:v>2065-66</c:v>
                </c:pt>
                <c:pt idx="39">
                  <c:v>2066-67</c:v>
                </c:pt>
                <c:pt idx="40">
                  <c:v>2067-68</c:v>
                </c:pt>
                <c:pt idx="41">
                  <c:v>2068-69</c:v>
                </c:pt>
                <c:pt idx="42">
                  <c:v>2069-70</c:v>
                </c:pt>
                <c:pt idx="43">
                  <c:v>2070-71</c:v>
                </c:pt>
                <c:pt idx="44">
                  <c:v>2071-72</c:v>
                </c:pt>
                <c:pt idx="45">
                  <c:v>2072-73</c:v>
                </c:pt>
              </c:strCache>
            </c:strRef>
          </c:cat>
          <c:val>
            <c:numRef>
              <c:f>'Figure 1'!#REF!</c:f>
              <c:numCache>
                <c:formatCode>General</c:formatCode>
                <c:ptCount val="1"/>
                <c:pt idx="0">
                  <c:v>1</c:v>
                </c:pt>
              </c:numCache>
            </c:numRef>
          </c:val>
          <c:smooth val="0"/>
          <c:extLst>
            <c:ext xmlns:c16="http://schemas.microsoft.com/office/drawing/2014/chart" uri="{C3380CC4-5D6E-409C-BE32-E72D297353CC}">
              <c16:uniqueId val="{00000001-BB54-40BC-BFFB-A2556CA168E5}"/>
            </c:ext>
          </c:extLst>
        </c:ser>
        <c:ser>
          <c:idx val="5"/>
          <c:order val="1"/>
          <c:tx>
            <c:v>Under-16s</c:v>
          </c:tx>
          <c:marker>
            <c:symbol val="none"/>
          </c:marker>
          <c:cat>
            <c:strRef>
              <c:f>'Figure 1'!$B$21:$AU$21</c:f>
              <c:strCache>
                <c:ptCount val="46"/>
                <c:pt idx="0">
                  <c:v>2027-28</c:v>
                </c:pt>
                <c:pt idx="1">
                  <c:v>2028-29</c:v>
                </c:pt>
                <c:pt idx="2">
                  <c:v>2029-30</c:v>
                </c:pt>
                <c:pt idx="3">
                  <c:v>2030-31</c:v>
                </c:pt>
                <c:pt idx="4">
                  <c:v>2031-32</c:v>
                </c:pt>
                <c:pt idx="5">
                  <c:v>2032-33</c:v>
                </c:pt>
                <c:pt idx="6">
                  <c:v>2033-34</c:v>
                </c:pt>
                <c:pt idx="7">
                  <c:v>2034-35</c:v>
                </c:pt>
                <c:pt idx="8">
                  <c:v>2035-36</c:v>
                </c:pt>
                <c:pt idx="9">
                  <c:v>2036-37</c:v>
                </c:pt>
                <c:pt idx="10">
                  <c:v>2037-38</c:v>
                </c:pt>
                <c:pt idx="11">
                  <c:v>2038-39</c:v>
                </c:pt>
                <c:pt idx="12">
                  <c:v>2039-40</c:v>
                </c:pt>
                <c:pt idx="13">
                  <c:v>2040-41</c:v>
                </c:pt>
                <c:pt idx="14">
                  <c:v>2041-42</c:v>
                </c:pt>
                <c:pt idx="15">
                  <c:v>2042-43</c:v>
                </c:pt>
                <c:pt idx="16">
                  <c:v>2043-44</c:v>
                </c:pt>
                <c:pt idx="17">
                  <c:v>2044-45</c:v>
                </c:pt>
                <c:pt idx="18">
                  <c:v>2045-46</c:v>
                </c:pt>
                <c:pt idx="19">
                  <c:v>2046-47</c:v>
                </c:pt>
                <c:pt idx="20">
                  <c:v>2047-48</c:v>
                </c:pt>
                <c:pt idx="21">
                  <c:v>2048-49</c:v>
                </c:pt>
                <c:pt idx="22">
                  <c:v>2049-50</c:v>
                </c:pt>
                <c:pt idx="23">
                  <c:v>2050-51</c:v>
                </c:pt>
                <c:pt idx="24">
                  <c:v>2051-52</c:v>
                </c:pt>
                <c:pt idx="25">
                  <c:v>2052-53</c:v>
                </c:pt>
                <c:pt idx="26">
                  <c:v>2053-54</c:v>
                </c:pt>
                <c:pt idx="27">
                  <c:v>2054-55</c:v>
                </c:pt>
                <c:pt idx="28">
                  <c:v>2055-56</c:v>
                </c:pt>
                <c:pt idx="29">
                  <c:v>2056-57</c:v>
                </c:pt>
                <c:pt idx="30">
                  <c:v>2057-58</c:v>
                </c:pt>
                <c:pt idx="31">
                  <c:v>2058-59</c:v>
                </c:pt>
                <c:pt idx="32">
                  <c:v>2059-60</c:v>
                </c:pt>
                <c:pt idx="33">
                  <c:v>2060-61</c:v>
                </c:pt>
                <c:pt idx="34">
                  <c:v>2061-62</c:v>
                </c:pt>
                <c:pt idx="35">
                  <c:v>2062-63</c:v>
                </c:pt>
                <c:pt idx="36">
                  <c:v>2063-64</c:v>
                </c:pt>
                <c:pt idx="37">
                  <c:v>2064-65</c:v>
                </c:pt>
                <c:pt idx="38">
                  <c:v>2065-66</c:v>
                </c:pt>
                <c:pt idx="39">
                  <c:v>2066-67</c:v>
                </c:pt>
                <c:pt idx="40">
                  <c:v>2067-68</c:v>
                </c:pt>
                <c:pt idx="41">
                  <c:v>2068-69</c:v>
                </c:pt>
                <c:pt idx="42">
                  <c:v>2069-70</c:v>
                </c:pt>
                <c:pt idx="43">
                  <c:v>2070-71</c:v>
                </c:pt>
                <c:pt idx="44">
                  <c:v>2071-72</c:v>
                </c:pt>
                <c:pt idx="45">
                  <c:v>2072-73</c:v>
                </c:pt>
              </c:strCache>
            </c:strRef>
          </c:cat>
          <c:val>
            <c:numRef>
              <c:f>'Figure 1'!#REF!</c:f>
              <c:numCache>
                <c:formatCode>General</c:formatCode>
                <c:ptCount val="1"/>
                <c:pt idx="0">
                  <c:v>1</c:v>
                </c:pt>
              </c:numCache>
            </c:numRef>
          </c:val>
          <c:smooth val="0"/>
          <c:extLst>
            <c:ext xmlns:c16="http://schemas.microsoft.com/office/drawing/2014/chart" uri="{C3380CC4-5D6E-409C-BE32-E72D297353CC}">
              <c16:uniqueId val="{00000003-BB54-40BC-BFFB-A2556CA168E5}"/>
            </c:ext>
          </c:extLst>
        </c:ser>
        <c:ser>
          <c:idx val="6"/>
          <c:order val="2"/>
          <c:tx>
            <c:v>16-64</c:v>
          </c:tx>
          <c:marker>
            <c:symbol val="none"/>
          </c:marker>
          <c:cat>
            <c:strRef>
              <c:f>'Figure 1'!$B$21:$AU$21</c:f>
              <c:strCache>
                <c:ptCount val="46"/>
                <c:pt idx="0">
                  <c:v>2027-28</c:v>
                </c:pt>
                <c:pt idx="1">
                  <c:v>2028-29</c:v>
                </c:pt>
                <c:pt idx="2">
                  <c:v>2029-30</c:v>
                </c:pt>
                <c:pt idx="3">
                  <c:v>2030-31</c:v>
                </c:pt>
                <c:pt idx="4">
                  <c:v>2031-32</c:v>
                </c:pt>
                <c:pt idx="5">
                  <c:v>2032-33</c:v>
                </c:pt>
                <c:pt idx="6">
                  <c:v>2033-34</c:v>
                </c:pt>
                <c:pt idx="7">
                  <c:v>2034-35</c:v>
                </c:pt>
                <c:pt idx="8">
                  <c:v>2035-36</c:v>
                </c:pt>
                <c:pt idx="9">
                  <c:v>2036-37</c:v>
                </c:pt>
                <c:pt idx="10">
                  <c:v>2037-38</c:v>
                </c:pt>
                <c:pt idx="11">
                  <c:v>2038-39</c:v>
                </c:pt>
                <c:pt idx="12">
                  <c:v>2039-40</c:v>
                </c:pt>
                <c:pt idx="13">
                  <c:v>2040-41</c:v>
                </c:pt>
                <c:pt idx="14">
                  <c:v>2041-42</c:v>
                </c:pt>
                <c:pt idx="15">
                  <c:v>2042-43</c:v>
                </c:pt>
                <c:pt idx="16">
                  <c:v>2043-44</c:v>
                </c:pt>
                <c:pt idx="17">
                  <c:v>2044-45</c:v>
                </c:pt>
                <c:pt idx="18">
                  <c:v>2045-46</c:v>
                </c:pt>
                <c:pt idx="19">
                  <c:v>2046-47</c:v>
                </c:pt>
                <c:pt idx="20">
                  <c:v>2047-48</c:v>
                </c:pt>
                <c:pt idx="21">
                  <c:v>2048-49</c:v>
                </c:pt>
                <c:pt idx="22">
                  <c:v>2049-50</c:v>
                </c:pt>
                <c:pt idx="23">
                  <c:v>2050-51</c:v>
                </c:pt>
                <c:pt idx="24">
                  <c:v>2051-52</c:v>
                </c:pt>
                <c:pt idx="25">
                  <c:v>2052-53</c:v>
                </c:pt>
                <c:pt idx="26">
                  <c:v>2053-54</c:v>
                </c:pt>
                <c:pt idx="27">
                  <c:v>2054-55</c:v>
                </c:pt>
                <c:pt idx="28">
                  <c:v>2055-56</c:v>
                </c:pt>
                <c:pt idx="29">
                  <c:v>2056-57</c:v>
                </c:pt>
                <c:pt idx="30">
                  <c:v>2057-58</c:v>
                </c:pt>
                <c:pt idx="31">
                  <c:v>2058-59</c:v>
                </c:pt>
                <c:pt idx="32">
                  <c:v>2059-60</c:v>
                </c:pt>
                <c:pt idx="33">
                  <c:v>2060-61</c:v>
                </c:pt>
                <c:pt idx="34">
                  <c:v>2061-62</c:v>
                </c:pt>
                <c:pt idx="35">
                  <c:v>2062-63</c:v>
                </c:pt>
                <c:pt idx="36">
                  <c:v>2063-64</c:v>
                </c:pt>
                <c:pt idx="37">
                  <c:v>2064-65</c:v>
                </c:pt>
                <c:pt idx="38">
                  <c:v>2065-66</c:v>
                </c:pt>
                <c:pt idx="39">
                  <c:v>2066-67</c:v>
                </c:pt>
                <c:pt idx="40">
                  <c:v>2067-68</c:v>
                </c:pt>
                <c:pt idx="41">
                  <c:v>2068-69</c:v>
                </c:pt>
                <c:pt idx="42">
                  <c:v>2069-70</c:v>
                </c:pt>
                <c:pt idx="43">
                  <c:v>2070-71</c:v>
                </c:pt>
                <c:pt idx="44">
                  <c:v>2071-72</c:v>
                </c:pt>
                <c:pt idx="45">
                  <c:v>2072-73</c:v>
                </c:pt>
              </c:strCache>
            </c:strRef>
          </c:cat>
          <c:val>
            <c:numRef>
              <c:f>'Figure 1'!#REF!</c:f>
              <c:numCache>
                <c:formatCode>General</c:formatCode>
                <c:ptCount val="1"/>
                <c:pt idx="0">
                  <c:v>1</c:v>
                </c:pt>
              </c:numCache>
            </c:numRef>
          </c:val>
          <c:smooth val="0"/>
          <c:extLst>
            <c:ext xmlns:c16="http://schemas.microsoft.com/office/drawing/2014/chart" uri="{C3380CC4-5D6E-409C-BE32-E72D297353CC}">
              <c16:uniqueId val="{00000005-BB54-40BC-BFFB-A2556CA168E5}"/>
            </c:ext>
          </c:extLst>
        </c:ser>
        <c:ser>
          <c:idx val="7"/>
          <c:order val="3"/>
          <c:tx>
            <c:v>65+</c:v>
          </c:tx>
          <c:marker>
            <c:symbol val="none"/>
          </c:marker>
          <c:cat>
            <c:strRef>
              <c:f>'Figure 1'!$B$21:$AU$21</c:f>
              <c:strCache>
                <c:ptCount val="46"/>
                <c:pt idx="0">
                  <c:v>2027-28</c:v>
                </c:pt>
                <c:pt idx="1">
                  <c:v>2028-29</c:v>
                </c:pt>
                <c:pt idx="2">
                  <c:v>2029-30</c:v>
                </c:pt>
                <c:pt idx="3">
                  <c:v>2030-31</c:v>
                </c:pt>
                <c:pt idx="4">
                  <c:v>2031-32</c:v>
                </c:pt>
                <c:pt idx="5">
                  <c:v>2032-33</c:v>
                </c:pt>
                <c:pt idx="6">
                  <c:v>2033-34</c:v>
                </c:pt>
                <c:pt idx="7">
                  <c:v>2034-35</c:v>
                </c:pt>
                <c:pt idx="8">
                  <c:v>2035-36</c:v>
                </c:pt>
                <c:pt idx="9">
                  <c:v>2036-37</c:v>
                </c:pt>
                <c:pt idx="10">
                  <c:v>2037-38</c:v>
                </c:pt>
                <c:pt idx="11">
                  <c:v>2038-39</c:v>
                </c:pt>
                <c:pt idx="12">
                  <c:v>2039-40</c:v>
                </c:pt>
                <c:pt idx="13">
                  <c:v>2040-41</c:v>
                </c:pt>
                <c:pt idx="14">
                  <c:v>2041-42</c:v>
                </c:pt>
                <c:pt idx="15">
                  <c:v>2042-43</c:v>
                </c:pt>
                <c:pt idx="16">
                  <c:v>2043-44</c:v>
                </c:pt>
                <c:pt idx="17">
                  <c:v>2044-45</c:v>
                </c:pt>
                <c:pt idx="18">
                  <c:v>2045-46</c:v>
                </c:pt>
                <c:pt idx="19">
                  <c:v>2046-47</c:v>
                </c:pt>
                <c:pt idx="20">
                  <c:v>2047-48</c:v>
                </c:pt>
                <c:pt idx="21">
                  <c:v>2048-49</c:v>
                </c:pt>
                <c:pt idx="22">
                  <c:v>2049-50</c:v>
                </c:pt>
                <c:pt idx="23">
                  <c:v>2050-51</c:v>
                </c:pt>
                <c:pt idx="24">
                  <c:v>2051-52</c:v>
                </c:pt>
                <c:pt idx="25">
                  <c:v>2052-53</c:v>
                </c:pt>
                <c:pt idx="26">
                  <c:v>2053-54</c:v>
                </c:pt>
                <c:pt idx="27">
                  <c:v>2054-55</c:v>
                </c:pt>
                <c:pt idx="28">
                  <c:v>2055-56</c:v>
                </c:pt>
                <c:pt idx="29">
                  <c:v>2056-57</c:v>
                </c:pt>
                <c:pt idx="30">
                  <c:v>2057-58</c:v>
                </c:pt>
                <c:pt idx="31">
                  <c:v>2058-59</c:v>
                </c:pt>
                <c:pt idx="32">
                  <c:v>2059-60</c:v>
                </c:pt>
                <c:pt idx="33">
                  <c:v>2060-61</c:v>
                </c:pt>
                <c:pt idx="34">
                  <c:v>2061-62</c:v>
                </c:pt>
                <c:pt idx="35">
                  <c:v>2062-63</c:v>
                </c:pt>
                <c:pt idx="36">
                  <c:v>2063-64</c:v>
                </c:pt>
                <c:pt idx="37">
                  <c:v>2064-65</c:v>
                </c:pt>
                <c:pt idx="38">
                  <c:v>2065-66</c:v>
                </c:pt>
                <c:pt idx="39">
                  <c:v>2066-67</c:v>
                </c:pt>
                <c:pt idx="40">
                  <c:v>2067-68</c:v>
                </c:pt>
                <c:pt idx="41">
                  <c:v>2068-69</c:v>
                </c:pt>
                <c:pt idx="42">
                  <c:v>2069-70</c:v>
                </c:pt>
                <c:pt idx="43">
                  <c:v>2070-71</c:v>
                </c:pt>
                <c:pt idx="44">
                  <c:v>2071-72</c:v>
                </c:pt>
                <c:pt idx="45">
                  <c:v>2072-73</c:v>
                </c:pt>
              </c:strCache>
            </c:strRef>
          </c:cat>
          <c:val>
            <c:numRef>
              <c:f>'Figure 1'!#REF!</c:f>
              <c:numCache>
                <c:formatCode>General</c:formatCode>
                <c:ptCount val="1"/>
                <c:pt idx="0">
                  <c:v>1</c:v>
                </c:pt>
              </c:numCache>
            </c:numRef>
          </c:val>
          <c:smooth val="0"/>
          <c:extLst>
            <c:ext xmlns:c16="http://schemas.microsoft.com/office/drawing/2014/chart" uri="{C3380CC4-5D6E-409C-BE32-E72D297353CC}">
              <c16:uniqueId val="{00000007-BB54-40BC-BFFB-A2556CA168E5}"/>
            </c:ext>
          </c:extLst>
        </c:ser>
        <c:dLbls>
          <c:showLegendKey val="0"/>
          <c:showVal val="0"/>
          <c:showCatName val="0"/>
          <c:showSerName val="0"/>
          <c:showPercent val="0"/>
          <c:showBubbleSize val="0"/>
        </c:dLbls>
        <c:smooth val="0"/>
        <c:axId val="860428480"/>
        <c:axId val="860427232"/>
      </c:lineChart>
      <c:catAx>
        <c:axId val="860428480"/>
        <c:scaling>
          <c:orientation val="minMax"/>
        </c:scaling>
        <c:delete val="1"/>
        <c:axPos val="b"/>
        <c:numFmt formatCode="General" sourceLinked="1"/>
        <c:majorTickMark val="none"/>
        <c:minorTickMark val="none"/>
        <c:tickLblPos val="nextTo"/>
        <c:crossAx val="860427232"/>
        <c:crosses val="autoZero"/>
        <c:auto val="1"/>
        <c:lblAlgn val="ctr"/>
        <c:lblOffset val="100"/>
        <c:tickLblSkip val="15"/>
        <c:noMultiLvlLbl val="0"/>
      </c:catAx>
      <c:valAx>
        <c:axId val="860427232"/>
        <c:scaling>
          <c:orientation val="minMax"/>
          <c:max val="150"/>
          <c:min val="60"/>
        </c:scaling>
        <c:delete val="1"/>
        <c:axPos val="l"/>
        <c:numFmt formatCode="0" sourceLinked="0"/>
        <c:majorTickMark val="none"/>
        <c:minorTickMark val="none"/>
        <c:tickLblPos val="nextTo"/>
        <c:crossAx val="860428480"/>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lang="en-US" sz="1000" b="0" i="0" u="none" strike="noStrike" kern="1200" baseline="0">
          <a:solidFill>
            <a:srgbClr val="2C2926"/>
          </a:solidFill>
          <a:latin typeface="Helvetica" pitchFamily="2" charset="0"/>
          <a:ea typeface="+mn-ea"/>
          <a:cs typeface="+mn-cs"/>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sz="1200" b="1"/>
            </a:pPr>
            <a:r>
              <a:rPr lang="en-US" sz="1200" b="1"/>
              <a:t>Scotland</a:t>
            </a:r>
          </a:p>
        </c:rich>
      </c:tx>
      <c:overlay val="0"/>
      <c:spPr>
        <a:noFill/>
        <a:ln>
          <a:noFill/>
        </a:ln>
        <a:effectLst/>
      </c:spPr>
    </c:title>
    <c:autoTitleDeleted val="0"/>
    <c:plotArea>
      <c:layout>
        <c:manualLayout>
          <c:layoutTarget val="inner"/>
          <c:xMode val="edge"/>
          <c:yMode val="edge"/>
          <c:x val="0.11802027212126746"/>
          <c:y val="0.15402849340042321"/>
          <c:w val="0.825990082303383"/>
          <c:h val="0.73479025682140919"/>
        </c:manualLayout>
      </c:layout>
      <c:lineChart>
        <c:grouping val="standard"/>
        <c:varyColors val="0"/>
        <c:ser>
          <c:idx val="4"/>
          <c:order val="0"/>
          <c:tx>
            <c:v>Total</c:v>
          </c:tx>
          <c:marker>
            <c:symbol val="none"/>
          </c:marker>
          <c:cat>
            <c:strRef>
              <c:f>'Figure 1'!$B$21:$AU$21</c:f>
              <c:strCache>
                <c:ptCount val="46"/>
                <c:pt idx="0">
                  <c:v>2027-28</c:v>
                </c:pt>
                <c:pt idx="1">
                  <c:v>2028-29</c:v>
                </c:pt>
                <c:pt idx="2">
                  <c:v>2029-30</c:v>
                </c:pt>
                <c:pt idx="3">
                  <c:v>2030-31</c:v>
                </c:pt>
                <c:pt idx="4">
                  <c:v>2031-32</c:v>
                </c:pt>
                <c:pt idx="5">
                  <c:v>2032-33</c:v>
                </c:pt>
                <c:pt idx="6">
                  <c:v>2033-34</c:v>
                </c:pt>
                <c:pt idx="7">
                  <c:v>2034-35</c:v>
                </c:pt>
                <c:pt idx="8">
                  <c:v>2035-36</c:v>
                </c:pt>
                <c:pt idx="9">
                  <c:v>2036-37</c:v>
                </c:pt>
                <c:pt idx="10">
                  <c:v>2037-38</c:v>
                </c:pt>
                <c:pt idx="11">
                  <c:v>2038-39</c:v>
                </c:pt>
                <c:pt idx="12">
                  <c:v>2039-40</c:v>
                </c:pt>
                <c:pt idx="13">
                  <c:v>2040-41</c:v>
                </c:pt>
                <c:pt idx="14">
                  <c:v>2041-42</c:v>
                </c:pt>
                <c:pt idx="15">
                  <c:v>2042-43</c:v>
                </c:pt>
                <c:pt idx="16">
                  <c:v>2043-44</c:v>
                </c:pt>
                <c:pt idx="17">
                  <c:v>2044-45</c:v>
                </c:pt>
                <c:pt idx="18">
                  <c:v>2045-46</c:v>
                </c:pt>
                <c:pt idx="19">
                  <c:v>2046-47</c:v>
                </c:pt>
                <c:pt idx="20">
                  <c:v>2047-48</c:v>
                </c:pt>
                <c:pt idx="21">
                  <c:v>2048-49</c:v>
                </c:pt>
                <c:pt idx="22">
                  <c:v>2049-50</c:v>
                </c:pt>
                <c:pt idx="23">
                  <c:v>2050-51</c:v>
                </c:pt>
                <c:pt idx="24">
                  <c:v>2051-52</c:v>
                </c:pt>
                <c:pt idx="25">
                  <c:v>2052-53</c:v>
                </c:pt>
                <c:pt idx="26">
                  <c:v>2053-54</c:v>
                </c:pt>
                <c:pt idx="27">
                  <c:v>2054-55</c:v>
                </c:pt>
                <c:pt idx="28">
                  <c:v>2055-56</c:v>
                </c:pt>
                <c:pt idx="29">
                  <c:v>2056-57</c:v>
                </c:pt>
                <c:pt idx="30">
                  <c:v>2057-58</c:v>
                </c:pt>
                <c:pt idx="31">
                  <c:v>2058-59</c:v>
                </c:pt>
                <c:pt idx="32">
                  <c:v>2059-60</c:v>
                </c:pt>
                <c:pt idx="33">
                  <c:v>2060-61</c:v>
                </c:pt>
                <c:pt idx="34">
                  <c:v>2061-62</c:v>
                </c:pt>
                <c:pt idx="35">
                  <c:v>2062-63</c:v>
                </c:pt>
                <c:pt idx="36">
                  <c:v>2063-64</c:v>
                </c:pt>
                <c:pt idx="37">
                  <c:v>2064-65</c:v>
                </c:pt>
                <c:pt idx="38">
                  <c:v>2065-66</c:v>
                </c:pt>
                <c:pt idx="39">
                  <c:v>2066-67</c:v>
                </c:pt>
                <c:pt idx="40">
                  <c:v>2067-68</c:v>
                </c:pt>
                <c:pt idx="41">
                  <c:v>2068-69</c:v>
                </c:pt>
                <c:pt idx="42">
                  <c:v>2069-70</c:v>
                </c:pt>
                <c:pt idx="43">
                  <c:v>2070-71</c:v>
                </c:pt>
                <c:pt idx="44">
                  <c:v>2071-72</c:v>
                </c:pt>
                <c:pt idx="45">
                  <c:v>2072-73</c:v>
                </c:pt>
              </c:strCache>
            </c:strRef>
          </c:cat>
          <c:val>
            <c:numRef>
              <c:f>'Figure 1'!$B$22:$AU$22</c:f>
              <c:numCache>
                <c:formatCode>0.0</c:formatCode>
                <c:ptCount val="46"/>
                <c:pt idx="0">
                  <c:v>100</c:v>
                </c:pt>
                <c:pt idx="1">
                  <c:v>100.0283</c:v>
                </c:pt>
                <c:pt idx="2">
                  <c:v>100.0386</c:v>
                </c:pt>
                <c:pt idx="3">
                  <c:v>100.02930000000001</c:v>
                </c:pt>
                <c:pt idx="4">
                  <c:v>100.0022</c:v>
                </c:pt>
                <c:pt idx="5">
                  <c:v>99.957509999999999</c:v>
                </c:pt>
                <c:pt idx="6">
                  <c:v>99.894880000000001</c:v>
                </c:pt>
                <c:pt idx="7">
                  <c:v>99.815830000000005</c:v>
                </c:pt>
                <c:pt idx="8">
                  <c:v>99.722030000000004</c:v>
                </c:pt>
                <c:pt idx="9">
                  <c:v>99.617090000000005</c:v>
                </c:pt>
                <c:pt idx="10">
                  <c:v>99.503919999999994</c:v>
                </c:pt>
                <c:pt idx="11">
                  <c:v>99.384</c:v>
                </c:pt>
                <c:pt idx="12">
                  <c:v>99.258470000000003</c:v>
                </c:pt>
                <c:pt idx="13">
                  <c:v>99.128</c:v>
                </c:pt>
                <c:pt idx="14">
                  <c:v>98.992419999999996</c:v>
                </c:pt>
                <c:pt idx="15">
                  <c:v>98.853390000000005</c:v>
                </c:pt>
                <c:pt idx="16">
                  <c:v>98.709469999999996</c:v>
                </c:pt>
                <c:pt idx="17">
                  <c:v>98.560450000000003</c:v>
                </c:pt>
                <c:pt idx="18">
                  <c:v>98.405709999999999</c:v>
                </c:pt>
                <c:pt idx="19">
                  <c:v>98.242230000000006</c:v>
                </c:pt>
                <c:pt idx="20">
                  <c:v>98.069379999999995</c:v>
                </c:pt>
                <c:pt idx="21">
                  <c:v>97.886449999999996</c:v>
                </c:pt>
                <c:pt idx="22">
                  <c:v>97.691940000000002</c:v>
                </c:pt>
                <c:pt idx="23">
                  <c:v>97.485550000000003</c:v>
                </c:pt>
                <c:pt idx="24">
                  <c:v>97.267480000000006</c:v>
                </c:pt>
                <c:pt idx="25">
                  <c:v>97.037890000000004</c:v>
                </c:pt>
                <c:pt idx="26">
                  <c:v>96.797550000000001</c:v>
                </c:pt>
                <c:pt idx="27">
                  <c:v>96.547139999999999</c:v>
                </c:pt>
                <c:pt idx="28">
                  <c:v>96.288349999999994</c:v>
                </c:pt>
                <c:pt idx="29">
                  <c:v>96.022649999999999</c:v>
                </c:pt>
                <c:pt idx="30">
                  <c:v>95.751819999999995</c:v>
                </c:pt>
                <c:pt idx="31">
                  <c:v>95.477800000000002</c:v>
                </c:pt>
                <c:pt idx="32">
                  <c:v>95.201710000000006</c:v>
                </c:pt>
                <c:pt idx="33">
                  <c:v>94.925060000000002</c:v>
                </c:pt>
                <c:pt idx="34">
                  <c:v>94.648690000000002</c:v>
                </c:pt>
                <c:pt idx="35">
                  <c:v>94.373630000000006</c:v>
                </c:pt>
                <c:pt idx="36">
                  <c:v>94.100430000000003</c:v>
                </c:pt>
                <c:pt idx="37">
                  <c:v>93.829300000000003</c:v>
                </c:pt>
                <c:pt idx="38">
                  <c:v>93.560320000000004</c:v>
                </c:pt>
                <c:pt idx="39">
                  <c:v>93.293149999999997</c:v>
                </c:pt>
                <c:pt idx="40">
                  <c:v>93.027280000000005</c:v>
                </c:pt>
                <c:pt idx="41">
                  <c:v>92.762200000000007</c:v>
                </c:pt>
                <c:pt idx="42">
                  <c:v>92.497039999999998</c:v>
                </c:pt>
                <c:pt idx="43">
                  <c:v>92.23066</c:v>
                </c:pt>
                <c:pt idx="44">
                  <c:v>91.962869999999995</c:v>
                </c:pt>
                <c:pt idx="45">
                  <c:v>91.69211</c:v>
                </c:pt>
              </c:numCache>
            </c:numRef>
          </c:val>
          <c:smooth val="0"/>
          <c:extLst>
            <c:ext xmlns:c16="http://schemas.microsoft.com/office/drawing/2014/chart" uri="{C3380CC4-5D6E-409C-BE32-E72D297353CC}">
              <c16:uniqueId val="{00000000-997E-4ED7-87EE-15B42EA842BF}"/>
            </c:ext>
          </c:extLst>
        </c:ser>
        <c:ser>
          <c:idx val="5"/>
          <c:order val="1"/>
          <c:tx>
            <c:v>Under-16s</c:v>
          </c:tx>
          <c:marker>
            <c:symbol val="none"/>
          </c:marker>
          <c:cat>
            <c:strRef>
              <c:f>'Figure 1'!$B$21:$AU$21</c:f>
              <c:strCache>
                <c:ptCount val="46"/>
                <c:pt idx="0">
                  <c:v>2027-28</c:v>
                </c:pt>
                <c:pt idx="1">
                  <c:v>2028-29</c:v>
                </c:pt>
                <c:pt idx="2">
                  <c:v>2029-30</c:v>
                </c:pt>
                <c:pt idx="3">
                  <c:v>2030-31</c:v>
                </c:pt>
                <c:pt idx="4">
                  <c:v>2031-32</c:v>
                </c:pt>
                <c:pt idx="5">
                  <c:v>2032-33</c:v>
                </c:pt>
                <c:pt idx="6">
                  <c:v>2033-34</c:v>
                </c:pt>
                <c:pt idx="7">
                  <c:v>2034-35</c:v>
                </c:pt>
                <c:pt idx="8">
                  <c:v>2035-36</c:v>
                </c:pt>
                <c:pt idx="9">
                  <c:v>2036-37</c:v>
                </c:pt>
                <c:pt idx="10">
                  <c:v>2037-38</c:v>
                </c:pt>
                <c:pt idx="11">
                  <c:v>2038-39</c:v>
                </c:pt>
                <c:pt idx="12">
                  <c:v>2039-40</c:v>
                </c:pt>
                <c:pt idx="13">
                  <c:v>2040-41</c:v>
                </c:pt>
                <c:pt idx="14">
                  <c:v>2041-42</c:v>
                </c:pt>
                <c:pt idx="15">
                  <c:v>2042-43</c:v>
                </c:pt>
                <c:pt idx="16">
                  <c:v>2043-44</c:v>
                </c:pt>
                <c:pt idx="17">
                  <c:v>2044-45</c:v>
                </c:pt>
                <c:pt idx="18">
                  <c:v>2045-46</c:v>
                </c:pt>
                <c:pt idx="19">
                  <c:v>2046-47</c:v>
                </c:pt>
                <c:pt idx="20">
                  <c:v>2047-48</c:v>
                </c:pt>
                <c:pt idx="21">
                  <c:v>2048-49</c:v>
                </c:pt>
                <c:pt idx="22">
                  <c:v>2049-50</c:v>
                </c:pt>
                <c:pt idx="23">
                  <c:v>2050-51</c:v>
                </c:pt>
                <c:pt idx="24">
                  <c:v>2051-52</c:v>
                </c:pt>
                <c:pt idx="25">
                  <c:v>2052-53</c:v>
                </c:pt>
                <c:pt idx="26">
                  <c:v>2053-54</c:v>
                </c:pt>
                <c:pt idx="27">
                  <c:v>2054-55</c:v>
                </c:pt>
                <c:pt idx="28">
                  <c:v>2055-56</c:v>
                </c:pt>
                <c:pt idx="29">
                  <c:v>2056-57</c:v>
                </c:pt>
                <c:pt idx="30">
                  <c:v>2057-58</c:v>
                </c:pt>
                <c:pt idx="31">
                  <c:v>2058-59</c:v>
                </c:pt>
                <c:pt idx="32">
                  <c:v>2059-60</c:v>
                </c:pt>
                <c:pt idx="33">
                  <c:v>2060-61</c:v>
                </c:pt>
                <c:pt idx="34">
                  <c:v>2061-62</c:v>
                </c:pt>
                <c:pt idx="35">
                  <c:v>2062-63</c:v>
                </c:pt>
                <c:pt idx="36">
                  <c:v>2063-64</c:v>
                </c:pt>
                <c:pt idx="37">
                  <c:v>2064-65</c:v>
                </c:pt>
                <c:pt idx="38">
                  <c:v>2065-66</c:v>
                </c:pt>
                <c:pt idx="39">
                  <c:v>2066-67</c:v>
                </c:pt>
                <c:pt idx="40">
                  <c:v>2067-68</c:v>
                </c:pt>
                <c:pt idx="41">
                  <c:v>2068-69</c:v>
                </c:pt>
                <c:pt idx="42">
                  <c:v>2069-70</c:v>
                </c:pt>
                <c:pt idx="43">
                  <c:v>2070-71</c:v>
                </c:pt>
                <c:pt idx="44">
                  <c:v>2071-72</c:v>
                </c:pt>
                <c:pt idx="45">
                  <c:v>2072-73</c:v>
                </c:pt>
              </c:strCache>
            </c:strRef>
          </c:cat>
          <c:val>
            <c:numRef>
              <c:f>'Figure 1'!$B$23:$AU$23</c:f>
              <c:numCache>
                <c:formatCode>0.0</c:formatCode>
                <c:ptCount val="46"/>
                <c:pt idx="0">
                  <c:v>100</c:v>
                </c:pt>
                <c:pt idx="1">
                  <c:v>98.266310277496288</c:v>
                </c:pt>
                <c:pt idx="2">
                  <c:v>96.641844184489074</c:v>
                </c:pt>
                <c:pt idx="3">
                  <c:v>95.095411783676013</c:v>
                </c:pt>
                <c:pt idx="4">
                  <c:v>93.524027433021089</c:v>
                </c:pt>
                <c:pt idx="5">
                  <c:v>91.998192160615233</c:v>
                </c:pt>
                <c:pt idx="6">
                  <c:v>90.681270619196766</c:v>
                </c:pt>
                <c:pt idx="7">
                  <c:v>89.494522929311842</c:v>
                </c:pt>
                <c:pt idx="8">
                  <c:v>88.477495577502282</c:v>
                </c:pt>
                <c:pt idx="9">
                  <c:v>87.720698230883215</c:v>
                </c:pt>
                <c:pt idx="10">
                  <c:v>87.225190170344135</c:v>
                </c:pt>
                <c:pt idx="11">
                  <c:v>86.569142206105468</c:v>
                </c:pt>
                <c:pt idx="12">
                  <c:v>86.270189599509436</c:v>
                </c:pt>
                <c:pt idx="13">
                  <c:v>85.979240448523058</c:v>
                </c:pt>
                <c:pt idx="14">
                  <c:v>85.712419362242287</c:v>
                </c:pt>
                <c:pt idx="15">
                  <c:v>85.493030520236374</c:v>
                </c:pt>
                <c:pt idx="16">
                  <c:v>85.318013777713446</c:v>
                </c:pt>
                <c:pt idx="17">
                  <c:v>85.182190428102487</c:v>
                </c:pt>
                <c:pt idx="18">
                  <c:v>85.071789819839864</c:v>
                </c:pt>
                <c:pt idx="19">
                  <c:v>84.971864322595763</c:v>
                </c:pt>
                <c:pt idx="20">
                  <c:v>84.872056523228267</c:v>
                </c:pt>
                <c:pt idx="21">
                  <c:v>84.759066561680157</c:v>
                </c:pt>
                <c:pt idx="22">
                  <c:v>84.622183931179691</c:v>
                </c:pt>
                <c:pt idx="23">
                  <c:v>84.452110499474472</c:v>
                </c:pt>
                <c:pt idx="24">
                  <c:v>84.238488853422595</c:v>
                </c:pt>
                <c:pt idx="25">
                  <c:v>83.963311217902316</c:v>
                </c:pt>
                <c:pt idx="26">
                  <c:v>83.607628234779014</c:v>
                </c:pt>
                <c:pt idx="27">
                  <c:v>83.165555010222064</c:v>
                </c:pt>
                <c:pt idx="28">
                  <c:v>82.6385039187508</c:v>
                </c:pt>
                <c:pt idx="29">
                  <c:v>82.029888198787006</c:v>
                </c:pt>
                <c:pt idx="30">
                  <c:v>81.351477637991934</c:v>
                </c:pt>
                <c:pt idx="31">
                  <c:v>80.616101304916356</c:v>
                </c:pt>
                <c:pt idx="32">
                  <c:v>79.831880353046543</c:v>
                </c:pt>
                <c:pt idx="33">
                  <c:v>79.010584570043775</c:v>
                </c:pt>
                <c:pt idx="34">
                  <c:v>78.172811084315228</c:v>
                </c:pt>
                <c:pt idx="35">
                  <c:v>77.339157024268118</c:v>
                </c:pt>
                <c:pt idx="36">
                  <c:v>76.520921386057267</c:v>
                </c:pt>
                <c:pt idx="37">
                  <c:v>75.728579280701197</c:v>
                </c:pt>
                <c:pt idx="38">
                  <c:v>74.974724380997444</c:v>
                </c:pt>
                <c:pt idx="39">
                  <c:v>74.267124746802438</c:v>
                </c:pt>
                <c:pt idx="40">
                  <c:v>73.612136063453278</c:v>
                </c:pt>
                <c:pt idx="41">
                  <c:v>73.013053871495103</c:v>
                </c:pt>
                <c:pt idx="42">
                  <c:v>72.474115294485969</c:v>
                </c:pt>
                <c:pt idx="43">
                  <c:v>71.993437166400071</c:v>
                </c:pt>
                <c:pt idx="44">
                  <c:v>71.569960206347915</c:v>
                </c:pt>
                <c:pt idx="45">
                  <c:v>71.198505707758528</c:v>
                </c:pt>
              </c:numCache>
            </c:numRef>
          </c:val>
          <c:smooth val="0"/>
          <c:extLst>
            <c:ext xmlns:c16="http://schemas.microsoft.com/office/drawing/2014/chart" uri="{C3380CC4-5D6E-409C-BE32-E72D297353CC}">
              <c16:uniqueId val="{00000001-997E-4ED7-87EE-15B42EA842BF}"/>
            </c:ext>
          </c:extLst>
        </c:ser>
        <c:ser>
          <c:idx val="6"/>
          <c:order val="2"/>
          <c:tx>
            <c:v>16-64</c:v>
          </c:tx>
          <c:marker>
            <c:symbol val="none"/>
          </c:marker>
          <c:cat>
            <c:strRef>
              <c:f>'Figure 1'!$B$21:$AU$21</c:f>
              <c:strCache>
                <c:ptCount val="46"/>
                <c:pt idx="0">
                  <c:v>2027-28</c:v>
                </c:pt>
                <c:pt idx="1">
                  <c:v>2028-29</c:v>
                </c:pt>
                <c:pt idx="2">
                  <c:v>2029-30</c:v>
                </c:pt>
                <c:pt idx="3">
                  <c:v>2030-31</c:v>
                </c:pt>
                <c:pt idx="4">
                  <c:v>2031-32</c:v>
                </c:pt>
                <c:pt idx="5">
                  <c:v>2032-33</c:v>
                </c:pt>
                <c:pt idx="6">
                  <c:v>2033-34</c:v>
                </c:pt>
                <c:pt idx="7">
                  <c:v>2034-35</c:v>
                </c:pt>
                <c:pt idx="8">
                  <c:v>2035-36</c:v>
                </c:pt>
                <c:pt idx="9">
                  <c:v>2036-37</c:v>
                </c:pt>
                <c:pt idx="10">
                  <c:v>2037-38</c:v>
                </c:pt>
                <c:pt idx="11">
                  <c:v>2038-39</c:v>
                </c:pt>
                <c:pt idx="12">
                  <c:v>2039-40</c:v>
                </c:pt>
                <c:pt idx="13">
                  <c:v>2040-41</c:v>
                </c:pt>
                <c:pt idx="14">
                  <c:v>2041-42</c:v>
                </c:pt>
                <c:pt idx="15">
                  <c:v>2042-43</c:v>
                </c:pt>
                <c:pt idx="16">
                  <c:v>2043-44</c:v>
                </c:pt>
                <c:pt idx="17">
                  <c:v>2044-45</c:v>
                </c:pt>
                <c:pt idx="18">
                  <c:v>2045-46</c:v>
                </c:pt>
                <c:pt idx="19">
                  <c:v>2046-47</c:v>
                </c:pt>
                <c:pt idx="20">
                  <c:v>2047-48</c:v>
                </c:pt>
                <c:pt idx="21">
                  <c:v>2048-49</c:v>
                </c:pt>
                <c:pt idx="22">
                  <c:v>2049-50</c:v>
                </c:pt>
                <c:pt idx="23">
                  <c:v>2050-51</c:v>
                </c:pt>
                <c:pt idx="24">
                  <c:v>2051-52</c:v>
                </c:pt>
                <c:pt idx="25">
                  <c:v>2052-53</c:v>
                </c:pt>
                <c:pt idx="26">
                  <c:v>2053-54</c:v>
                </c:pt>
                <c:pt idx="27">
                  <c:v>2054-55</c:v>
                </c:pt>
                <c:pt idx="28">
                  <c:v>2055-56</c:v>
                </c:pt>
                <c:pt idx="29">
                  <c:v>2056-57</c:v>
                </c:pt>
                <c:pt idx="30">
                  <c:v>2057-58</c:v>
                </c:pt>
                <c:pt idx="31">
                  <c:v>2058-59</c:v>
                </c:pt>
                <c:pt idx="32">
                  <c:v>2059-60</c:v>
                </c:pt>
                <c:pt idx="33">
                  <c:v>2060-61</c:v>
                </c:pt>
                <c:pt idx="34">
                  <c:v>2061-62</c:v>
                </c:pt>
                <c:pt idx="35">
                  <c:v>2062-63</c:v>
                </c:pt>
                <c:pt idx="36">
                  <c:v>2063-64</c:v>
                </c:pt>
                <c:pt idx="37">
                  <c:v>2064-65</c:v>
                </c:pt>
                <c:pt idx="38">
                  <c:v>2065-66</c:v>
                </c:pt>
                <c:pt idx="39">
                  <c:v>2066-67</c:v>
                </c:pt>
                <c:pt idx="40">
                  <c:v>2067-68</c:v>
                </c:pt>
                <c:pt idx="41">
                  <c:v>2068-69</c:v>
                </c:pt>
                <c:pt idx="42">
                  <c:v>2069-70</c:v>
                </c:pt>
                <c:pt idx="43">
                  <c:v>2070-71</c:v>
                </c:pt>
                <c:pt idx="44">
                  <c:v>2071-72</c:v>
                </c:pt>
                <c:pt idx="45">
                  <c:v>2072-73</c:v>
                </c:pt>
              </c:strCache>
            </c:strRef>
          </c:cat>
          <c:val>
            <c:numRef>
              <c:f>'Figure 1'!$B$24:$AU$24</c:f>
              <c:numCache>
                <c:formatCode>0.0</c:formatCode>
                <c:ptCount val="46"/>
                <c:pt idx="0">
                  <c:v>100</c:v>
                </c:pt>
                <c:pt idx="1">
                  <c:v>99.775197035291058</c:v>
                </c:pt>
                <c:pt idx="2">
                  <c:v>99.516222875182692</c:v>
                </c:pt>
                <c:pt idx="3">
                  <c:v>99.209168641145496</c:v>
                </c:pt>
                <c:pt idx="4">
                  <c:v>98.977296760805359</c:v>
                </c:pt>
                <c:pt idx="5">
                  <c:v>98.716118930641912</c:v>
                </c:pt>
                <c:pt idx="6">
                  <c:v>98.40969431662046</c:v>
                </c:pt>
                <c:pt idx="7">
                  <c:v>98.106446421769292</c:v>
                </c:pt>
                <c:pt idx="8">
                  <c:v>97.836654245026935</c:v>
                </c:pt>
                <c:pt idx="9">
                  <c:v>97.480203458846177</c:v>
                </c:pt>
                <c:pt idx="10">
                  <c:v>97.133511782909309</c:v>
                </c:pt>
                <c:pt idx="11">
                  <c:v>96.941420439926958</c:v>
                </c:pt>
                <c:pt idx="12">
                  <c:v>96.767473601034411</c:v>
                </c:pt>
                <c:pt idx="13">
                  <c:v>96.626495955693073</c:v>
                </c:pt>
                <c:pt idx="14">
                  <c:v>96.489353268629387</c:v>
                </c:pt>
                <c:pt idx="15">
                  <c:v>96.428623556202595</c:v>
                </c:pt>
                <c:pt idx="16">
                  <c:v>96.323620109033016</c:v>
                </c:pt>
                <c:pt idx="17">
                  <c:v>96.077553159247216</c:v>
                </c:pt>
                <c:pt idx="18">
                  <c:v>95.752096849295583</c:v>
                </c:pt>
                <c:pt idx="19">
                  <c:v>95.373637981655733</c:v>
                </c:pt>
                <c:pt idx="20">
                  <c:v>94.965873164192587</c:v>
                </c:pt>
                <c:pt idx="21">
                  <c:v>94.570271460669787</c:v>
                </c:pt>
                <c:pt idx="22">
                  <c:v>94.184171295566244</c:v>
                </c:pt>
                <c:pt idx="23">
                  <c:v>93.724205254980362</c:v>
                </c:pt>
                <c:pt idx="24">
                  <c:v>93.239311985589708</c:v>
                </c:pt>
                <c:pt idx="25">
                  <c:v>92.733297826580326</c:v>
                </c:pt>
                <c:pt idx="26">
                  <c:v>92.16280485414137</c:v>
                </c:pt>
                <c:pt idx="27">
                  <c:v>91.583697535123491</c:v>
                </c:pt>
                <c:pt idx="28">
                  <c:v>90.986989474756669</c:v>
                </c:pt>
                <c:pt idx="29">
                  <c:v>90.31209405607224</c:v>
                </c:pt>
                <c:pt idx="30">
                  <c:v>89.641749072956074</c:v>
                </c:pt>
                <c:pt idx="31">
                  <c:v>89.085765979970645</c:v>
                </c:pt>
                <c:pt idx="32">
                  <c:v>88.577033007256944</c:v>
                </c:pt>
                <c:pt idx="33">
                  <c:v>88.12611059962434</c:v>
                </c:pt>
                <c:pt idx="34">
                  <c:v>87.675359906541502</c:v>
                </c:pt>
                <c:pt idx="35">
                  <c:v>87.199367174646</c:v>
                </c:pt>
                <c:pt idx="36">
                  <c:v>86.77320028126843</c:v>
                </c:pt>
                <c:pt idx="37">
                  <c:v>86.398032609165369</c:v>
                </c:pt>
                <c:pt idx="38">
                  <c:v>86.075323732009679</c:v>
                </c:pt>
                <c:pt idx="39">
                  <c:v>85.761343677799402</c:v>
                </c:pt>
                <c:pt idx="40">
                  <c:v>85.461444216668269</c:v>
                </c:pt>
                <c:pt idx="41">
                  <c:v>85.14417296692119</c:v>
                </c:pt>
                <c:pt idx="42">
                  <c:v>84.763596286501155</c:v>
                </c:pt>
                <c:pt idx="43">
                  <c:v>84.32815680743731</c:v>
                </c:pt>
                <c:pt idx="44">
                  <c:v>83.856313843827337</c:v>
                </c:pt>
                <c:pt idx="45">
                  <c:v>83.335160185348684</c:v>
                </c:pt>
              </c:numCache>
            </c:numRef>
          </c:val>
          <c:smooth val="0"/>
          <c:extLst>
            <c:ext xmlns:c16="http://schemas.microsoft.com/office/drawing/2014/chart" uri="{C3380CC4-5D6E-409C-BE32-E72D297353CC}">
              <c16:uniqueId val="{00000002-997E-4ED7-87EE-15B42EA842BF}"/>
            </c:ext>
          </c:extLst>
        </c:ser>
        <c:ser>
          <c:idx val="7"/>
          <c:order val="3"/>
          <c:tx>
            <c:v>65+</c:v>
          </c:tx>
          <c:marker>
            <c:symbol val="none"/>
          </c:marker>
          <c:cat>
            <c:strRef>
              <c:f>'Figure 1'!$B$21:$AU$21</c:f>
              <c:strCache>
                <c:ptCount val="46"/>
                <c:pt idx="0">
                  <c:v>2027-28</c:v>
                </c:pt>
                <c:pt idx="1">
                  <c:v>2028-29</c:v>
                </c:pt>
                <c:pt idx="2">
                  <c:v>2029-30</c:v>
                </c:pt>
                <c:pt idx="3">
                  <c:v>2030-31</c:v>
                </c:pt>
                <c:pt idx="4">
                  <c:v>2031-32</c:v>
                </c:pt>
                <c:pt idx="5">
                  <c:v>2032-33</c:v>
                </c:pt>
                <c:pt idx="6">
                  <c:v>2033-34</c:v>
                </c:pt>
                <c:pt idx="7">
                  <c:v>2034-35</c:v>
                </c:pt>
                <c:pt idx="8">
                  <c:v>2035-36</c:v>
                </c:pt>
                <c:pt idx="9">
                  <c:v>2036-37</c:v>
                </c:pt>
                <c:pt idx="10">
                  <c:v>2037-38</c:v>
                </c:pt>
                <c:pt idx="11">
                  <c:v>2038-39</c:v>
                </c:pt>
                <c:pt idx="12">
                  <c:v>2039-40</c:v>
                </c:pt>
                <c:pt idx="13">
                  <c:v>2040-41</c:v>
                </c:pt>
                <c:pt idx="14">
                  <c:v>2041-42</c:v>
                </c:pt>
                <c:pt idx="15">
                  <c:v>2042-43</c:v>
                </c:pt>
                <c:pt idx="16">
                  <c:v>2043-44</c:v>
                </c:pt>
                <c:pt idx="17">
                  <c:v>2044-45</c:v>
                </c:pt>
                <c:pt idx="18">
                  <c:v>2045-46</c:v>
                </c:pt>
                <c:pt idx="19">
                  <c:v>2046-47</c:v>
                </c:pt>
                <c:pt idx="20">
                  <c:v>2047-48</c:v>
                </c:pt>
                <c:pt idx="21">
                  <c:v>2048-49</c:v>
                </c:pt>
                <c:pt idx="22">
                  <c:v>2049-50</c:v>
                </c:pt>
                <c:pt idx="23">
                  <c:v>2050-51</c:v>
                </c:pt>
                <c:pt idx="24">
                  <c:v>2051-52</c:v>
                </c:pt>
                <c:pt idx="25">
                  <c:v>2052-53</c:v>
                </c:pt>
                <c:pt idx="26">
                  <c:v>2053-54</c:v>
                </c:pt>
                <c:pt idx="27">
                  <c:v>2054-55</c:v>
                </c:pt>
                <c:pt idx="28">
                  <c:v>2055-56</c:v>
                </c:pt>
                <c:pt idx="29">
                  <c:v>2056-57</c:v>
                </c:pt>
                <c:pt idx="30">
                  <c:v>2057-58</c:v>
                </c:pt>
                <c:pt idx="31">
                  <c:v>2058-59</c:v>
                </c:pt>
                <c:pt idx="32">
                  <c:v>2059-60</c:v>
                </c:pt>
                <c:pt idx="33">
                  <c:v>2060-61</c:v>
                </c:pt>
                <c:pt idx="34">
                  <c:v>2061-62</c:v>
                </c:pt>
                <c:pt idx="35">
                  <c:v>2062-63</c:v>
                </c:pt>
                <c:pt idx="36">
                  <c:v>2063-64</c:v>
                </c:pt>
                <c:pt idx="37">
                  <c:v>2064-65</c:v>
                </c:pt>
                <c:pt idx="38">
                  <c:v>2065-66</c:v>
                </c:pt>
                <c:pt idx="39">
                  <c:v>2066-67</c:v>
                </c:pt>
                <c:pt idx="40">
                  <c:v>2067-68</c:v>
                </c:pt>
                <c:pt idx="41">
                  <c:v>2068-69</c:v>
                </c:pt>
                <c:pt idx="42">
                  <c:v>2069-70</c:v>
                </c:pt>
                <c:pt idx="43">
                  <c:v>2070-71</c:v>
                </c:pt>
                <c:pt idx="44">
                  <c:v>2071-72</c:v>
                </c:pt>
                <c:pt idx="45">
                  <c:v>2072-73</c:v>
                </c:pt>
              </c:strCache>
            </c:strRef>
          </c:cat>
          <c:val>
            <c:numRef>
              <c:f>'Figure 1'!$B$25:$AU$25</c:f>
              <c:numCache>
                <c:formatCode>0.0</c:formatCode>
                <c:ptCount val="46"/>
                <c:pt idx="0">
                  <c:v>100</c:v>
                </c:pt>
                <c:pt idx="1">
                  <c:v>102.02314559645646</c:v>
                </c:pt>
                <c:pt idx="2">
                  <c:v>103.984745904573</c:v>
                </c:pt>
                <c:pt idx="3">
                  <c:v>105.94101404013472</c:v>
                </c:pt>
                <c:pt idx="4">
                  <c:v>107.6123793600635</c:v>
                </c:pt>
                <c:pt idx="5">
                  <c:v>109.25538485479322</c:v>
                </c:pt>
                <c:pt idx="6">
                  <c:v>110.79896234529028</c:v>
                </c:pt>
                <c:pt idx="7">
                  <c:v>112.16446387223226</c:v>
                </c:pt>
                <c:pt idx="8">
                  <c:v>113.24279589959743</c:v>
                </c:pt>
                <c:pt idx="9">
                  <c:v>114.33792302782464</c:v>
                </c:pt>
                <c:pt idx="10">
                  <c:v>115.18033495444091</c:v>
                </c:pt>
                <c:pt idx="11">
                  <c:v>115.65318126305668</c:v>
                </c:pt>
                <c:pt idx="12">
                  <c:v>115.79281541654869</c:v>
                </c:pt>
                <c:pt idx="13">
                  <c:v>115.80730654345579</c:v>
                </c:pt>
                <c:pt idx="14">
                  <c:v>115.76969662448884</c:v>
                </c:pt>
                <c:pt idx="15">
                  <c:v>115.45868186029213</c:v>
                </c:pt>
                <c:pt idx="16">
                  <c:v>115.2229706977687</c:v>
                </c:pt>
                <c:pt idx="17">
                  <c:v>115.34861630678972</c:v>
                </c:pt>
                <c:pt idx="18">
                  <c:v>115.66197645568815</c:v>
                </c:pt>
                <c:pt idx="19">
                  <c:v>116.08247042721183</c:v>
                </c:pt>
                <c:pt idx="20">
                  <c:v>116.54518132336658</c:v>
                </c:pt>
                <c:pt idx="21">
                  <c:v>116.93493400254977</c:v>
                </c:pt>
                <c:pt idx="22">
                  <c:v>117.26018860243552</c:v>
                </c:pt>
                <c:pt idx="23">
                  <c:v>117.77014224758216</c:v>
                </c:pt>
                <c:pt idx="24">
                  <c:v>118.32985155390112</c:v>
                </c:pt>
                <c:pt idx="25">
                  <c:v>118.94174566983349</c:v>
                </c:pt>
                <c:pt idx="26">
                  <c:v>119.74981446331734</c:v>
                </c:pt>
                <c:pt idx="27">
                  <c:v>120.59783856046988</c:v>
                </c:pt>
                <c:pt idx="28">
                  <c:v>121.51898840207265</c:v>
                </c:pt>
                <c:pt idx="29">
                  <c:v>122.69503130250938</c:v>
                </c:pt>
                <c:pt idx="30">
                  <c:v>123.8835550001089</c:v>
                </c:pt>
                <c:pt idx="31">
                  <c:v>124.76315802699538</c:v>
                </c:pt>
                <c:pt idx="32">
                  <c:v>125.5295962420236</c:v>
                </c:pt>
                <c:pt idx="33">
                  <c:v>126.15062060554483</c:v>
                </c:pt>
                <c:pt idx="34">
                  <c:v>126.78420952996817</c:v>
                </c:pt>
                <c:pt idx="35">
                  <c:v>127.49477733085169</c:v>
                </c:pt>
                <c:pt idx="36">
                  <c:v>128.05716707682976</c:v>
                </c:pt>
                <c:pt idx="37">
                  <c:v>128.46149464665942</c:v>
                </c:pt>
                <c:pt idx="38">
                  <c:v>128.69486042448113</c:v>
                </c:pt>
                <c:pt idx="39">
                  <c:v>128.87813548617314</c:v>
                </c:pt>
                <c:pt idx="40">
                  <c:v>128.98878738585097</c:v>
                </c:pt>
                <c:pt idx="41">
                  <c:v>129.11418170365394</c:v>
                </c:pt>
                <c:pt idx="42">
                  <c:v>129.38163932339</c:v>
                </c:pt>
                <c:pt idx="43">
                  <c:v>129.76259680994175</c:v>
                </c:pt>
                <c:pt idx="44">
                  <c:v>130.20285902395142</c:v>
                </c:pt>
                <c:pt idx="45">
                  <c:v>130.7366015710727</c:v>
                </c:pt>
              </c:numCache>
            </c:numRef>
          </c:val>
          <c:smooth val="0"/>
          <c:extLst>
            <c:ext xmlns:c16="http://schemas.microsoft.com/office/drawing/2014/chart" uri="{C3380CC4-5D6E-409C-BE32-E72D297353CC}">
              <c16:uniqueId val="{00000003-997E-4ED7-87EE-15B42EA842BF}"/>
            </c:ext>
          </c:extLst>
        </c:ser>
        <c:ser>
          <c:idx val="0"/>
          <c:order val="4"/>
          <c:tx>
            <c:v>Total</c:v>
          </c:tx>
          <c:spPr>
            <a:ln w="28575" cap="rnd">
              <a:solidFill>
                <a:schemeClr val="accent1"/>
              </a:solidFill>
              <a:round/>
            </a:ln>
            <a:effectLst/>
          </c:spPr>
          <c:marker>
            <c:symbol val="none"/>
          </c:marker>
          <c:dLbls>
            <c:dLbl>
              <c:idx val="37"/>
              <c:layout>
                <c:manualLayout>
                  <c:x val="1.4729570308279082E-2"/>
                  <c:y val="-8.140652900508219E-2"/>
                </c:manualLayout>
              </c:layout>
              <c:tx>
                <c:rich>
                  <a:bodyPr/>
                  <a:lstStyle/>
                  <a:p>
                    <a:fld id="{F46C3F6F-0889-4F4F-B6D9-65F4D41560E8}" type="SERIESNAME">
                      <a:rPr lang="en-US"/>
                      <a:pPr/>
                      <a:t>[SERIES NAME]</a:t>
                    </a:fld>
                    <a:endParaRPr lang="en-GB"/>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997E-4ED7-87EE-15B42EA842B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'Figure 1'!$B$21:$AU$21</c:f>
              <c:strCache>
                <c:ptCount val="46"/>
                <c:pt idx="0">
                  <c:v>2027-28</c:v>
                </c:pt>
                <c:pt idx="1">
                  <c:v>2028-29</c:v>
                </c:pt>
                <c:pt idx="2">
                  <c:v>2029-30</c:v>
                </c:pt>
                <c:pt idx="3">
                  <c:v>2030-31</c:v>
                </c:pt>
                <c:pt idx="4">
                  <c:v>2031-32</c:v>
                </c:pt>
                <c:pt idx="5">
                  <c:v>2032-33</c:v>
                </c:pt>
                <c:pt idx="6">
                  <c:v>2033-34</c:v>
                </c:pt>
                <c:pt idx="7">
                  <c:v>2034-35</c:v>
                </c:pt>
                <c:pt idx="8">
                  <c:v>2035-36</c:v>
                </c:pt>
                <c:pt idx="9">
                  <c:v>2036-37</c:v>
                </c:pt>
                <c:pt idx="10">
                  <c:v>2037-38</c:v>
                </c:pt>
                <c:pt idx="11">
                  <c:v>2038-39</c:v>
                </c:pt>
                <c:pt idx="12">
                  <c:v>2039-40</c:v>
                </c:pt>
                <c:pt idx="13">
                  <c:v>2040-41</c:v>
                </c:pt>
                <c:pt idx="14">
                  <c:v>2041-42</c:v>
                </c:pt>
                <c:pt idx="15">
                  <c:v>2042-43</c:v>
                </c:pt>
                <c:pt idx="16">
                  <c:v>2043-44</c:v>
                </c:pt>
                <c:pt idx="17">
                  <c:v>2044-45</c:v>
                </c:pt>
                <c:pt idx="18">
                  <c:v>2045-46</c:v>
                </c:pt>
                <c:pt idx="19">
                  <c:v>2046-47</c:v>
                </c:pt>
                <c:pt idx="20">
                  <c:v>2047-48</c:v>
                </c:pt>
                <c:pt idx="21">
                  <c:v>2048-49</c:v>
                </c:pt>
                <c:pt idx="22">
                  <c:v>2049-50</c:v>
                </c:pt>
                <c:pt idx="23">
                  <c:v>2050-51</c:v>
                </c:pt>
                <c:pt idx="24">
                  <c:v>2051-52</c:v>
                </c:pt>
                <c:pt idx="25">
                  <c:v>2052-53</c:v>
                </c:pt>
                <c:pt idx="26">
                  <c:v>2053-54</c:v>
                </c:pt>
                <c:pt idx="27">
                  <c:v>2054-55</c:v>
                </c:pt>
                <c:pt idx="28">
                  <c:v>2055-56</c:v>
                </c:pt>
                <c:pt idx="29">
                  <c:v>2056-57</c:v>
                </c:pt>
                <c:pt idx="30">
                  <c:v>2057-58</c:v>
                </c:pt>
                <c:pt idx="31">
                  <c:v>2058-59</c:v>
                </c:pt>
                <c:pt idx="32">
                  <c:v>2059-60</c:v>
                </c:pt>
                <c:pt idx="33">
                  <c:v>2060-61</c:v>
                </c:pt>
                <c:pt idx="34">
                  <c:v>2061-62</c:v>
                </c:pt>
                <c:pt idx="35">
                  <c:v>2062-63</c:v>
                </c:pt>
                <c:pt idx="36">
                  <c:v>2063-64</c:v>
                </c:pt>
                <c:pt idx="37">
                  <c:v>2064-65</c:v>
                </c:pt>
                <c:pt idx="38">
                  <c:v>2065-66</c:v>
                </c:pt>
                <c:pt idx="39">
                  <c:v>2066-67</c:v>
                </c:pt>
                <c:pt idx="40">
                  <c:v>2067-68</c:v>
                </c:pt>
                <c:pt idx="41">
                  <c:v>2068-69</c:v>
                </c:pt>
                <c:pt idx="42">
                  <c:v>2069-70</c:v>
                </c:pt>
                <c:pt idx="43">
                  <c:v>2070-71</c:v>
                </c:pt>
                <c:pt idx="44">
                  <c:v>2071-72</c:v>
                </c:pt>
                <c:pt idx="45">
                  <c:v>2072-73</c:v>
                </c:pt>
              </c:strCache>
            </c:strRef>
          </c:cat>
          <c:val>
            <c:numRef>
              <c:f>'Figure 1'!$B$22:$AU$22</c:f>
              <c:numCache>
                <c:formatCode>0.0</c:formatCode>
                <c:ptCount val="46"/>
                <c:pt idx="0">
                  <c:v>100</c:v>
                </c:pt>
                <c:pt idx="1">
                  <c:v>100.0283</c:v>
                </c:pt>
                <c:pt idx="2">
                  <c:v>100.0386</c:v>
                </c:pt>
                <c:pt idx="3">
                  <c:v>100.02930000000001</c:v>
                </c:pt>
                <c:pt idx="4">
                  <c:v>100.0022</c:v>
                </c:pt>
                <c:pt idx="5">
                  <c:v>99.957509999999999</c:v>
                </c:pt>
                <c:pt idx="6">
                  <c:v>99.894880000000001</c:v>
                </c:pt>
                <c:pt idx="7">
                  <c:v>99.815830000000005</c:v>
                </c:pt>
                <c:pt idx="8">
                  <c:v>99.722030000000004</c:v>
                </c:pt>
                <c:pt idx="9">
                  <c:v>99.617090000000005</c:v>
                </c:pt>
                <c:pt idx="10">
                  <c:v>99.503919999999994</c:v>
                </c:pt>
                <c:pt idx="11">
                  <c:v>99.384</c:v>
                </c:pt>
                <c:pt idx="12">
                  <c:v>99.258470000000003</c:v>
                </c:pt>
                <c:pt idx="13">
                  <c:v>99.128</c:v>
                </c:pt>
                <c:pt idx="14">
                  <c:v>98.992419999999996</c:v>
                </c:pt>
                <c:pt idx="15">
                  <c:v>98.853390000000005</c:v>
                </c:pt>
                <c:pt idx="16">
                  <c:v>98.709469999999996</c:v>
                </c:pt>
                <c:pt idx="17">
                  <c:v>98.560450000000003</c:v>
                </c:pt>
                <c:pt idx="18">
                  <c:v>98.405709999999999</c:v>
                </c:pt>
                <c:pt idx="19">
                  <c:v>98.242230000000006</c:v>
                </c:pt>
                <c:pt idx="20">
                  <c:v>98.069379999999995</c:v>
                </c:pt>
                <c:pt idx="21">
                  <c:v>97.886449999999996</c:v>
                </c:pt>
                <c:pt idx="22">
                  <c:v>97.691940000000002</c:v>
                </c:pt>
                <c:pt idx="23">
                  <c:v>97.485550000000003</c:v>
                </c:pt>
                <c:pt idx="24">
                  <c:v>97.267480000000006</c:v>
                </c:pt>
                <c:pt idx="25">
                  <c:v>97.037890000000004</c:v>
                </c:pt>
                <c:pt idx="26">
                  <c:v>96.797550000000001</c:v>
                </c:pt>
                <c:pt idx="27">
                  <c:v>96.547139999999999</c:v>
                </c:pt>
                <c:pt idx="28">
                  <c:v>96.288349999999994</c:v>
                </c:pt>
                <c:pt idx="29">
                  <c:v>96.022649999999999</c:v>
                </c:pt>
                <c:pt idx="30">
                  <c:v>95.751819999999995</c:v>
                </c:pt>
                <c:pt idx="31">
                  <c:v>95.477800000000002</c:v>
                </c:pt>
                <c:pt idx="32">
                  <c:v>95.201710000000006</c:v>
                </c:pt>
                <c:pt idx="33">
                  <c:v>94.925060000000002</c:v>
                </c:pt>
                <c:pt idx="34">
                  <c:v>94.648690000000002</c:v>
                </c:pt>
                <c:pt idx="35">
                  <c:v>94.373630000000006</c:v>
                </c:pt>
                <c:pt idx="36">
                  <c:v>94.100430000000003</c:v>
                </c:pt>
                <c:pt idx="37">
                  <c:v>93.829300000000003</c:v>
                </c:pt>
                <c:pt idx="38">
                  <c:v>93.560320000000004</c:v>
                </c:pt>
                <c:pt idx="39">
                  <c:v>93.293149999999997</c:v>
                </c:pt>
                <c:pt idx="40">
                  <c:v>93.027280000000005</c:v>
                </c:pt>
                <c:pt idx="41">
                  <c:v>92.762200000000007</c:v>
                </c:pt>
                <c:pt idx="42">
                  <c:v>92.497039999999998</c:v>
                </c:pt>
                <c:pt idx="43">
                  <c:v>92.23066</c:v>
                </c:pt>
                <c:pt idx="44">
                  <c:v>91.962869999999995</c:v>
                </c:pt>
                <c:pt idx="45">
                  <c:v>91.69211</c:v>
                </c:pt>
              </c:numCache>
            </c:numRef>
          </c:val>
          <c:smooth val="0"/>
          <c:extLst>
            <c:ext xmlns:c16="http://schemas.microsoft.com/office/drawing/2014/chart" uri="{C3380CC4-5D6E-409C-BE32-E72D297353CC}">
              <c16:uniqueId val="{00000005-997E-4ED7-87EE-15B42EA842BF}"/>
            </c:ext>
          </c:extLst>
        </c:ser>
        <c:ser>
          <c:idx val="1"/>
          <c:order val="5"/>
          <c:tx>
            <c:v>Under-16s</c:v>
          </c:tx>
          <c:spPr>
            <a:ln w="28575" cap="rnd">
              <a:solidFill>
                <a:schemeClr val="accent2"/>
              </a:solidFill>
              <a:round/>
            </a:ln>
            <a:effectLst/>
          </c:spPr>
          <c:marker>
            <c:symbol val="none"/>
          </c:marker>
          <c:dLbls>
            <c:dLbl>
              <c:idx val="31"/>
              <c:layout>
                <c:manualLayout>
                  <c:x val="4.9098567694264503E-3"/>
                  <c:y val="0.11629504143583169"/>
                </c:manualLayout>
              </c:layout>
              <c:tx>
                <c:rich>
                  <a:bodyPr/>
                  <a:lstStyle/>
                  <a:p>
                    <a:fld id="{A5A7873B-9AC0-4524-9D1F-37D28C957C0B}" type="SERIESNAME">
                      <a:rPr lang="en-US"/>
                      <a:pPr/>
                      <a:t>[SERIES NAME]</a:t>
                    </a:fld>
                    <a:endParaRPr lang="en-GB"/>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997E-4ED7-87EE-15B42EA842B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'Figure 1'!$B$21:$AU$21</c:f>
              <c:strCache>
                <c:ptCount val="46"/>
                <c:pt idx="0">
                  <c:v>2027-28</c:v>
                </c:pt>
                <c:pt idx="1">
                  <c:v>2028-29</c:v>
                </c:pt>
                <c:pt idx="2">
                  <c:v>2029-30</c:v>
                </c:pt>
                <c:pt idx="3">
                  <c:v>2030-31</c:v>
                </c:pt>
                <c:pt idx="4">
                  <c:v>2031-32</c:v>
                </c:pt>
                <c:pt idx="5">
                  <c:v>2032-33</c:v>
                </c:pt>
                <c:pt idx="6">
                  <c:v>2033-34</c:v>
                </c:pt>
                <c:pt idx="7">
                  <c:v>2034-35</c:v>
                </c:pt>
                <c:pt idx="8">
                  <c:v>2035-36</c:v>
                </c:pt>
                <c:pt idx="9">
                  <c:v>2036-37</c:v>
                </c:pt>
                <c:pt idx="10">
                  <c:v>2037-38</c:v>
                </c:pt>
                <c:pt idx="11">
                  <c:v>2038-39</c:v>
                </c:pt>
                <c:pt idx="12">
                  <c:v>2039-40</c:v>
                </c:pt>
                <c:pt idx="13">
                  <c:v>2040-41</c:v>
                </c:pt>
                <c:pt idx="14">
                  <c:v>2041-42</c:v>
                </c:pt>
                <c:pt idx="15">
                  <c:v>2042-43</c:v>
                </c:pt>
                <c:pt idx="16">
                  <c:v>2043-44</c:v>
                </c:pt>
                <c:pt idx="17">
                  <c:v>2044-45</c:v>
                </c:pt>
                <c:pt idx="18">
                  <c:v>2045-46</c:v>
                </c:pt>
                <c:pt idx="19">
                  <c:v>2046-47</c:v>
                </c:pt>
                <c:pt idx="20">
                  <c:v>2047-48</c:v>
                </c:pt>
                <c:pt idx="21">
                  <c:v>2048-49</c:v>
                </c:pt>
                <c:pt idx="22">
                  <c:v>2049-50</c:v>
                </c:pt>
                <c:pt idx="23">
                  <c:v>2050-51</c:v>
                </c:pt>
                <c:pt idx="24">
                  <c:v>2051-52</c:v>
                </c:pt>
                <c:pt idx="25">
                  <c:v>2052-53</c:v>
                </c:pt>
                <c:pt idx="26">
                  <c:v>2053-54</c:v>
                </c:pt>
                <c:pt idx="27">
                  <c:v>2054-55</c:v>
                </c:pt>
                <c:pt idx="28">
                  <c:v>2055-56</c:v>
                </c:pt>
                <c:pt idx="29">
                  <c:v>2056-57</c:v>
                </c:pt>
                <c:pt idx="30">
                  <c:v>2057-58</c:v>
                </c:pt>
                <c:pt idx="31">
                  <c:v>2058-59</c:v>
                </c:pt>
                <c:pt idx="32">
                  <c:v>2059-60</c:v>
                </c:pt>
                <c:pt idx="33">
                  <c:v>2060-61</c:v>
                </c:pt>
                <c:pt idx="34">
                  <c:v>2061-62</c:v>
                </c:pt>
                <c:pt idx="35">
                  <c:v>2062-63</c:v>
                </c:pt>
                <c:pt idx="36">
                  <c:v>2063-64</c:v>
                </c:pt>
                <c:pt idx="37">
                  <c:v>2064-65</c:v>
                </c:pt>
                <c:pt idx="38">
                  <c:v>2065-66</c:v>
                </c:pt>
                <c:pt idx="39">
                  <c:v>2066-67</c:v>
                </c:pt>
                <c:pt idx="40">
                  <c:v>2067-68</c:v>
                </c:pt>
                <c:pt idx="41">
                  <c:v>2068-69</c:v>
                </c:pt>
                <c:pt idx="42">
                  <c:v>2069-70</c:v>
                </c:pt>
                <c:pt idx="43">
                  <c:v>2070-71</c:v>
                </c:pt>
                <c:pt idx="44">
                  <c:v>2071-72</c:v>
                </c:pt>
                <c:pt idx="45">
                  <c:v>2072-73</c:v>
                </c:pt>
              </c:strCache>
            </c:strRef>
          </c:cat>
          <c:val>
            <c:numRef>
              <c:f>'Figure 1'!$B$23:$AU$23</c:f>
              <c:numCache>
                <c:formatCode>0.0</c:formatCode>
                <c:ptCount val="46"/>
                <c:pt idx="0">
                  <c:v>100</c:v>
                </c:pt>
                <c:pt idx="1">
                  <c:v>98.266310277496288</c:v>
                </c:pt>
                <c:pt idx="2">
                  <c:v>96.641844184489074</c:v>
                </c:pt>
                <c:pt idx="3">
                  <c:v>95.095411783676013</c:v>
                </c:pt>
                <c:pt idx="4">
                  <c:v>93.524027433021089</c:v>
                </c:pt>
                <c:pt idx="5">
                  <c:v>91.998192160615233</c:v>
                </c:pt>
                <c:pt idx="6">
                  <c:v>90.681270619196766</c:v>
                </c:pt>
                <c:pt idx="7">
                  <c:v>89.494522929311842</c:v>
                </c:pt>
                <c:pt idx="8">
                  <c:v>88.477495577502282</c:v>
                </c:pt>
                <c:pt idx="9">
                  <c:v>87.720698230883215</c:v>
                </c:pt>
                <c:pt idx="10">
                  <c:v>87.225190170344135</c:v>
                </c:pt>
                <c:pt idx="11">
                  <c:v>86.569142206105468</c:v>
                </c:pt>
                <c:pt idx="12">
                  <c:v>86.270189599509436</c:v>
                </c:pt>
                <c:pt idx="13">
                  <c:v>85.979240448523058</c:v>
                </c:pt>
                <c:pt idx="14">
                  <c:v>85.712419362242287</c:v>
                </c:pt>
                <c:pt idx="15">
                  <c:v>85.493030520236374</c:v>
                </c:pt>
                <c:pt idx="16">
                  <c:v>85.318013777713446</c:v>
                </c:pt>
                <c:pt idx="17">
                  <c:v>85.182190428102487</c:v>
                </c:pt>
                <c:pt idx="18">
                  <c:v>85.071789819839864</c:v>
                </c:pt>
                <c:pt idx="19">
                  <c:v>84.971864322595763</c:v>
                </c:pt>
                <c:pt idx="20">
                  <c:v>84.872056523228267</c:v>
                </c:pt>
                <c:pt idx="21">
                  <c:v>84.759066561680157</c:v>
                </c:pt>
                <c:pt idx="22">
                  <c:v>84.622183931179691</c:v>
                </c:pt>
                <c:pt idx="23">
                  <c:v>84.452110499474472</c:v>
                </c:pt>
                <c:pt idx="24">
                  <c:v>84.238488853422595</c:v>
                </c:pt>
                <c:pt idx="25">
                  <c:v>83.963311217902316</c:v>
                </c:pt>
                <c:pt idx="26">
                  <c:v>83.607628234779014</c:v>
                </c:pt>
                <c:pt idx="27">
                  <c:v>83.165555010222064</c:v>
                </c:pt>
                <c:pt idx="28">
                  <c:v>82.6385039187508</c:v>
                </c:pt>
                <c:pt idx="29">
                  <c:v>82.029888198787006</c:v>
                </c:pt>
                <c:pt idx="30">
                  <c:v>81.351477637991934</c:v>
                </c:pt>
                <c:pt idx="31">
                  <c:v>80.616101304916356</c:v>
                </c:pt>
                <c:pt idx="32">
                  <c:v>79.831880353046543</c:v>
                </c:pt>
                <c:pt idx="33">
                  <c:v>79.010584570043775</c:v>
                </c:pt>
                <c:pt idx="34">
                  <c:v>78.172811084315228</c:v>
                </c:pt>
                <c:pt idx="35">
                  <c:v>77.339157024268118</c:v>
                </c:pt>
                <c:pt idx="36">
                  <c:v>76.520921386057267</c:v>
                </c:pt>
                <c:pt idx="37">
                  <c:v>75.728579280701197</c:v>
                </c:pt>
                <c:pt idx="38">
                  <c:v>74.974724380997444</c:v>
                </c:pt>
                <c:pt idx="39">
                  <c:v>74.267124746802438</c:v>
                </c:pt>
                <c:pt idx="40">
                  <c:v>73.612136063453278</c:v>
                </c:pt>
                <c:pt idx="41">
                  <c:v>73.013053871495103</c:v>
                </c:pt>
                <c:pt idx="42">
                  <c:v>72.474115294485969</c:v>
                </c:pt>
                <c:pt idx="43">
                  <c:v>71.993437166400071</c:v>
                </c:pt>
                <c:pt idx="44">
                  <c:v>71.569960206347915</c:v>
                </c:pt>
                <c:pt idx="45">
                  <c:v>71.198505707758528</c:v>
                </c:pt>
              </c:numCache>
            </c:numRef>
          </c:val>
          <c:smooth val="0"/>
          <c:extLst>
            <c:ext xmlns:c16="http://schemas.microsoft.com/office/drawing/2014/chart" uri="{C3380CC4-5D6E-409C-BE32-E72D297353CC}">
              <c16:uniqueId val="{00000007-997E-4ED7-87EE-15B42EA842BF}"/>
            </c:ext>
          </c:extLst>
        </c:ser>
        <c:ser>
          <c:idx val="2"/>
          <c:order val="6"/>
          <c:tx>
            <c:v>16-64</c:v>
          </c:tx>
          <c:spPr>
            <a:ln w="28575" cap="rnd">
              <a:solidFill>
                <a:schemeClr val="accent5"/>
              </a:solidFill>
              <a:round/>
            </a:ln>
            <a:effectLst/>
          </c:spPr>
          <c:marker>
            <c:symbol val="none"/>
          </c:marker>
          <c:dLbls>
            <c:dLbl>
              <c:idx val="40"/>
              <c:layout>
                <c:manualLayout>
                  <c:x val="4.6643639309550428E-2"/>
                  <c:y val="7.3653526242693404E-2"/>
                </c:manualLayout>
              </c:layout>
              <c:tx>
                <c:rich>
                  <a:bodyPr/>
                  <a:lstStyle/>
                  <a:p>
                    <a:fld id="{D7427CB3-A466-48FD-8525-D0D988AC84D5}" type="SERIESNAME">
                      <a:rPr lang="en-US"/>
                      <a:pPr/>
                      <a:t>[SERIES NAME]</a:t>
                    </a:fld>
                    <a:r>
                      <a:rPr lang="en-US"/>
                      <a:t>s</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8-997E-4ED7-87EE-15B42EA842B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'Figure 1'!$B$21:$AU$21</c:f>
              <c:strCache>
                <c:ptCount val="46"/>
                <c:pt idx="0">
                  <c:v>2027-28</c:v>
                </c:pt>
                <c:pt idx="1">
                  <c:v>2028-29</c:v>
                </c:pt>
                <c:pt idx="2">
                  <c:v>2029-30</c:v>
                </c:pt>
                <c:pt idx="3">
                  <c:v>2030-31</c:v>
                </c:pt>
                <c:pt idx="4">
                  <c:v>2031-32</c:v>
                </c:pt>
                <c:pt idx="5">
                  <c:v>2032-33</c:v>
                </c:pt>
                <c:pt idx="6">
                  <c:v>2033-34</c:v>
                </c:pt>
                <c:pt idx="7">
                  <c:v>2034-35</c:v>
                </c:pt>
                <c:pt idx="8">
                  <c:v>2035-36</c:v>
                </c:pt>
                <c:pt idx="9">
                  <c:v>2036-37</c:v>
                </c:pt>
                <c:pt idx="10">
                  <c:v>2037-38</c:v>
                </c:pt>
                <c:pt idx="11">
                  <c:v>2038-39</c:v>
                </c:pt>
                <c:pt idx="12">
                  <c:v>2039-40</c:v>
                </c:pt>
                <c:pt idx="13">
                  <c:v>2040-41</c:v>
                </c:pt>
                <c:pt idx="14">
                  <c:v>2041-42</c:v>
                </c:pt>
                <c:pt idx="15">
                  <c:v>2042-43</c:v>
                </c:pt>
                <c:pt idx="16">
                  <c:v>2043-44</c:v>
                </c:pt>
                <c:pt idx="17">
                  <c:v>2044-45</c:v>
                </c:pt>
                <c:pt idx="18">
                  <c:v>2045-46</c:v>
                </c:pt>
                <c:pt idx="19">
                  <c:v>2046-47</c:v>
                </c:pt>
                <c:pt idx="20">
                  <c:v>2047-48</c:v>
                </c:pt>
                <c:pt idx="21">
                  <c:v>2048-49</c:v>
                </c:pt>
                <c:pt idx="22">
                  <c:v>2049-50</c:v>
                </c:pt>
                <c:pt idx="23">
                  <c:v>2050-51</c:v>
                </c:pt>
                <c:pt idx="24">
                  <c:v>2051-52</c:v>
                </c:pt>
                <c:pt idx="25">
                  <c:v>2052-53</c:v>
                </c:pt>
                <c:pt idx="26">
                  <c:v>2053-54</c:v>
                </c:pt>
                <c:pt idx="27">
                  <c:v>2054-55</c:v>
                </c:pt>
                <c:pt idx="28">
                  <c:v>2055-56</c:v>
                </c:pt>
                <c:pt idx="29">
                  <c:v>2056-57</c:v>
                </c:pt>
                <c:pt idx="30">
                  <c:v>2057-58</c:v>
                </c:pt>
                <c:pt idx="31">
                  <c:v>2058-59</c:v>
                </c:pt>
                <c:pt idx="32">
                  <c:v>2059-60</c:v>
                </c:pt>
                <c:pt idx="33">
                  <c:v>2060-61</c:v>
                </c:pt>
                <c:pt idx="34">
                  <c:v>2061-62</c:v>
                </c:pt>
                <c:pt idx="35">
                  <c:v>2062-63</c:v>
                </c:pt>
                <c:pt idx="36">
                  <c:v>2063-64</c:v>
                </c:pt>
                <c:pt idx="37">
                  <c:v>2064-65</c:v>
                </c:pt>
                <c:pt idx="38">
                  <c:v>2065-66</c:v>
                </c:pt>
                <c:pt idx="39">
                  <c:v>2066-67</c:v>
                </c:pt>
                <c:pt idx="40">
                  <c:v>2067-68</c:v>
                </c:pt>
                <c:pt idx="41">
                  <c:v>2068-69</c:v>
                </c:pt>
                <c:pt idx="42">
                  <c:v>2069-70</c:v>
                </c:pt>
                <c:pt idx="43">
                  <c:v>2070-71</c:v>
                </c:pt>
                <c:pt idx="44">
                  <c:v>2071-72</c:v>
                </c:pt>
                <c:pt idx="45">
                  <c:v>2072-73</c:v>
                </c:pt>
              </c:strCache>
            </c:strRef>
          </c:cat>
          <c:val>
            <c:numRef>
              <c:f>'Figure 1'!$B$24:$AU$24</c:f>
              <c:numCache>
                <c:formatCode>0.0</c:formatCode>
                <c:ptCount val="46"/>
                <c:pt idx="0">
                  <c:v>100</c:v>
                </c:pt>
                <c:pt idx="1">
                  <c:v>99.775197035291058</c:v>
                </c:pt>
                <c:pt idx="2">
                  <c:v>99.516222875182692</c:v>
                </c:pt>
                <c:pt idx="3">
                  <c:v>99.209168641145496</c:v>
                </c:pt>
                <c:pt idx="4">
                  <c:v>98.977296760805359</c:v>
                </c:pt>
                <c:pt idx="5">
                  <c:v>98.716118930641912</c:v>
                </c:pt>
                <c:pt idx="6">
                  <c:v>98.40969431662046</c:v>
                </c:pt>
                <c:pt idx="7">
                  <c:v>98.106446421769292</c:v>
                </c:pt>
                <c:pt idx="8">
                  <c:v>97.836654245026935</c:v>
                </c:pt>
                <c:pt idx="9">
                  <c:v>97.480203458846177</c:v>
                </c:pt>
                <c:pt idx="10">
                  <c:v>97.133511782909309</c:v>
                </c:pt>
                <c:pt idx="11">
                  <c:v>96.941420439926958</c:v>
                </c:pt>
                <c:pt idx="12">
                  <c:v>96.767473601034411</c:v>
                </c:pt>
                <c:pt idx="13">
                  <c:v>96.626495955693073</c:v>
                </c:pt>
                <c:pt idx="14">
                  <c:v>96.489353268629387</c:v>
                </c:pt>
                <c:pt idx="15">
                  <c:v>96.428623556202595</c:v>
                </c:pt>
                <c:pt idx="16">
                  <c:v>96.323620109033016</c:v>
                </c:pt>
                <c:pt idx="17">
                  <c:v>96.077553159247216</c:v>
                </c:pt>
                <c:pt idx="18">
                  <c:v>95.752096849295583</c:v>
                </c:pt>
                <c:pt idx="19">
                  <c:v>95.373637981655733</c:v>
                </c:pt>
                <c:pt idx="20">
                  <c:v>94.965873164192587</c:v>
                </c:pt>
                <c:pt idx="21">
                  <c:v>94.570271460669787</c:v>
                </c:pt>
                <c:pt idx="22">
                  <c:v>94.184171295566244</c:v>
                </c:pt>
                <c:pt idx="23">
                  <c:v>93.724205254980362</c:v>
                </c:pt>
                <c:pt idx="24">
                  <c:v>93.239311985589708</c:v>
                </c:pt>
                <c:pt idx="25">
                  <c:v>92.733297826580326</c:v>
                </c:pt>
                <c:pt idx="26">
                  <c:v>92.16280485414137</c:v>
                </c:pt>
                <c:pt idx="27">
                  <c:v>91.583697535123491</c:v>
                </c:pt>
                <c:pt idx="28">
                  <c:v>90.986989474756669</c:v>
                </c:pt>
                <c:pt idx="29">
                  <c:v>90.31209405607224</c:v>
                </c:pt>
                <c:pt idx="30">
                  <c:v>89.641749072956074</c:v>
                </c:pt>
                <c:pt idx="31">
                  <c:v>89.085765979970645</c:v>
                </c:pt>
                <c:pt idx="32">
                  <c:v>88.577033007256944</c:v>
                </c:pt>
                <c:pt idx="33">
                  <c:v>88.12611059962434</c:v>
                </c:pt>
                <c:pt idx="34">
                  <c:v>87.675359906541502</c:v>
                </c:pt>
                <c:pt idx="35">
                  <c:v>87.199367174646</c:v>
                </c:pt>
                <c:pt idx="36">
                  <c:v>86.77320028126843</c:v>
                </c:pt>
                <c:pt idx="37">
                  <c:v>86.398032609165369</c:v>
                </c:pt>
                <c:pt idx="38">
                  <c:v>86.075323732009679</c:v>
                </c:pt>
                <c:pt idx="39">
                  <c:v>85.761343677799402</c:v>
                </c:pt>
                <c:pt idx="40">
                  <c:v>85.461444216668269</c:v>
                </c:pt>
                <c:pt idx="41">
                  <c:v>85.14417296692119</c:v>
                </c:pt>
                <c:pt idx="42">
                  <c:v>84.763596286501155</c:v>
                </c:pt>
                <c:pt idx="43">
                  <c:v>84.32815680743731</c:v>
                </c:pt>
                <c:pt idx="44">
                  <c:v>83.856313843827337</c:v>
                </c:pt>
                <c:pt idx="45">
                  <c:v>83.335160185348684</c:v>
                </c:pt>
              </c:numCache>
            </c:numRef>
          </c:val>
          <c:smooth val="0"/>
          <c:extLst>
            <c:ext xmlns:c16="http://schemas.microsoft.com/office/drawing/2014/chart" uri="{C3380CC4-5D6E-409C-BE32-E72D297353CC}">
              <c16:uniqueId val="{00000009-997E-4ED7-87EE-15B42EA842BF}"/>
            </c:ext>
          </c:extLst>
        </c:ser>
        <c:ser>
          <c:idx val="3"/>
          <c:order val="7"/>
          <c:tx>
            <c:v>65+</c:v>
          </c:tx>
          <c:spPr>
            <a:ln w="28575" cap="rnd">
              <a:solidFill>
                <a:schemeClr val="accent4"/>
              </a:solidFill>
              <a:round/>
            </a:ln>
            <a:effectLst/>
          </c:spPr>
          <c:marker>
            <c:symbol val="none"/>
          </c:marker>
          <c:dLbls>
            <c:dLbl>
              <c:idx val="31"/>
              <c:layout>
                <c:manualLayout>
                  <c:x val="1.2274641923565812E-2"/>
                  <c:y val="-9.303603314866539E-2"/>
                </c:manualLayout>
              </c:layout>
              <c:tx>
                <c:rich>
                  <a:bodyPr/>
                  <a:lstStyle/>
                  <a:p>
                    <a:fld id="{179E1B04-B556-4CDC-AA00-617A471437D4}" type="SERIESNAME">
                      <a:rPr lang="en-US"/>
                      <a:pPr/>
                      <a:t>[SERIES NAME]</a:t>
                    </a:fld>
                    <a:endParaRPr lang="en-GB"/>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A-997E-4ED7-87EE-15B42EA842B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'Figure 1'!$B$21:$AU$21</c:f>
              <c:strCache>
                <c:ptCount val="46"/>
                <c:pt idx="0">
                  <c:v>2027-28</c:v>
                </c:pt>
                <c:pt idx="1">
                  <c:v>2028-29</c:v>
                </c:pt>
                <c:pt idx="2">
                  <c:v>2029-30</c:v>
                </c:pt>
                <c:pt idx="3">
                  <c:v>2030-31</c:v>
                </c:pt>
                <c:pt idx="4">
                  <c:v>2031-32</c:v>
                </c:pt>
                <c:pt idx="5">
                  <c:v>2032-33</c:v>
                </c:pt>
                <c:pt idx="6">
                  <c:v>2033-34</c:v>
                </c:pt>
                <c:pt idx="7">
                  <c:v>2034-35</c:v>
                </c:pt>
                <c:pt idx="8">
                  <c:v>2035-36</c:v>
                </c:pt>
                <c:pt idx="9">
                  <c:v>2036-37</c:v>
                </c:pt>
                <c:pt idx="10">
                  <c:v>2037-38</c:v>
                </c:pt>
                <c:pt idx="11">
                  <c:v>2038-39</c:v>
                </c:pt>
                <c:pt idx="12">
                  <c:v>2039-40</c:v>
                </c:pt>
                <c:pt idx="13">
                  <c:v>2040-41</c:v>
                </c:pt>
                <c:pt idx="14">
                  <c:v>2041-42</c:v>
                </c:pt>
                <c:pt idx="15">
                  <c:v>2042-43</c:v>
                </c:pt>
                <c:pt idx="16">
                  <c:v>2043-44</c:v>
                </c:pt>
                <c:pt idx="17">
                  <c:v>2044-45</c:v>
                </c:pt>
                <c:pt idx="18">
                  <c:v>2045-46</c:v>
                </c:pt>
                <c:pt idx="19">
                  <c:v>2046-47</c:v>
                </c:pt>
                <c:pt idx="20">
                  <c:v>2047-48</c:v>
                </c:pt>
                <c:pt idx="21">
                  <c:v>2048-49</c:v>
                </c:pt>
                <c:pt idx="22">
                  <c:v>2049-50</c:v>
                </c:pt>
                <c:pt idx="23">
                  <c:v>2050-51</c:v>
                </c:pt>
                <c:pt idx="24">
                  <c:v>2051-52</c:v>
                </c:pt>
                <c:pt idx="25">
                  <c:v>2052-53</c:v>
                </c:pt>
                <c:pt idx="26">
                  <c:v>2053-54</c:v>
                </c:pt>
                <c:pt idx="27">
                  <c:v>2054-55</c:v>
                </c:pt>
                <c:pt idx="28">
                  <c:v>2055-56</c:v>
                </c:pt>
                <c:pt idx="29">
                  <c:v>2056-57</c:v>
                </c:pt>
                <c:pt idx="30">
                  <c:v>2057-58</c:v>
                </c:pt>
                <c:pt idx="31">
                  <c:v>2058-59</c:v>
                </c:pt>
                <c:pt idx="32">
                  <c:v>2059-60</c:v>
                </c:pt>
                <c:pt idx="33">
                  <c:v>2060-61</c:v>
                </c:pt>
                <c:pt idx="34">
                  <c:v>2061-62</c:v>
                </c:pt>
                <c:pt idx="35">
                  <c:v>2062-63</c:v>
                </c:pt>
                <c:pt idx="36">
                  <c:v>2063-64</c:v>
                </c:pt>
                <c:pt idx="37">
                  <c:v>2064-65</c:v>
                </c:pt>
                <c:pt idx="38">
                  <c:v>2065-66</c:v>
                </c:pt>
                <c:pt idx="39">
                  <c:v>2066-67</c:v>
                </c:pt>
                <c:pt idx="40">
                  <c:v>2067-68</c:v>
                </c:pt>
                <c:pt idx="41">
                  <c:v>2068-69</c:v>
                </c:pt>
                <c:pt idx="42">
                  <c:v>2069-70</c:v>
                </c:pt>
                <c:pt idx="43">
                  <c:v>2070-71</c:v>
                </c:pt>
                <c:pt idx="44">
                  <c:v>2071-72</c:v>
                </c:pt>
                <c:pt idx="45">
                  <c:v>2072-73</c:v>
                </c:pt>
              </c:strCache>
            </c:strRef>
          </c:cat>
          <c:val>
            <c:numRef>
              <c:f>'Figure 1'!$B$25:$AU$25</c:f>
              <c:numCache>
                <c:formatCode>0.0</c:formatCode>
                <c:ptCount val="46"/>
                <c:pt idx="0">
                  <c:v>100</c:v>
                </c:pt>
                <c:pt idx="1">
                  <c:v>102.02314559645646</c:v>
                </c:pt>
                <c:pt idx="2">
                  <c:v>103.984745904573</c:v>
                </c:pt>
                <c:pt idx="3">
                  <c:v>105.94101404013472</c:v>
                </c:pt>
                <c:pt idx="4">
                  <c:v>107.6123793600635</c:v>
                </c:pt>
                <c:pt idx="5">
                  <c:v>109.25538485479322</c:v>
                </c:pt>
                <c:pt idx="6">
                  <c:v>110.79896234529028</c:v>
                </c:pt>
                <c:pt idx="7">
                  <c:v>112.16446387223226</c:v>
                </c:pt>
                <c:pt idx="8">
                  <c:v>113.24279589959743</c:v>
                </c:pt>
                <c:pt idx="9">
                  <c:v>114.33792302782464</c:v>
                </c:pt>
                <c:pt idx="10">
                  <c:v>115.18033495444091</c:v>
                </c:pt>
                <c:pt idx="11">
                  <c:v>115.65318126305668</c:v>
                </c:pt>
                <c:pt idx="12">
                  <c:v>115.79281541654869</c:v>
                </c:pt>
                <c:pt idx="13">
                  <c:v>115.80730654345579</c:v>
                </c:pt>
                <c:pt idx="14">
                  <c:v>115.76969662448884</c:v>
                </c:pt>
                <c:pt idx="15">
                  <c:v>115.45868186029213</c:v>
                </c:pt>
                <c:pt idx="16">
                  <c:v>115.2229706977687</c:v>
                </c:pt>
                <c:pt idx="17">
                  <c:v>115.34861630678972</c:v>
                </c:pt>
                <c:pt idx="18">
                  <c:v>115.66197645568815</c:v>
                </c:pt>
                <c:pt idx="19">
                  <c:v>116.08247042721183</c:v>
                </c:pt>
                <c:pt idx="20">
                  <c:v>116.54518132336658</c:v>
                </c:pt>
                <c:pt idx="21">
                  <c:v>116.93493400254977</c:v>
                </c:pt>
                <c:pt idx="22">
                  <c:v>117.26018860243552</c:v>
                </c:pt>
                <c:pt idx="23">
                  <c:v>117.77014224758216</c:v>
                </c:pt>
                <c:pt idx="24">
                  <c:v>118.32985155390112</c:v>
                </c:pt>
                <c:pt idx="25">
                  <c:v>118.94174566983349</c:v>
                </c:pt>
                <c:pt idx="26">
                  <c:v>119.74981446331734</c:v>
                </c:pt>
                <c:pt idx="27">
                  <c:v>120.59783856046988</c:v>
                </c:pt>
                <c:pt idx="28">
                  <c:v>121.51898840207265</c:v>
                </c:pt>
                <c:pt idx="29">
                  <c:v>122.69503130250938</c:v>
                </c:pt>
                <c:pt idx="30">
                  <c:v>123.8835550001089</c:v>
                </c:pt>
                <c:pt idx="31">
                  <c:v>124.76315802699538</c:v>
                </c:pt>
                <c:pt idx="32">
                  <c:v>125.5295962420236</c:v>
                </c:pt>
                <c:pt idx="33">
                  <c:v>126.15062060554483</c:v>
                </c:pt>
                <c:pt idx="34">
                  <c:v>126.78420952996817</c:v>
                </c:pt>
                <c:pt idx="35">
                  <c:v>127.49477733085169</c:v>
                </c:pt>
                <c:pt idx="36">
                  <c:v>128.05716707682976</c:v>
                </c:pt>
                <c:pt idx="37">
                  <c:v>128.46149464665942</c:v>
                </c:pt>
                <c:pt idx="38">
                  <c:v>128.69486042448113</c:v>
                </c:pt>
                <c:pt idx="39">
                  <c:v>128.87813548617314</c:v>
                </c:pt>
                <c:pt idx="40">
                  <c:v>128.98878738585097</c:v>
                </c:pt>
                <c:pt idx="41">
                  <c:v>129.11418170365394</c:v>
                </c:pt>
                <c:pt idx="42">
                  <c:v>129.38163932339</c:v>
                </c:pt>
                <c:pt idx="43">
                  <c:v>129.76259680994175</c:v>
                </c:pt>
                <c:pt idx="44">
                  <c:v>130.20285902395142</c:v>
                </c:pt>
                <c:pt idx="45">
                  <c:v>130.7366015710727</c:v>
                </c:pt>
              </c:numCache>
            </c:numRef>
          </c:val>
          <c:smooth val="0"/>
          <c:extLst>
            <c:ext xmlns:c16="http://schemas.microsoft.com/office/drawing/2014/chart" uri="{C3380CC4-5D6E-409C-BE32-E72D297353CC}">
              <c16:uniqueId val="{0000000B-997E-4ED7-87EE-15B42EA842BF}"/>
            </c:ext>
          </c:extLst>
        </c:ser>
        <c:dLbls>
          <c:showLegendKey val="0"/>
          <c:showVal val="0"/>
          <c:showCatName val="0"/>
          <c:showSerName val="0"/>
          <c:showPercent val="0"/>
          <c:showBubbleSize val="0"/>
        </c:dLbls>
        <c:smooth val="0"/>
        <c:axId val="860428480"/>
        <c:axId val="860427232"/>
      </c:lineChart>
      <c:catAx>
        <c:axId val="860428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en-US"/>
          </a:p>
        </c:txPr>
        <c:crossAx val="860427232"/>
        <c:crosses val="autoZero"/>
        <c:auto val="1"/>
        <c:lblAlgn val="ctr"/>
        <c:lblOffset val="100"/>
        <c:tickLblSkip val="9"/>
        <c:noMultiLvlLbl val="0"/>
      </c:catAx>
      <c:valAx>
        <c:axId val="860427232"/>
        <c:scaling>
          <c:orientation val="minMax"/>
          <c:max val="150"/>
          <c:min val="60"/>
        </c:scaling>
        <c:delete val="0"/>
        <c:axPos val="l"/>
        <c:majorGridlines>
          <c:spPr>
            <a:ln w="9525" cap="flat" cmpd="sng" algn="ctr">
              <a:solidFill>
                <a:schemeClr val="tx1">
                  <a:lumMod val="15000"/>
                  <a:lumOff val="85000"/>
                </a:schemeClr>
              </a:solidFill>
              <a:round/>
            </a:ln>
            <a:effectLst/>
          </c:spPr>
        </c:majorGridlines>
        <c:title>
          <c:tx>
            <c:rich>
              <a:bodyPr rot="-5400000" vert="horz"/>
              <a:lstStyle/>
              <a:p>
                <a:pPr>
                  <a:defRPr/>
                </a:pPr>
                <a:r>
                  <a:rPr lang="en-US"/>
                  <a:t>2027-28 = 100</a:t>
                </a:r>
              </a:p>
            </c:rich>
          </c:tx>
          <c:layout>
            <c:manualLayout>
              <c:xMode val="edge"/>
              <c:yMode val="edge"/>
              <c:x val="1.9771391341609556E-2"/>
              <c:y val="0.12383705906763047"/>
            </c:manualLayout>
          </c:layout>
          <c:overlay val="0"/>
          <c:spPr>
            <a:noFill/>
            <a:ln>
              <a:noFill/>
            </a:ln>
            <a:effectLst/>
          </c:spPr>
        </c:title>
        <c:numFmt formatCode="0" sourceLinked="0"/>
        <c:majorTickMark val="none"/>
        <c:minorTickMark val="none"/>
        <c:tickLblPos val="nextTo"/>
        <c:spPr>
          <a:noFill/>
          <a:ln>
            <a:noFill/>
          </a:ln>
          <a:effectLst/>
        </c:spPr>
        <c:txPr>
          <a:bodyPr rot="-60000000" vert="horz"/>
          <a:lstStyle/>
          <a:p>
            <a:pPr>
              <a:defRPr/>
            </a:pPr>
            <a:endParaRPr lang="en-US"/>
          </a:p>
        </c:txPr>
        <c:crossAx val="860428480"/>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b="0">
          <a:solidFill>
            <a:srgbClr val="2C2926"/>
          </a:solidFill>
          <a:latin typeface="Helvetica" pitchFamily="2"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68085449540469E-2"/>
          <c:y val="2.8893941705992389E-2"/>
          <c:w val="0.86298827354466068"/>
          <c:h val="0.78840759897363666"/>
        </c:manualLayout>
      </c:layout>
      <c:barChart>
        <c:barDir val="col"/>
        <c:grouping val="stacked"/>
        <c:varyColors val="0"/>
        <c:ser>
          <c:idx val="2"/>
          <c:order val="0"/>
          <c:tx>
            <c:strRef>
              <c:f>'Figure 2'!$B$21</c:f>
              <c:strCache>
                <c:ptCount val="1"/>
                <c:pt idx="0">
                  <c:v>Productivity growth </c:v>
                </c:pt>
              </c:strCache>
            </c:strRef>
          </c:tx>
          <c:spPr>
            <a:solidFill>
              <a:schemeClr val="accent3">
                <a:alpha val="98824"/>
              </a:schemeClr>
            </a:solidFill>
            <a:ln>
              <a:noFill/>
            </a:ln>
            <a:effectLst/>
          </c:spPr>
          <c:invertIfNegative val="0"/>
          <c:dLbls>
            <c:dLbl>
              <c:idx val="32"/>
              <c:layout>
                <c:manualLayout>
                  <c:x val="3.4138451581666562E-2"/>
                  <c:y val="-0.27521630144740034"/>
                </c:manualLayout>
              </c:layout>
              <c:tx>
                <c:rich>
                  <a:bodyPr/>
                  <a:lstStyle/>
                  <a:p>
                    <a:fld id="{20B170E4-7D6C-4AEF-89C0-FF7560F2BA2A}" type="SERIESNAME">
                      <a:rPr lang="en-US"/>
                      <a:pPr/>
                      <a:t>[SERIES NAME]</a:t>
                    </a:fld>
                    <a:endParaRPr lang="en-GB"/>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4B18-478D-9D25-7843DE6E709C}"/>
                </c:ext>
              </c:extLst>
            </c:dLbl>
            <c:dLbl>
              <c:idx val="44"/>
              <c:delete val="1"/>
              <c:extLst>
                <c:ext xmlns:c15="http://schemas.microsoft.com/office/drawing/2012/chart" uri="{CE6537A1-D6FC-4f65-9D91-7224C49458BB}">
                  <c15:layout>
                    <c:manualLayout>
                      <c:w val="0.12512493582239909"/>
                      <c:h val="0.12522538711217956"/>
                    </c:manualLayout>
                  </c15:layout>
                </c:ext>
                <c:ext xmlns:c16="http://schemas.microsoft.com/office/drawing/2014/chart" uri="{C3380CC4-5D6E-409C-BE32-E72D297353CC}">
                  <c16:uniqueId val="{00000001-4B18-478D-9D25-7843DE6E709C}"/>
                </c:ext>
              </c:extLst>
            </c:dLbl>
            <c:spPr>
              <a:noFill/>
              <a:ln>
                <a:noFill/>
              </a:ln>
              <a:effectLst/>
            </c:spPr>
            <c:txPr>
              <a:bodyPr rot="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2'!$A$22:$A$66</c:f>
              <c:strCache>
                <c:ptCount val="45"/>
                <c:pt idx="0">
                  <c:v>2028-29</c:v>
                </c:pt>
                <c:pt idx="1">
                  <c:v>2029-30</c:v>
                </c:pt>
                <c:pt idx="2">
                  <c:v>2030-31</c:v>
                </c:pt>
                <c:pt idx="3">
                  <c:v>2031-32</c:v>
                </c:pt>
                <c:pt idx="4">
                  <c:v>2032-33</c:v>
                </c:pt>
                <c:pt idx="5">
                  <c:v>2033-34</c:v>
                </c:pt>
                <c:pt idx="6">
                  <c:v>2034-35</c:v>
                </c:pt>
                <c:pt idx="7">
                  <c:v>2035-36</c:v>
                </c:pt>
                <c:pt idx="8">
                  <c:v>2036-37</c:v>
                </c:pt>
                <c:pt idx="9">
                  <c:v>2037-38</c:v>
                </c:pt>
                <c:pt idx="10">
                  <c:v>2038-39</c:v>
                </c:pt>
                <c:pt idx="11">
                  <c:v>2039-40</c:v>
                </c:pt>
                <c:pt idx="12">
                  <c:v>2040-41</c:v>
                </c:pt>
                <c:pt idx="13">
                  <c:v>2041-42</c:v>
                </c:pt>
                <c:pt idx="14">
                  <c:v>2042-43</c:v>
                </c:pt>
                <c:pt idx="15">
                  <c:v>2043-44</c:v>
                </c:pt>
                <c:pt idx="16">
                  <c:v>2044-45</c:v>
                </c:pt>
                <c:pt idx="17">
                  <c:v>2045-46</c:v>
                </c:pt>
                <c:pt idx="18">
                  <c:v>2046-47</c:v>
                </c:pt>
                <c:pt idx="19">
                  <c:v>2047-48</c:v>
                </c:pt>
                <c:pt idx="20">
                  <c:v>2048-49</c:v>
                </c:pt>
                <c:pt idx="21">
                  <c:v>2049-50</c:v>
                </c:pt>
                <c:pt idx="22">
                  <c:v>2050-51</c:v>
                </c:pt>
                <c:pt idx="23">
                  <c:v>2051-52</c:v>
                </c:pt>
                <c:pt idx="24">
                  <c:v>2052-53</c:v>
                </c:pt>
                <c:pt idx="25">
                  <c:v>2053-54</c:v>
                </c:pt>
                <c:pt idx="26">
                  <c:v>2054-55</c:v>
                </c:pt>
                <c:pt idx="27">
                  <c:v>2055-56</c:v>
                </c:pt>
                <c:pt idx="28">
                  <c:v>2056-57</c:v>
                </c:pt>
                <c:pt idx="29">
                  <c:v>2057-58</c:v>
                </c:pt>
                <c:pt idx="30">
                  <c:v>2058-59</c:v>
                </c:pt>
                <c:pt idx="31">
                  <c:v>2059-60</c:v>
                </c:pt>
                <c:pt idx="32">
                  <c:v>2060-61</c:v>
                </c:pt>
                <c:pt idx="33">
                  <c:v>2061-62</c:v>
                </c:pt>
                <c:pt idx="34">
                  <c:v>2062-63</c:v>
                </c:pt>
                <c:pt idx="35">
                  <c:v>2063-64</c:v>
                </c:pt>
                <c:pt idx="36">
                  <c:v>2064-65</c:v>
                </c:pt>
                <c:pt idx="37">
                  <c:v>2065-66</c:v>
                </c:pt>
                <c:pt idx="38">
                  <c:v>2066-67</c:v>
                </c:pt>
                <c:pt idx="39">
                  <c:v>2067-68</c:v>
                </c:pt>
                <c:pt idx="40">
                  <c:v>2068-69</c:v>
                </c:pt>
                <c:pt idx="41">
                  <c:v>2069-70</c:v>
                </c:pt>
                <c:pt idx="42">
                  <c:v>2070-71</c:v>
                </c:pt>
                <c:pt idx="43">
                  <c:v>2071-72</c:v>
                </c:pt>
                <c:pt idx="44">
                  <c:v>2072-73</c:v>
                </c:pt>
              </c:strCache>
            </c:strRef>
          </c:cat>
          <c:val>
            <c:numRef>
              <c:f>'Figure 2'!$B$22:$B$66</c:f>
              <c:numCache>
                <c:formatCode>0.0</c:formatCode>
                <c:ptCount val="45"/>
                <c:pt idx="0">
                  <c:v>1.3779628915948416</c:v>
                </c:pt>
                <c:pt idx="1">
                  <c:v>1.3779628915948416</c:v>
                </c:pt>
                <c:pt idx="2">
                  <c:v>1.3779628915948416</c:v>
                </c:pt>
                <c:pt idx="3">
                  <c:v>1.3779628915948416</c:v>
                </c:pt>
                <c:pt idx="4">
                  <c:v>1.3779628915948416</c:v>
                </c:pt>
                <c:pt idx="5">
                  <c:v>1.3779628915948416</c:v>
                </c:pt>
                <c:pt idx="6">
                  <c:v>1.3779628915948416</c:v>
                </c:pt>
                <c:pt idx="7">
                  <c:v>1.3779628915948416</c:v>
                </c:pt>
                <c:pt idx="8">
                  <c:v>1.4999999999999902</c:v>
                </c:pt>
                <c:pt idx="9">
                  <c:v>1.4999999999999902</c:v>
                </c:pt>
                <c:pt idx="10">
                  <c:v>1.4999999999999902</c:v>
                </c:pt>
                <c:pt idx="11">
                  <c:v>1.4999999999999902</c:v>
                </c:pt>
                <c:pt idx="12">
                  <c:v>1.4999999999999902</c:v>
                </c:pt>
                <c:pt idx="13">
                  <c:v>1.4999999999999902</c:v>
                </c:pt>
                <c:pt idx="14">
                  <c:v>1.4999999999999902</c:v>
                </c:pt>
                <c:pt idx="15">
                  <c:v>1.4999999999999902</c:v>
                </c:pt>
                <c:pt idx="16">
                  <c:v>1.4999999999999902</c:v>
                </c:pt>
                <c:pt idx="17">
                  <c:v>1.4999999999999902</c:v>
                </c:pt>
                <c:pt idx="18">
                  <c:v>1.4999999999999902</c:v>
                </c:pt>
                <c:pt idx="19">
                  <c:v>1.4999999999999902</c:v>
                </c:pt>
                <c:pt idx="20">
                  <c:v>1.4999999999999902</c:v>
                </c:pt>
                <c:pt idx="21">
                  <c:v>1.4999999999999902</c:v>
                </c:pt>
                <c:pt idx="22">
                  <c:v>1.4999999999999902</c:v>
                </c:pt>
                <c:pt idx="23">
                  <c:v>1.4999999999999902</c:v>
                </c:pt>
                <c:pt idx="24">
                  <c:v>1.4999999999999902</c:v>
                </c:pt>
                <c:pt idx="25">
                  <c:v>1.4999999999999902</c:v>
                </c:pt>
                <c:pt idx="26">
                  <c:v>1.4999999999999902</c:v>
                </c:pt>
                <c:pt idx="27">
                  <c:v>1.4999999999999902</c:v>
                </c:pt>
                <c:pt idx="28">
                  <c:v>1.4999999999999902</c:v>
                </c:pt>
                <c:pt idx="29">
                  <c:v>1.4999999999999902</c:v>
                </c:pt>
                <c:pt idx="30">
                  <c:v>1.4999999999999902</c:v>
                </c:pt>
                <c:pt idx="31">
                  <c:v>1.4999999999999902</c:v>
                </c:pt>
                <c:pt idx="32">
                  <c:v>1.4999999999999902</c:v>
                </c:pt>
                <c:pt idx="33">
                  <c:v>1.4999999999999902</c:v>
                </c:pt>
                <c:pt idx="34">
                  <c:v>1.4999999999999902</c:v>
                </c:pt>
                <c:pt idx="35">
                  <c:v>1.4999999999999902</c:v>
                </c:pt>
                <c:pt idx="36">
                  <c:v>1.4999999999999902</c:v>
                </c:pt>
                <c:pt idx="37">
                  <c:v>1.4999999999999902</c:v>
                </c:pt>
                <c:pt idx="38">
                  <c:v>1.4999999999999902</c:v>
                </c:pt>
                <c:pt idx="39">
                  <c:v>1.4999999999999902</c:v>
                </c:pt>
                <c:pt idx="40">
                  <c:v>1.4999999999999902</c:v>
                </c:pt>
                <c:pt idx="41">
                  <c:v>1.4999999999999902</c:v>
                </c:pt>
                <c:pt idx="42">
                  <c:v>1.4999999999999902</c:v>
                </c:pt>
                <c:pt idx="43">
                  <c:v>1.4999999999999902</c:v>
                </c:pt>
                <c:pt idx="44">
                  <c:v>1.4999999999999902</c:v>
                </c:pt>
              </c:numCache>
            </c:numRef>
          </c:val>
          <c:extLst>
            <c:ext xmlns:c16="http://schemas.microsoft.com/office/drawing/2014/chart" uri="{C3380CC4-5D6E-409C-BE32-E72D297353CC}">
              <c16:uniqueId val="{00000002-4B18-478D-9D25-7843DE6E709C}"/>
            </c:ext>
          </c:extLst>
        </c:ser>
        <c:ser>
          <c:idx val="4"/>
          <c:order val="1"/>
          <c:tx>
            <c:strRef>
              <c:f>'Figure 2'!$C$21</c:f>
              <c:strCache>
                <c:ptCount val="1"/>
                <c:pt idx="0">
                  <c:v>Labour force growth</c:v>
                </c:pt>
              </c:strCache>
            </c:strRef>
          </c:tx>
          <c:spPr>
            <a:solidFill>
              <a:schemeClr val="accent5"/>
            </a:solidFill>
            <a:ln>
              <a:noFill/>
            </a:ln>
            <a:effectLst/>
          </c:spPr>
          <c:invertIfNegative val="0"/>
          <c:dLbls>
            <c:dLbl>
              <c:idx val="33"/>
              <c:layout>
                <c:manualLayout>
                  <c:x val="4.1746497922803008E-2"/>
                  <c:y val="-0.14693545755647827"/>
                </c:manualLayout>
              </c:layout>
              <c:tx>
                <c:rich>
                  <a:bodyPr/>
                  <a:lstStyle/>
                  <a:p>
                    <a:fld id="{DBB5CEDA-95D3-47F8-9C9D-7BFBA5DC61F3}" type="SERIESNAME">
                      <a:rPr lang="en-US"/>
                      <a:pPr/>
                      <a:t>[SERIES NAME]</a:t>
                    </a:fld>
                    <a:endParaRPr lang="en-GB"/>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4B18-478D-9D25-7843DE6E709C}"/>
                </c:ext>
              </c:extLst>
            </c:dLbl>
            <c:spPr>
              <a:noFill/>
              <a:ln>
                <a:noFill/>
              </a:ln>
              <a:effectLst/>
            </c:spPr>
            <c:txPr>
              <a:bodyPr rot="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2'!$A$22:$A$66</c:f>
              <c:strCache>
                <c:ptCount val="45"/>
                <c:pt idx="0">
                  <c:v>2028-29</c:v>
                </c:pt>
                <c:pt idx="1">
                  <c:v>2029-30</c:v>
                </c:pt>
                <c:pt idx="2">
                  <c:v>2030-31</c:v>
                </c:pt>
                <c:pt idx="3">
                  <c:v>2031-32</c:v>
                </c:pt>
                <c:pt idx="4">
                  <c:v>2032-33</c:v>
                </c:pt>
                <c:pt idx="5">
                  <c:v>2033-34</c:v>
                </c:pt>
                <c:pt idx="6">
                  <c:v>2034-35</c:v>
                </c:pt>
                <c:pt idx="7">
                  <c:v>2035-36</c:v>
                </c:pt>
                <c:pt idx="8">
                  <c:v>2036-37</c:v>
                </c:pt>
                <c:pt idx="9">
                  <c:v>2037-38</c:v>
                </c:pt>
                <c:pt idx="10">
                  <c:v>2038-39</c:v>
                </c:pt>
                <c:pt idx="11">
                  <c:v>2039-40</c:v>
                </c:pt>
                <c:pt idx="12">
                  <c:v>2040-41</c:v>
                </c:pt>
                <c:pt idx="13">
                  <c:v>2041-42</c:v>
                </c:pt>
                <c:pt idx="14">
                  <c:v>2042-43</c:v>
                </c:pt>
                <c:pt idx="15">
                  <c:v>2043-44</c:v>
                </c:pt>
                <c:pt idx="16">
                  <c:v>2044-45</c:v>
                </c:pt>
                <c:pt idx="17">
                  <c:v>2045-46</c:v>
                </c:pt>
                <c:pt idx="18">
                  <c:v>2046-47</c:v>
                </c:pt>
                <c:pt idx="19">
                  <c:v>2047-48</c:v>
                </c:pt>
                <c:pt idx="20">
                  <c:v>2048-49</c:v>
                </c:pt>
                <c:pt idx="21">
                  <c:v>2049-50</c:v>
                </c:pt>
                <c:pt idx="22">
                  <c:v>2050-51</c:v>
                </c:pt>
                <c:pt idx="23">
                  <c:v>2051-52</c:v>
                </c:pt>
                <c:pt idx="24">
                  <c:v>2052-53</c:v>
                </c:pt>
                <c:pt idx="25">
                  <c:v>2053-54</c:v>
                </c:pt>
                <c:pt idx="26">
                  <c:v>2054-55</c:v>
                </c:pt>
                <c:pt idx="27">
                  <c:v>2055-56</c:v>
                </c:pt>
                <c:pt idx="28">
                  <c:v>2056-57</c:v>
                </c:pt>
                <c:pt idx="29">
                  <c:v>2057-58</c:v>
                </c:pt>
                <c:pt idx="30">
                  <c:v>2058-59</c:v>
                </c:pt>
                <c:pt idx="31">
                  <c:v>2059-60</c:v>
                </c:pt>
                <c:pt idx="32">
                  <c:v>2060-61</c:v>
                </c:pt>
                <c:pt idx="33">
                  <c:v>2061-62</c:v>
                </c:pt>
                <c:pt idx="34">
                  <c:v>2062-63</c:v>
                </c:pt>
                <c:pt idx="35">
                  <c:v>2063-64</c:v>
                </c:pt>
                <c:pt idx="36">
                  <c:v>2064-65</c:v>
                </c:pt>
                <c:pt idx="37">
                  <c:v>2065-66</c:v>
                </c:pt>
                <c:pt idx="38">
                  <c:v>2066-67</c:v>
                </c:pt>
                <c:pt idx="39">
                  <c:v>2067-68</c:v>
                </c:pt>
                <c:pt idx="40">
                  <c:v>2068-69</c:v>
                </c:pt>
                <c:pt idx="41">
                  <c:v>2069-70</c:v>
                </c:pt>
                <c:pt idx="42">
                  <c:v>2070-71</c:v>
                </c:pt>
                <c:pt idx="43">
                  <c:v>2071-72</c:v>
                </c:pt>
                <c:pt idx="44">
                  <c:v>2072-73</c:v>
                </c:pt>
              </c:strCache>
            </c:strRef>
          </c:cat>
          <c:val>
            <c:numRef>
              <c:f>'Figure 2'!$C$22:$C$66</c:f>
              <c:numCache>
                <c:formatCode>0.0</c:formatCode>
                <c:ptCount val="45"/>
                <c:pt idx="0">
                  <c:v>0.19939936155246585</c:v>
                </c:pt>
                <c:pt idx="1">
                  <c:v>0.15618774476420239</c:v>
                </c:pt>
                <c:pt idx="2">
                  <c:v>0.10732491023599522</c:v>
                </c:pt>
                <c:pt idx="3">
                  <c:v>7.7029216758184305E-2</c:v>
                </c:pt>
                <c:pt idx="4">
                  <c:v>3.9513477155783683E-2</c:v>
                </c:pt>
                <c:pt idx="5">
                  <c:v>1.832856603714017E-2</c:v>
                </c:pt>
                <c:pt idx="6">
                  <c:v>4.9186940869638818E-3</c:v>
                </c:pt>
                <c:pt idx="7">
                  <c:v>-5.911802460323301E-3</c:v>
                </c:pt>
                <c:pt idx="8">
                  <c:v>-1.9189562450006026E-2</c:v>
                </c:pt>
                <c:pt idx="9">
                  <c:v>-3.5104360481252872E-2</c:v>
                </c:pt>
                <c:pt idx="10">
                  <c:v>-2.8336408390772228E-2</c:v>
                </c:pt>
                <c:pt idx="11">
                  <c:v>-3.4216074817150499E-2</c:v>
                </c:pt>
                <c:pt idx="12">
                  <c:v>-6.2987999235653014E-2</c:v>
                </c:pt>
                <c:pt idx="13">
                  <c:v>-9.0628378792156905E-2</c:v>
                </c:pt>
                <c:pt idx="14">
                  <c:v>-0.12257108439990283</c:v>
                </c:pt>
                <c:pt idx="15">
                  <c:v>-0.15366972760008091</c:v>
                </c:pt>
                <c:pt idx="16">
                  <c:v>-0.17018389491660901</c:v>
                </c:pt>
                <c:pt idx="17">
                  <c:v>-0.19937166673903439</c:v>
                </c:pt>
                <c:pt idx="18">
                  <c:v>-0.24532442926041842</c:v>
                </c:pt>
                <c:pt idx="19">
                  <c:v>-0.28168200946298017</c:v>
                </c:pt>
                <c:pt idx="20">
                  <c:v>-0.31290316439868127</c:v>
                </c:pt>
                <c:pt idx="21">
                  <c:v>-0.34336834668871052</c:v>
                </c:pt>
                <c:pt idx="22">
                  <c:v>-0.37238472273337653</c:v>
                </c:pt>
                <c:pt idx="23">
                  <c:v>-0.40095885659455766</c:v>
                </c:pt>
                <c:pt idx="24">
                  <c:v>-0.4275299177202263</c:v>
                </c:pt>
                <c:pt idx="25">
                  <c:v>-0.44753791189582337</c:v>
                </c:pt>
                <c:pt idx="26">
                  <c:v>-0.46402249877940394</c:v>
                </c:pt>
                <c:pt idx="27">
                  <c:v>-0.48025220362791776</c:v>
                </c:pt>
                <c:pt idx="28">
                  <c:v>-0.49586568166875011</c:v>
                </c:pt>
                <c:pt idx="29">
                  <c:v>-0.51038505186350447</c:v>
                </c:pt>
                <c:pt idx="30">
                  <c:v>-0.5255962544108761</c:v>
                </c:pt>
                <c:pt idx="31">
                  <c:v>-0.52973782769825117</c:v>
                </c:pt>
                <c:pt idx="32">
                  <c:v>-0.52378304233459128</c:v>
                </c:pt>
                <c:pt idx="33">
                  <c:v>-0.51942990144502321</c:v>
                </c:pt>
                <c:pt idx="34">
                  <c:v>-0.51458337657658282</c:v>
                </c:pt>
                <c:pt idx="35">
                  <c:v>-0.50803723297117021</c:v>
                </c:pt>
                <c:pt idx="36">
                  <c:v>-0.49375784324319216</c:v>
                </c:pt>
                <c:pt idx="37">
                  <c:v>-0.47521067938964823</c:v>
                </c:pt>
                <c:pt idx="38">
                  <c:v>-0.45715011957420115</c:v>
                </c:pt>
                <c:pt idx="39">
                  <c:v>-0.43442830460976856</c:v>
                </c:pt>
                <c:pt idx="40">
                  <c:v>-0.41154211039425848</c:v>
                </c:pt>
                <c:pt idx="41">
                  <c:v>-0.3933200350841437</c:v>
                </c:pt>
                <c:pt idx="42">
                  <c:v>-0.38083296084734375</c:v>
                </c:pt>
                <c:pt idx="43">
                  <c:v>-0.31463712123549481</c:v>
                </c:pt>
                <c:pt idx="44">
                  <c:v>-0.37257904909456796</c:v>
                </c:pt>
              </c:numCache>
            </c:numRef>
          </c:val>
          <c:extLst>
            <c:ext xmlns:c16="http://schemas.microsoft.com/office/drawing/2014/chart" uri="{C3380CC4-5D6E-409C-BE32-E72D297353CC}">
              <c16:uniqueId val="{00000004-4B18-478D-9D25-7843DE6E709C}"/>
            </c:ext>
          </c:extLst>
        </c:ser>
        <c:dLbls>
          <c:showLegendKey val="0"/>
          <c:showVal val="0"/>
          <c:showCatName val="0"/>
          <c:showSerName val="0"/>
          <c:showPercent val="0"/>
          <c:showBubbleSize val="0"/>
        </c:dLbls>
        <c:gapWidth val="50"/>
        <c:overlap val="100"/>
        <c:axId val="629528672"/>
        <c:axId val="629530640"/>
      </c:barChart>
      <c:lineChart>
        <c:grouping val="standard"/>
        <c:varyColors val="0"/>
        <c:ser>
          <c:idx val="0"/>
          <c:order val="2"/>
          <c:tx>
            <c:strRef>
              <c:f>'Figure 2'!$D$21</c:f>
              <c:strCache>
                <c:ptCount val="1"/>
                <c:pt idx="0">
                  <c:v>GDP growth</c:v>
                </c:pt>
              </c:strCache>
            </c:strRef>
          </c:tx>
          <c:spPr>
            <a:ln w="50800" cap="rnd">
              <a:solidFill>
                <a:schemeClr val="accent1"/>
              </a:solidFill>
              <a:round/>
            </a:ln>
            <a:effectLst/>
          </c:spPr>
          <c:marker>
            <c:symbol val="none"/>
          </c:marker>
          <c:cat>
            <c:strRef>
              <c:f>'Figure 2'!$A$22:$A$66</c:f>
              <c:strCache>
                <c:ptCount val="45"/>
                <c:pt idx="0">
                  <c:v>2028-29</c:v>
                </c:pt>
                <c:pt idx="1">
                  <c:v>2029-30</c:v>
                </c:pt>
                <c:pt idx="2">
                  <c:v>2030-31</c:v>
                </c:pt>
                <c:pt idx="3">
                  <c:v>2031-32</c:v>
                </c:pt>
                <c:pt idx="4">
                  <c:v>2032-33</c:v>
                </c:pt>
                <c:pt idx="5">
                  <c:v>2033-34</c:v>
                </c:pt>
                <c:pt idx="6">
                  <c:v>2034-35</c:v>
                </c:pt>
                <c:pt idx="7">
                  <c:v>2035-36</c:v>
                </c:pt>
                <c:pt idx="8">
                  <c:v>2036-37</c:v>
                </c:pt>
                <c:pt idx="9">
                  <c:v>2037-38</c:v>
                </c:pt>
                <c:pt idx="10">
                  <c:v>2038-39</c:v>
                </c:pt>
                <c:pt idx="11">
                  <c:v>2039-40</c:v>
                </c:pt>
                <c:pt idx="12">
                  <c:v>2040-41</c:v>
                </c:pt>
                <c:pt idx="13">
                  <c:v>2041-42</c:v>
                </c:pt>
                <c:pt idx="14">
                  <c:v>2042-43</c:v>
                </c:pt>
                <c:pt idx="15">
                  <c:v>2043-44</c:v>
                </c:pt>
                <c:pt idx="16">
                  <c:v>2044-45</c:v>
                </c:pt>
                <c:pt idx="17">
                  <c:v>2045-46</c:v>
                </c:pt>
                <c:pt idx="18">
                  <c:v>2046-47</c:v>
                </c:pt>
                <c:pt idx="19">
                  <c:v>2047-48</c:v>
                </c:pt>
                <c:pt idx="20">
                  <c:v>2048-49</c:v>
                </c:pt>
                <c:pt idx="21">
                  <c:v>2049-50</c:v>
                </c:pt>
                <c:pt idx="22">
                  <c:v>2050-51</c:v>
                </c:pt>
                <c:pt idx="23">
                  <c:v>2051-52</c:v>
                </c:pt>
                <c:pt idx="24">
                  <c:v>2052-53</c:v>
                </c:pt>
                <c:pt idx="25">
                  <c:v>2053-54</c:v>
                </c:pt>
                <c:pt idx="26">
                  <c:v>2054-55</c:v>
                </c:pt>
                <c:pt idx="27">
                  <c:v>2055-56</c:v>
                </c:pt>
                <c:pt idx="28">
                  <c:v>2056-57</c:v>
                </c:pt>
                <c:pt idx="29">
                  <c:v>2057-58</c:v>
                </c:pt>
                <c:pt idx="30">
                  <c:v>2058-59</c:v>
                </c:pt>
                <c:pt idx="31">
                  <c:v>2059-60</c:v>
                </c:pt>
                <c:pt idx="32">
                  <c:v>2060-61</c:v>
                </c:pt>
                <c:pt idx="33">
                  <c:v>2061-62</c:v>
                </c:pt>
                <c:pt idx="34">
                  <c:v>2062-63</c:v>
                </c:pt>
                <c:pt idx="35">
                  <c:v>2063-64</c:v>
                </c:pt>
                <c:pt idx="36">
                  <c:v>2064-65</c:v>
                </c:pt>
                <c:pt idx="37">
                  <c:v>2065-66</c:v>
                </c:pt>
                <c:pt idx="38">
                  <c:v>2066-67</c:v>
                </c:pt>
                <c:pt idx="39">
                  <c:v>2067-68</c:v>
                </c:pt>
                <c:pt idx="40">
                  <c:v>2068-69</c:v>
                </c:pt>
                <c:pt idx="41">
                  <c:v>2069-70</c:v>
                </c:pt>
                <c:pt idx="42">
                  <c:v>2070-71</c:v>
                </c:pt>
                <c:pt idx="43">
                  <c:v>2071-72</c:v>
                </c:pt>
                <c:pt idx="44">
                  <c:v>2072-73</c:v>
                </c:pt>
              </c:strCache>
            </c:strRef>
          </c:cat>
          <c:val>
            <c:numRef>
              <c:f>'Figure 2'!$D$22:$D$66</c:f>
              <c:numCache>
                <c:formatCode>0.0</c:formatCode>
                <c:ptCount val="45"/>
                <c:pt idx="0">
                  <c:v>1.5438802512883543</c:v>
                </c:pt>
                <c:pt idx="1">
                  <c:v>1.5363028455231298</c:v>
                </c:pt>
                <c:pt idx="2">
                  <c:v>1.4867666992673279</c:v>
                </c:pt>
                <c:pt idx="3">
                  <c:v>1.4560535423756349</c:v>
                </c:pt>
                <c:pt idx="4">
                  <c:v>1.4180208498030034</c:v>
                </c:pt>
                <c:pt idx="5">
                  <c:v>1.396544018470558</c:v>
                </c:pt>
                <c:pt idx="6">
                  <c:v>1.3829493634610834</c:v>
                </c:pt>
                <c:pt idx="7">
                  <c:v>1.3719696266903725</c:v>
                </c:pt>
                <c:pt idx="8">
                  <c:v>1.4805225941132427</c:v>
                </c:pt>
                <c:pt idx="9">
                  <c:v>1.4643690741115378</c:v>
                </c:pt>
                <c:pt idx="10">
                  <c:v>1.4712385454833443</c:v>
                </c:pt>
                <c:pt idx="11">
                  <c:v>1.4652706840605934</c:v>
                </c:pt>
                <c:pt idx="12">
                  <c:v>1.4360671807758019</c:v>
                </c:pt>
                <c:pt idx="13">
                  <c:v>1.4080121955259317</c:v>
                </c:pt>
                <c:pt idx="14">
                  <c:v>1.3755903493340771</c:v>
                </c:pt>
                <c:pt idx="15">
                  <c:v>1.3440252264859121</c:v>
                </c:pt>
                <c:pt idx="16">
                  <c:v>1.327263346659624</c:v>
                </c:pt>
                <c:pt idx="17">
                  <c:v>1.2976377582598841</c:v>
                </c:pt>
                <c:pt idx="18">
                  <c:v>1.2509957043006503</c:v>
                </c:pt>
                <c:pt idx="19">
                  <c:v>1.214092760395058</c:v>
                </c:pt>
                <c:pt idx="20">
                  <c:v>1.1824032881353252</c:v>
                </c:pt>
                <c:pt idx="21">
                  <c:v>1.1514811281109427</c:v>
                </c:pt>
                <c:pt idx="22">
                  <c:v>1.1220295064256147</c:v>
                </c:pt>
                <c:pt idx="23">
                  <c:v>1.0930267605565369</c:v>
                </c:pt>
                <c:pt idx="24">
                  <c:v>1.0660571335139535</c:v>
                </c:pt>
                <c:pt idx="25">
                  <c:v>1.0457490194257346</c:v>
                </c:pt>
                <c:pt idx="26">
                  <c:v>1.0290171637389101</c:v>
                </c:pt>
                <c:pt idx="27">
                  <c:v>1.0125440133176511</c:v>
                </c:pt>
                <c:pt idx="28">
                  <c:v>0.9966963331062173</c:v>
                </c:pt>
                <c:pt idx="29">
                  <c:v>0.98195917235852637</c:v>
                </c:pt>
                <c:pt idx="30">
                  <c:v>0.96651980177295815</c:v>
                </c:pt>
                <c:pt idx="31">
                  <c:v>0.96231610488626274</c:v>
                </c:pt>
                <c:pt idx="32">
                  <c:v>0.96836021203037248</c:v>
                </c:pt>
                <c:pt idx="33">
                  <c:v>0.97277865003331243</c:v>
                </c:pt>
                <c:pt idx="34">
                  <c:v>0.97769787277475206</c:v>
                </c:pt>
                <c:pt idx="35">
                  <c:v>0.98434220853425014</c:v>
                </c:pt>
                <c:pt idx="36">
                  <c:v>0.99883578910815451</c:v>
                </c:pt>
                <c:pt idx="37">
                  <c:v>1.0176611604195029</c:v>
                </c:pt>
                <c:pt idx="38">
                  <c:v>1.035992628632143</c:v>
                </c:pt>
                <c:pt idx="39">
                  <c:v>1.0590552708210632</c:v>
                </c:pt>
                <c:pt idx="40">
                  <c:v>1.0822847579498474</c:v>
                </c:pt>
                <c:pt idx="41">
                  <c:v>1.100780164389592</c:v>
                </c:pt>
                <c:pt idx="42">
                  <c:v>1.1134545447399224</c:v>
                </c:pt>
                <c:pt idx="43">
                  <c:v>1.1806433219459622</c:v>
                </c:pt>
                <c:pt idx="44">
                  <c:v>1.1218322651690205</c:v>
                </c:pt>
              </c:numCache>
            </c:numRef>
          </c:val>
          <c:smooth val="0"/>
          <c:extLst>
            <c:ext xmlns:c16="http://schemas.microsoft.com/office/drawing/2014/chart" uri="{C3380CC4-5D6E-409C-BE32-E72D297353CC}">
              <c16:uniqueId val="{00000005-4B18-478D-9D25-7843DE6E709C}"/>
            </c:ext>
          </c:extLst>
        </c:ser>
        <c:dLbls>
          <c:showLegendKey val="0"/>
          <c:showVal val="0"/>
          <c:showCatName val="0"/>
          <c:showSerName val="0"/>
          <c:showPercent val="0"/>
          <c:showBubbleSize val="0"/>
        </c:dLbls>
        <c:marker val="1"/>
        <c:smooth val="0"/>
        <c:axId val="629528672"/>
        <c:axId val="629530640"/>
      </c:lineChart>
      <c:catAx>
        <c:axId val="62952867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solidFill>
                  <a:srgbClr val="2C2926"/>
                </a:solidFill>
                <a:latin typeface="Helvetica" pitchFamily="2" charset="0"/>
                <a:ea typeface="+mn-ea"/>
                <a:cs typeface="+mn-cs"/>
              </a:defRPr>
            </a:pPr>
            <a:endParaRPr lang="en-US"/>
          </a:p>
        </c:txPr>
        <c:crossAx val="629530640"/>
        <c:crosses val="autoZero"/>
        <c:auto val="1"/>
        <c:lblAlgn val="ctr"/>
        <c:lblOffset val="100"/>
        <c:tickLblSkip val="10"/>
        <c:noMultiLvlLbl val="0"/>
      </c:catAx>
      <c:valAx>
        <c:axId val="6295306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r>
                  <a:rPr lang="en-GB"/>
                  <a:t>Per cent</a:t>
                </a:r>
              </a:p>
            </c:rich>
          </c:tx>
          <c:layout>
            <c:manualLayout>
              <c:xMode val="edge"/>
              <c:yMode val="edge"/>
              <c:x val="7.9513023447692673E-3"/>
              <c:y val="1.7894660158811103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crossAx val="629528672"/>
        <c:crosses val="autoZero"/>
        <c:crossBetween val="between"/>
      </c:valAx>
      <c:spPr>
        <a:noFill/>
        <a:ln>
          <a:noFill/>
        </a:ln>
        <a:effectLst/>
      </c:spPr>
    </c:plotArea>
    <c:legend>
      <c:legendPos val="b"/>
      <c:legendEntry>
        <c:idx val="0"/>
        <c:delete val="1"/>
      </c:legendEntry>
      <c:legendEntry>
        <c:idx val="1"/>
        <c:delete val="1"/>
      </c:legendEntry>
      <c:layout>
        <c:manualLayout>
          <c:xMode val="edge"/>
          <c:yMode val="edge"/>
          <c:x val="0.33346626088449738"/>
          <c:y val="0.91927280380110565"/>
          <c:w val="0.18848093694000251"/>
          <c:h val="7.2428883318508941E-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solidFill>
            <a:srgbClr val="2C2926"/>
          </a:solidFill>
          <a:latin typeface="Helvetica" pitchFamily="2"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7389844872259"/>
          <c:y val="4.5493505207817718E-2"/>
          <c:w val="0.73776272235977514"/>
          <c:h val="0.86031409732027952"/>
        </c:manualLayout>
      </c:layout>
      <c:areaChart>
        <c:grouping val="stacked"/>
        <c:varyColors val="0"/>
        <c:ser>
          <c:idx val="3"/>
          <c:order val="0"/>
          <c:tx>
            <c:strRef>
              <c:f>'Figure 3'!$E$16</c:f>
              <c:strCache>
                <c:ptCount val="1"/>
                <c:pt idx="0">
                  <c:v>Other [1]</c:v>
                </c:pt>
              </c:strCache>
            </c:strRef>
          </c:tx>
          <c:spPr>
            <a:solidFill>
              <a:srgbClr val="BEBEBE"/>
            </a:solidFill>
            <a:ln w="15875">
              <a:solidFill>
                <a:schemeClr val="bg1"/>
              </a:solidFill>
            </a:ln>
            <a:effectLst/>
          </c:spPr>
          <c:dLbls>
            <c:dLbl>
              <c:idx val="0"/>
              <c:delete val="1"/>
              <c:extLst>
                <c:ext xmlns:c15="http://schemas.microsoft.com/office/drawing/2012/chart" uri="{CE6537A1-D6FC-4f65-9D91-7224C49458BB}"/>
                <c:ext xmlns:c16="http://schemas.microsoft.com/office/drawing/2014/chart" uri="{C3380CC4-5D6E-409C-BE32-E72D297353CC}">
                  <c16:uniqueId val="{00000000-1048-4A64-8F6F-8AD8C5524585}"/>
                </c:ext>
              </c:extLst>
            </c:dLbl>
            <c:dLbl>
              <c:idx val="1"/>
              <c:delete val="1"/>
              <c:extLst>
                <c:ext xmlns:c15="http://schemas.microsoft.com/office/drawing/2012/chart" uri="{CE6537A1-D6FC-4f65-9D91-7224C49458BB}"/>
                <c:ext xmlns:c16="http://schemas.microsoft.com/office/drawing/2014/chart" uri="{C3380CC4-5D6E-409C-BE32-E72D297353CC}">
                  <c16:uniqueId val="{00000001-1048-4A64-8F6F-8AD8C5524585}"/>
                </c:ext>
              </c:extLst>
            </c:dLbl>
            <c:dLbl>
              <c:idx val="2"/>
              <c:delete val="1"/>
              <c:extLst>
                <c:ext xmlns:c15="http://schemas.microsoft.com/office/drawing/2012/chart" uri="{CE6537A1-D6FC-4f65-9D91-7224C49458BB}"/>
                <c:ext xmlns:c16="http://schemas.microsoft.com/office/drawing/2014/chart" uri="{C3380CC4-5D6E-409C-BE32-E72D297353CC}">
                  <c16:uniqueId val="{00000002-1048-4A64-8F6F-8AD8C5524585}"/>
                </c:ext>
              </c:extLst>
            </c:dLbl>
            <c:dLbl>
              <c:idx val="3"/>
              <c:delete val="1"/>
              <c:extLst>
                <c:ext xmlns:c15="http://schemas.microsoft.com/office/drawing/2012/chart" uri="{CE6537A1-D6FC-4f65-9D91-7224C49458BB}"/>
                <c:ext xmlns:c16="http://schemas.microsoft.com/office/drawing/2014/chart" uri="{C3380CC4-5D6E-409C-BE32-E72D297353CC}">
                  <c16:uniqueId val="{00000003-1048-4A64-8F6F-8AD8C5524585}"/>
                </c:ext>
              </c:extLst>
            </c:dLbl>
            <c:dLbl>
              <c:idx val="4"/>
              <c:delete val="1"/>
              <c:extLst>
                <c:ext xmlns:c15="http://schemas.microsoft.com/office/drawing/2012/chart" uri="{CE6537A1-D6FC-4f65-9D91-7224C49458BB}"/>
                <c:ext xmlns:c16="http://schemas.microsoft.com/office/drawing/2014/chart" uri="{C3380CC4-5D6E-409C-BE32-E72D297353CC}">
                  <c16:uniqueId val="{00000004-1048-4A64-8F6F-8AD8C5524585}"/>
                </c:ext>
              </c:extLst>
            </c:dLbl>
            <c:dLbl>
              <c:idx val="5"/>
              <c:delete val="1"/>
              <c:extLst>
                <c:ext xmlns:c15="http://schemas.microsoft.com/office/drawing/2012/chart" uri="{CE6537A1-D6FC-4f65-9D91-7224C49458BB}"/>
                <c:ext xmlns:c16="http://schemas.microsoft.com/office/drawing/2014/chart" uri="{C3380CC4-5D6E-409C-BE32-E72D297353CC}">
                  <c16:uniqueId val="{00000005-1048-4A64-8F6F-8AD8C5524585}"/>
                </c:ext>
              </c:extLst>
            </c:dLbl>
            <c:dLbl>
              <c:idx val="6"/>
              <c:delete val="1"/>
              <c:extLst>
                <c:ext xmlns:c15="http://schemas.microsoft.com/office/drawing/2012/chart" uri="{CE6537A1-D6FC-4f65-9D91-7224C49458BB}"/>
                <c:ext xmlns:c16="http://schemas.microsoft.com/office/drawing/2014/chart" uri="{C3380CC4-5D6E-409C-BE32-E72D297353CC}">
                  <c16:uniqueId val="{00000006-1048-4A64-8F6F-8AD8C5524585}"/>
                </c:ext>
              </c:extLst>
            </c:dLbl>
            <c:dLbl>
              <c:idx val="7"/>
              <c:delete val="1"/>
              <c:extLst>
                <c:ext xmlns:c15="http://schemas.microsoft.com/office/drawing/2012/chart" uri="{CE6537A1-D6FC-4f65-9D91-7224C49458BB}"/>
                <c:ext xmlns:c16="http://schemas.microsoft.com/office/drawing/2014/chart" uri="{C3380CC4-5D6E-409C-BE32-E72D297353CC}">
                  <c16:uniqueId val="{00000007-1048-4A64-8F6F-8AD8C5524585}"/>
                </c:ext>
              </c:extLst>
            </c:dLbl>
            <c:dLbl>
              <c:idx val="8"/>
              <c:delete val="1"/>
              <c:extLst>
                <c:ext xmlns:c15="http://schemas.microsoft.com/office/drawing/2012/chart" uri="{CE6537A1-D6FC-4f65-9D91-7224C49458BB}"/>
                <c:ext xmlns:c16="http://schemas.microsoft.com/office/drawing/2014/chart" uri="{C3380CC4-5D6E-409C-BE32-E72D297353CC}">
                  <c16:uniqueId val="{00000008-1048-4A64-8F6F-8AD8C5524585}"/>
                </c:ext>
              </c:extLst>
            </c:dLbl>
            <c:dLbl>
              <c:idx val="9"/>
              <c:delete val="1"/>
              <c:extLst>
                <c:ext xmlns:c15="http://schemas.microsoft.com/office/drawing/2012/chart" uri="{CE6537A1-D6FC-4f65-9D91-7224C49458BB}"/>
                <c:ext xmlns:c16="http://schemas.microsoft.com/office/drawing/2014/chart" uri="{C3380CC4-5D6E-409C-BE32-E72D297353CC}">
                  <c16:uniqueId val="{00000009-1048-4A64-8F6F-8AD8C5524585}"/>
                </c:ext>
              </c:extLst>
            </c:dLbl>
            <c:dLbl>
              <c:idx val="10"/>
              <c:delete val="1"/>
              <c:extLst>
                <c:ext xmlns:c15="http://schemas.microsoft.com/office/drawing/2012/chart" uri="{CE6537A1-D6FC-4f65-9D91-7224C49458BB}"/>
                <c:ext xmlns:c16="http://schemas.microsoft.com/office/drawing/2014/chart" uri="{C3380CC4-5D6E-409C-BE32-E72D297353CC}">
                  <c16:uniqueId val="{0000000A-1048-4A64-8F6F-8AD8C5524585}"/>
                </c:ext>
              </c:extLst>
            </c:dLbl>
            <c:dLbl>
              <c:idx val="11"/>
              <c:delete val="1"/>
              <c:extLst>
                <c:ext xmlns:c15="http://schemas.microsoft.com/office/drawing/2012/chart" uri="{CE6537A1-D6FC-4f65-9D91-7224C49458BB}"/>
                <c:ext xmlns:c16="http://schemas.microsoft.com/office/drawing/2014/chart" uri="{C3380CC4-5D6E-409C-BE32-E72D297353CC}">
                  <c16:uniqueId val="{0000000B-1048-4A64-8F6F-8AD8C5524585}"/>
                </c:ext>
              </c:extLst>
            </c:dLbl>
            <c:dLbl>
              <c:idx val="12"/>
              <c:delete val="1"/>
              <c:extLst>
                <c:ext xmlns:c15="http://schemas.microsoft.com/office/drawing/2012/chart" uri="{CE6537A1-D6FC-4f65-9D91-7224C49458BB}"/>
                <c:ext xmlns:c16="http://schemas.microsoft.com/office/drawing/2014/chart" uri="{C3380CC4-5D6E-409C-BE32-E72D297353CC}">
                  <c16:uniqueId val="{0000000C-1048-4A64-8F6F-8AD8C5524585}"/>
                </c:ext>
              </c:extLst>
            </c:dLbl>
            <c:dLbl>
              <c:idx val="13"/>
              <c:delete val="1"/>
              <c:extLst>
                <c:ext xmlns:c15="http://schemas.microsoft.com/office/drawing/2012/chart" uri="{CE6537A1-D6FC-4f65-9D91-7224C49458BB}"/>
                <c:ext xmlns:c16="http://schemas.microsoft.com/office/drawing/2014/chart" uri="{C3380CC4-5D6E-409C-BE32-E72D297353CC}">
                  <c16:uniqueId val="{0000000D-1048-4A64-8F6F-8AD8C5524585}"/>
                </c:ext>
              </c:extLst>
            </c:dLbl>
            <c:dLbl>
              <c:idx val="14"/>
              <c:delete val="1"/>
              <c:extLst>
                <c:ext xmlns:c15="http://schemas.microsoft.com/office/drawing/2012/chart" uri="{CE6537A1-D6FC-4f65-9D91-7224C49458BB}"/>
                <c:ext xmlns:c16="http://schemas.microsoft.com/office/drawing/2014/chart" uri="{C3380CC4-5D6E-409C-BE32-E72D297353CC}">
                  <c16:uniqueId val="{0000000E-1048-4A64-8F6F-8AD8C5524585}"/>
                </c:ext>
              </c:extLst>
            </c:dLbl>
            <c:dLbl>
              <c:idx val="15"/>
              <c:delete val="1"/>
              <c:extLst>
                <c:ext xmlns:c15="http://schemas.microsoft.com/office/drawing/2012/chart" uri="{CE6537A1-D6FC-4f65-9D91-7224C49458BB}"/>
                <c:ext xmlns:c16="http://schemas.microsoft.com/office/drawing/2014/chart" uri="{C3380CC4-5D6E-409C-BE32-E72D297353CC}">
                  <c16:uniqueId val="{0000000F-1048-4A64-8F6F-8AD8C5524585}"/>
                </c:ext>
              </c:extLst>
            </c:dLbl>
            <c:dLbl>
              <c:idx val="16"/>
              <c:delete val="1"/>
              <c:extLst>
                <c:ext xmlns:c15="http://schemas.microsoft.com/office/drawing/2012/chart" uri="{CE6537A1-D6FC-4f65-9D91-7224C49458BB}"/>
                <c:ext xmlns:c16="http://schemas.microsoft.com/office/drawing/2014/chart" uri="{C3380CC4-5D6E-409C-BE32-E72D297353CC}">
                  <c16:uniqueId val="{00000010-1048-4A64-8F6F-8AD8C5524585}"/>
                </c:ext>
              </c:extLst>
            </c:dLbl>
            <c:dLbl>
              <c:idx val="17"/>
              <c:delete val="1"/>
              <c:extLst>
                <c:ext xmlns:c15="http://schemas.microsoft.com/office/drawing/2012/chart" uri="{CE6537A1-D6FC-4f65-9D91-7224C49458BB}"/>
                <c:ext xmlns:c16="http://schemas.microsoft.com/office/drawing/2014/chart" uri="{C3380CC4-5D6E-409C-BE32-E72D297353CC}">
                  <c16:uniqueId val="{00000011-1048-4A64-8F6F-8AD8C5524585}"/>
                </c:ext>
              </c:extLst>
            </c:dLbl>
            <c:dLbl>
              <c:idx val="18"/>
              <c:delete val="1"/>
              <c:extLst>
                <c:ext xmlns:c15="http://schemas.microsoft.com/office/drawing/2012/chart" uri="{CE6537A1-D6FC-4f65-9D91-7224C49458BB}"/>
                <c:ext xmlns:c16="http://schemas.microsoft.com/office/drawing/2014/chart" uri="{C3380CC4-5D6E-409C-BE32-E72D297353CC}">
                  <c16:uniqueId val="{00000012-1048-4A64-8F6F-8AD8C5524585}"/>
                </c:ext>
              </c:extLst>
            </c:dLbl>
            <c:dLbl>
              <c:idx val="19"/>
              <c:delete val="1"/>
              <c:extLst>
                <c:ext xmlns:c15="http://schemas.microsoft.com/office/drawing/2012/chart" uri="{CE6537A1-D6FC-4f65-9D91-7224C49458BB}"/>
                <c:ext xmlns:c16="http://schemas.microsoft.com/office/drawing/2014/chart" uri="{C3380CC4-5D6E-409C-BE32-E72D297353CC}">
                  <c16:uniqueId val="{00000013-1048-4A64-8F6F-8AD8C5524585}"/>
                </c:ext>
              </c:extLst>
            </c:dLbl>
            <c:dLbl>
              <c:idx val="20"/>
              <c:delete val="1"/>
              <c:extLst>
                <c:ext xmlns:c15="http://schemas.microsoft.com/office/drawing/2012/chart" uri="{CE6537A1-D6FC-4f65-9D91-7224C49458BB}"/>
                <c:ext xmlns:c16="http://schemas.microsoft.com/office/drawing/2014/chart" uri="{C3380CC4-5D6E-409C-BE32-E72D297353CC}">
                  <c16:uniqueId val="{00000014-1048-4A64-8F6F-8AD8C5524585}"/>
                </c:ext>
              </c:extLst>
            </c:dLbl>
            <c:dLbl>
              <c:idx val="21"/>
              <c:delete val="1"/>
              <c:extLst>
                <c:ext xmlns:c15="http://schemas.microsoft.com/office/drawing/2012/chart" uri="{CE6537A1-D6FC-4f65-9D91-7224C49458BB}"/>
                <c:ext xmlns:c16="http://schemas.microsoft.com/office/drawing/2014/chart" uri="{C3380CC4-5D6E-409C-BE32-E72D297353CC}">
                  <c16:uniqueId val="{00000015-1048-4A64-8F6F-8AD8C5524585}"/>
                </c:ext>
              </c:extLst>
            </c:dLbl>
            <c:dLbl>
              <c:idx val="22"/>
              <c:delete val="1"/>
              <c:extLst>
                <c:ext xmlns:c15="http://schemas.microsoft.com/office/drawing/2012/chart" uri="{CE6537A1-D6FC-4f65-9D91-7224C49458BB}"/>
                <c:ext xmlns:c16="http://schemas.microsoft.com/office/drawing/2014/chart" uri="{C3380CC4-5D6E-409C-BE32-E72D297353CC}">
                  <c16:uniqueId val="{00000016-1048-4A64-8F6F-8AD8C5524585}"/>
                </c:ext>
              </c:extLst>
            </c:dLbl>
            <c:dLbl>
              <c:idx val="23"/>
              <c:delete val="1"/>
              <c:extLst>
                <c:ext xmlns:c15="http://schemas.microsoft.com/office/drawing/2012/chart" uri="{CE6537A1-D6FC-4f65-9D91-7224C49458BB}"/>
                <c:ext xmlns:c16="http://schemas.microsoft.com/office/drawing/2014/chart" uri="{C3380CC4-5D6E-409C-BE32-E72D297353CC}">
                  <c16:uniqueId val="{00000017-1048-4A64-8F6F-8AD8C5524585}"/>
                </c:ext>
              </c:extLst>
            </c:dLbl>
            <c:dLbl>
              <c:idx val="24"/>
              <c:delete val="1"/>
              <c:extLst>
                <c:ext xmlns:c15="http://schemas.microsoft.com/office/drawing/2012/chart" uri="{CE6537A1-D6FC-4f65-9D91-7224C49458BB}"/>
                <c:ext xmlns:c16="http://schemas.microsoft.com/office/drawing/2014/chart" uri="{C3380CC4-5D6E-409C-BE32-E72D297353CC}">
                  <c16:uniqueId val="{00000018-1048-4A64-8F6F-8AD8C5524585}"/>
                </c:ext>
              </c:extLst>
            </c:dLbl>
            <c:dLbl>
              <c:idx val="25"/>
              <c:delete val="1"/>
              <c:extLst>
                <c:ext xmlns:c15="http://schemas.microsoft.com/office/drawing/2012/chart" uri="{CE6537A1-D6FC-4f65-9D91-7224C49458BB}"/>
                <c:ext xmlns:c16="http://schemas.microsoft.com/office/drawing/2014/chart" uri="{C3380CC4-5D6E-409C-BE32-E72D297353CC}">
                  <c16:uniqueId val="{00000019-1048-4A64-8F6F-8AD8C5524585}"/>
                </c:ext>
              </c:extLst>
            </c:dLbl>
            <c:dLbl>
              <c:idx val="26"/>
              <c:delete val="1"/>
              <c:extLst>
                <c:ext xmlns:c15="http://schemas.microsoft.com/office/drawing/2012/chart" uri="{CE6537A1-D6FC-4f65-9D91-7224C49458BB}"/>
                <c:ext xmlns:c16="http://schemas.microsoft.com/office/drawing/2014/chart" uri="{C3380CC4-5D6E-409C-BE32-E72D297353CC}">
                  <c16:uniqueId val="{0000001A-1048-4A64-8F6F-8AD8C5524585}"/>
                </c:ext>
              </c:extLst>
            </c:dLbl>
            <c:dLbl>
              <c:idx val="27"/>
              <c:delete val="1"/>
              <c:extLst>
                <c:ext xmlns:c15="http://schemas.microsoft.com/office/drawing/2012/chart" uri="{CE6537A1-D6FC-4f65-9D91-7224C49458BB}"/>
                <c:ext xmlns:c16="http://schemas.microsoft.com/office/drawing/2014/chart" uri="{C3380CC4-5D6E-409C-BE32-E72D297353CC}">
                  <c16:uniqueId val="{0000001B-1048-4A64-8F6F-8AD8C5524585}"/>
                </c:ext>
              </c:extLst>
            </c:dLbl>
            <c:dLbl>
              <c:idx val="28"/>
              <c:delete val="1"/>
              <c:extLst>
                <c:ext xmlns:c15="http://schemas.microsoft.com/office/drawing/2012/chart" uri="{CE6537A1-D6FC-4f65-9D91-7224C49458BB}"/>
                <c:ext xmlns:c16="http://schemas.microsoft.com/office/drawing/2014/chart" uri="{C3380CC4-5D6E-409C-BE32-E72D297353CC}">
                  <c16:uniqueId val="{0000001C-1048-4A64-8F6F-8AD8C5524585}"/>
                </c:ext>
              </c:extLst>
            </c:dLbl>
            <c:dLbl>
              <c:idx val="29"/>
              <c:delete val="1"/>
              <c:extLst>
                <c:ext xmlns:c15="http://schemas.microsoft.com/office/drawing/2012/chart" uri="{CE6537A1-D6FC-4f65-9D91-7224C49458BB}"/>
                <c:ext xmlns:c16="http://schemas.microsoft.com/office/drawing/2014/chart" uri="{C3380CC4-5D6E-409C-BE32-E72D297353CC}">
                  <c16:uniqueId val="{0000001D-1048-4A64-8F6F-8AD8C5524585}"/>
                </c:ext>
              </c:extLst>
            </c:dLbl>
            <c:dLbl>
              <c:idx val="30"/>
              <c:delete val="1"/>
              <c:extLst>
                <c:ext xmlns:c15="http://schemas.microsoft.com/office/drawing/2012/chart" uri="{CE6537A1-D6FC-4f65-9D91-7224C49458BB}"/>
                <c:ext xmlns:c16="http://schemas.microsoft.com/office/drawing/2014/chart" uri="{C3380CC4-5D6E-409C-BE32-E72D297353CC}">
                  <c16:uniqueId val="{0000001E-1048-4A64-8F6F-8AD8C5524585}"/>
                </c:ext>
              </c:extLst>
            </c:dLbl>
            <c:dLbl>
              <c:idx val="31"/>
              <c:delete val="1"/>
              <c:extLst>
                <c:ext xmlns:c15="http://schemas.microsoft.com/office/drawing/2012/chart" uri="{CE6537A1-D6FC-4f65-9D91-7224C49458BB}"/>
                <c:ext xmlns:c16="http://schemas.microsoft.com/office/drawing/2014/chart" uri="{C3380CC4-5D6E-409C-BE32-E72D297353CC}">
                  <c16:uniqueId val="{0000001F-1048-4A64-8F6F-8AD8C5524585}"/>
                </c:ext>
              </c:extLst>
            </c:dLbl>
            <c:dLbl>
              <c:idx val="32"/>
              <c:delete val="1"/>
              <c:extLst>
                <c:ext xmlns:c15="http://schemas.microsoft.com/office/drawing/2012/chart" uri="{CE6537A1-D6FC-4f65-9D91-7224C49458BB}"/>
                <c:ext xmlns:c16="http://schemas.microsoft.com/office/drawing/2014/chart" uri="{C3380CC4-5D6E-409C-BE32-E72D297353CC}">
                  <c16:uniqueId val="{00000020-1048-4A64-8F6F-8AD8C5524585}"/>
                </c:ext>
              </c:extLst>
            </c:dLbl>
            <c:dLbl>
              <c:idx val="33"/>
              <c:delete val="1"/>
              <c:extLst>
                <c:ext xmlns:c15="http://schemas.microsoft.com/office/drawing/2012/chart" uri="{CE6537A1-D6FC-4f65-9D91-7224C49458BB}"/>
                <c:ext xmlns:c16="http://schemas.microsoft.com/office/drawing/2014/chart" uri="{C3380CC4-5D6E-409C-BE32-E72D297353CC}">
                  <c16:uniqueId val="{00000021-1048-4A64-8F6F-8AD8C5524585}"/>
                </c:ext>
              </c:extLst>
            </c:dLbl>
            <c:dLbl>
              <c:idx val="34"/>
              <c:delete val="1"/>
              <c:extLst>
                <c:ext xmlns:c15="http://schemas.microsoft.com/office/drawing/2012/chart" uri="{CE6537A1-D6FC-4f65-9D91-7224C49458BB}"/>
                <c:ext xmlns:c16="http://schemas.microsoft.com/office/drawing/2014/chart" uri="{C3380CC4-5D6E-409C-BE32-E72D297353CC}">
                  <c16:uniqueId val="{00000022-1048-4A64-8F6F-8AD8C5524585}"/>
                </c:ext>
              </c:extLst>
            </c:dLbl>
            <c:dLbl>
              <c:idx val="35"/>
              <c:delete val="1"/>
              <c:extLst>
                <c:ext xmlns:c15="http://schemas.microsoft.com/office/drawing/2012/chart" uri="{CE6537A1-D6FC-4f65-9D91-7224C49458BB}"/>
                <c:ext xmlns:c16="http://schemas.microsoft.com/office/drawing/2014/chart" uri="{C3380CC4-5D6E-409C-BE32-E72D297353CC}">
                  <c16:uniqueId val="{00000023-1048-4A64-8F6F-8AD8C5524585}"/>
                </c:ext>
              </c:extLst>
            </c:dLbl>
            <c:dLbl>
              <c:idx val="36"/>
              <c:delete val="1"/>
              <c:extLst>
                <c:ext xmlns:c15="http://schemas.microsoft.com/office/drawing/2012/chart" uri="{CE6537A1-D6FC-4f65-9D91-7224C49458BB}"/>
                <c:ext xmlns:c16="http://schemas.microsoft.com/office/drawing/2014/chart" uri="{C3380CC4-5D6E-409C-BE32-E72D297353CC}">
                  <c16:uniqueId val="{00000024-1048-4A64-8F6F-8AD8C5524585}"/>
                </c:ext>
              </c:extLst>
            </c:dLbl>
            <c:dLbl>
              <c:idx val="37"/>
              <c:delete val="1"/>
              <c:extLst>
                <c:ext xmlns:c15="http://schemas.microsoft.com/office/drawing/2012/chart" uri="{CE6537A1-D6FC-4f65-9D91-7224C49458BB}"/>
                <c:ext xmlns:c16="http://schemas.microsoft.com/office/drawing/2014/chart" uri="{C3380CC4-5D6E-409C-BE32-E72D297353CC}">
                  <c16:uniqueId val="{00000025-1048-4A64-8F6F-8AD8C5524585}"/>
                </c:ext>
              </c:extLst>
            </c:dLbl>
            <c:dLbl>
              <c:idx val="38"/>
              <c:delete val="1"/>
              <c:extLst>
                <c:ext xmlns:c15="http://schemas.microsoft.com/office/drawing/2012/chart" uri="{CE6537A1-D6FC-4f65-9D91-7224C49458BB}"/>
                <c:ext xmlns:c16="http://schemas.microsoft.com/office/drawing/2014/chart" uri="{C3380CC4-5D6E-409C-BE32-E72D297353CC}">
                  <c16:uniqueId val="{00000026-1048-4A64-8F6F-8AD8C5524585}"/>
                </c:ext>
              </c:extLst>
            </c:dLbl>
            <c:dLbl>
              <c:idx val="39"/>
              <c:delete val="1"/>
              <c:extLst>
                <c:ext xmlns:c15="http://schemas.microsoft.com/office/drawing/2012/chart" uri="{CE6537A1-D6FC-4f65-9D91-7224C49458BB}"/>
                <c:ext xmlns:c16="http://schemas.microsoft.com/office/drawing/2014/chart" uri="{C3380CC4-5D6E-409C-BE32-E72D297353CC}">
                  <c16:uniqueId val="{00000027-1048-4A64-8F6F-8AD8C5524585}"/>
                </c:ext>
              </c:extLst>
            </c:dLbl>
            <c:dLbl>
              <c:idx val="40"/>
              <c:delete val="1"/>
              <c:extLst>
                <c:ext xmlns:c15="http://schemas.microsoft.com/office/drawing/2012/chart" uri="{CE6537A1-D6FC-4f65-9D91-7224C49458BB}"/>
                <c:ext xmlns:c16="http://schemas.microsoft.com/office/drawing/2014/chart" uri="{C3380CC4-5D6E-409C-BE32-E72D297353CC}">
                  <c16:uniqueId val="{00000028-1048-4A64-8F6F-8AD8C5524585}"/>
                </c:ext>
              </c:extLst>
            </c:dLbl>
            <c:dLbl>
              <c:idx val="41"/>
              <c:delete val="1"/>
              <c:extLst>
                <c:ext xmlns:c15="http://schemas.microsoft.com/office/drawing/2012/chart" uri="{CE6537A1-D6FC-4f65-9D91-7224C49458BB}"/>
                <c:ext xmlns:c16="http://schemas.microsoft.com/office/drawing/2014/chart" uri="{C3380CC4-5D6E-409C-BE32-E72D297353CC}">
                  <c16:uniqueId val="{00000029-1048-4A64-8F6F-8AD8C5524585}"/>
                </c:ext>
              </c:extLst>
            </c:dLbl>
            <c:dLbl>
              <c:idx val="42"/>
              <c:delete val="1"/>
              <c:extLst>
                <c:ext xmlns:c15="http://schemas.microsoft.com/office/drawing/2012/chart" uri="{CE6537A1-D6FC-4f65-9D91-7224C49458BB}"/>
                <c:ext xmlns:c16="http://schemas.microsoft.com/office/drawing/2014/chart" uri="{C3380CC4-5D6E-409C-BE32-E72D297353CC}">
                  <c16:uniqueId val="{0000002A-1048-4A64-8F6F-8AD8C5524585}"/>
                </c:ext>
              </c:extLst>
            </c:dLbl>
            <c:dLbl>
              <c:idx val="43"/>
              <c:delete val="1"/>
              <c:extLst>
                <c:ext xmlns:c15="http://schemas.microsoft.com/office/drawing/2012/chart" uri="{CE6537A1-D6FC-4f65-9D91-7224C49458BB}"/>
                <c:ext xmlns:c16="http://schemas.microsoft.com/office/drawing/2014/chart" uri="{C3380CC4-5D6E-409C-BE32-E72D297353CC}">
                  <c16:uniqueId val="{0000002B-1048-4A64-8F6F-8AD8C5524585}"/>
                </c:ext>
              </c:extLst>
            </c:dLbl>
            <c:dLbl>
              <c:idx val="44"/>
              <c:delete val="1"/>
              <c:extLst>
                <c:ext xmlns:c15="http://schemas.microsoft.com/office/drawing/2012/chart" uri="{CE6537A1-D6FC-4f65-9D91-7224C49458BB}"/>
                <c:ext xmlns:c16="http://schemas.microsoft.com/office/drawing/2014/chart" uri="{C3380CC4-5D6E-409C-BE32-E72D297353CC}">
                  <c16:uniqueId val="{0000002C-1048-4A64-8F6F-8AD8C5524585}"/>
                </c:ext>
              </c:extLst>
            </c:dLbl>
            <c:dLbl>
              <c:idx val="45"/>
              <c:layout>
                <c:manualLayout>
                  <c:x val="8.6777867811635365E-2"/>
                  <c:y val="-4.3422411007699403E-3"/>
                </c:manualLayout>
              </c:layout>
              <c:tx>
                <c:rich>
                  <a:bodyPr/>
                  <a:lstStyle/>
                  <a:p>
                    <a:fld id="{C9EE147A-854F-409E-930B-472474DF0436}" type="SERIESNAME">
                      <a:rPr lang="en-US"/>
                      <a:pPr/>
                      <a:t>[SERIES NAME]</a:t>
                    </a:fld>
                    <a:endParaRPr lang="en-GB"/>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D-1048-4A64-8F6F-8AD8C552458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2C2926"/>
                    </a:solidFill>
                    <a:latin typeface="Helvetica" pitchFamily="2"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3'!$A$17:$A$62</c:f>
              <c:strCache>
                <c:ptCount val="46"/>
                <c:pt idx="0">
                  <c:v>2027-28</c:v>
                </c:pt>
                <c:pt idx="1">
                  <c:v>2028-29</c:v>
                </c:pt>
                <c:pt idx="2">
                  <c:v>2029-30</c:v>
                </c:pt>
                <c:pt idx="3">
                  <c:v>2030-31</c:v>
                </c:pt>
                <c:pt idx="4">
                  <c:v>2031-32</c:v>
                </c:pt>
                <c:pt idx="5">
                  <c:v>2032-33</c:v>
                </c:pt>
                <c:pt idx="6">
                  <c:v>2033-34</c:v>
                </c:pt>
                <c:pt idx="7">
                  <c:v>2034-35</c:v>
                </c:pt>
                <c:pt idx="8">
                  <c:v>2035-36</c:v>
                </c:pt>
                <c:pt idx="9">
                  <c:v>2036-37</c:v>
                </c:pt>
                <c:pt idx="10">
                  <c:v>2037-38</c:v>
                </c:pt>
                <c:pt idx="11">
                  <c:v>2038-39</c:v>
                </c:pt>
                <c:pt idx="12">
                  <c:v>2039-40</c:v>
                </c:pt>
                <c:pt idx="13">
                  <c:v>2040-41</c:v>
                </c:pt>
                <c:pt idx="14">
                  <c:v>2041-42</c:v>
                </c:pt>
                <c:pt idx="15">
                  <c:v>2042-43</c:v>
                </c:pt>
                <c:pt idx="16">
                  <c:v>2043-44</c:v>
                </c:pt>
                <c:pt idx="17">
                  <c:v>2044-45</c:v>
                </c:pt>
                <c:pt idx="18">
                  <c:v>2045-46</c:v>
                </c:pt>
                <c:pt idx="19">
                  <c:v>2046-47</c:v>
                </c:pt>
                <c:pt idx="20">
                  <c:v>2047-48</c:v>
                </c:pt>
                <c:pt idx="21">
                  <c:v>2048-49</c:v>
                </c:pt>
                <c:pt idx="22">
                  <c:v>2049-50</c:v>
                </c:pt>
                <c:pt idx="23">
                  <c:v>2050-51</c:v>
                </c:pt>
                <c:pt idx="24">
                  <c:v>2051-52</c:v>
                </c:pt>
                <c:pt idx="25">
                  <c:v>2052-53</c:v>
                </c:pt>
                <c:pt idx="26">
                  <c:v>2053-54</c:v>
                </c:pt>
                <c:pt idx="27">
                  <c:v>2054-55</c:v>
                </c:pt>
                <c:pt idx="28">
                  <c:v>2055-56</c:v>
                </c:pt>
                <c:pt idx="29">
                  <c:v>2056-57</c:v>
                </c:pt>
                <c:pt idx="30">
                  <c:v>2057-58</c:v>
                </c:pt>
                <c:pt idx="31">
                  <c:v>2058-59</c:v>
                </c:pt>
                <c:pt idx="32">
                  <c:v>2059-60</c:v>
                </c:pt>
                <c:pt idx="33">
                  <c:v>2060-61</c:v>
                </c:pt>
                <c:pt idx="34">
                  <c:v>2061-62</c:v>
                </c:pt>
                <c:pt idx="35">
                  <c:v>2062-63</c:v>
                </c:pt>
                <c:pt idx="36">
                  <c:v>2063-64</c:v>
                </c:pt>
                <c:pt idx="37">
                  <c:v>2064-65</c:v>
                </c:pt>
                <c:pt idx="38">
                  <c:v>2065-66</c:v>
                </c:pt>
                <c:pt idx="39">
                  <c:v>2066-67</c:v>
                </c:pt>
                <c:pt idx="40">
                  <c:v>2067-68</c:v>
                </c:pt>
                <c:pt idx="41">
                  <c:v>2068-69</c:v>
                </c:pt>
                <c:pt idx="42">
                  <c:v>2069-70</c:v>
                </c:pt>
                <c:pt idx="43">
                  <c:v>2070-71</c:v>
                </c:pt>
                <c:pt idx="44">
                  <c:v>2071-72</c:v>
                </c:pt>
                <c:pt idx="45">
                  <c:v>2072-73</c:v>
                </c:pt>
              </c:strCache>
            </c:strRef>
          </c:cat>
          <c:val>
            <c:numRef>
              <c:f>'Figure 3'!$E$17:$E$62</c:f>
              <c:numCache>
                <c:formatCode>0.0</c:formatCode>
                <c:ptCount val="46"/>
                <c:pt idx="0">
                  <c:v>14.110948487259876</c:v>
                </c:pt>
                <c:pt idx="1">
                  <c:v>14.328804634257811</c:v>
                </c:pt>
                <c:pt idx="2">
                  <c:v>14.548938467474999</c:v>
                </c:pt>
                <c:pt idx="3">
                  <c:v>14.765247239500727</c:v>
                </c:pt>
                <c:pt idx="4">
                  <c:v>14.980237144680952</c:v>
                </c:pt>
                <c:pt idx="5">
                  <c:v>15.192660030351064</c:v>
                </c:pt>
                <c:pt idx="6">
                  <c:v>15.404832214780882</c:v>
                </c:pt>
                <c:pt idx="7">
                  <c:v>15.617873243315895</c:v>
                </c:pt>
                <c:pt idx="8">
                  <c:v>15.832145720002732</c:v>
                </c:pt>
                <c:pt idx="9">
                  <c:v>16.06654421400437</c:v>
                </c:pt>
                <c:pt idx="10">
                  <c:v>16.301817718274467</c:v>
                </c:pt>
                <c:pt idx="11">
                  <c:v>16.541656343737241</c:v>
                </c:pt>
                <c:pt idx="12">
                  <c:v>16.784036384488608</c:v>
                </c:pt>
                <c:pt idx="13">
                  <c:v>17.025066422414625</c:v>
                </c:pt>
                <c:pt idx="14">
                  <c:v>17.264781433859294</c:v>
                </c:pt>
                <c:pt idx="15">
                  <c:v>17.502274101189503</c:v>
                </c:pt>
                <c:pt idx="16">
                  <c:v>17.737509080579823</c:v>
                </c:pt>
                <c:pt idx="17">
                  <c:v>17.972932537601881</c:v>
                </c:pt>
                <c:pt idx="18">
                  <c:v>18.206156096954686</c:v>
                </c:pt>
                <c:pt idx="19">
                  <c:v>18.433914328167251</c:v>
                </c:pt>
                <c:pt idx="20">
                  <c:v>18.657719148045011</c:v>
                </c:pt>
                <c:pt idx="21">
                  <c:v>18.878328633332419</c:v>
                </c:pt>
                <c:pt idx="22">
                  <c:v>19.095709025399977</c:v>
                </c:pt>
                <c:pt idx="23">
                  <c:v>19.309968515605792</c:v>
                </c:pt>
                <c:pt idx="24">
                  <c:v>19.521031639315947</c:v>
                </c:pt>
                <c:pt idx="25">
                  <c:v>19.729136989835993</c:v>
                </c:pt>
                <c:pt idx="26">
                  <c:v>19.935454246456391</c:v>
                </c:pt>
                <c:pt idx="27">
                  <c:v>20.14059349217418</c:v>
                </c:pt>
                <c:pt idx="28">
                  <c:v>20.344525865546842</c:v>
                </c:pt>
                <c:pt idx="29">
                  <c:v>20.547299008455358</c:v>
                </c:pt>
                <c:pt idx="30">
                  <c:v>20.749065095255641</c:v>
                </c:pt>
                <c:pt idx="31">
                  <c:v>20.949608917528916</c:v>
                </c:pt>
                <c:pt idx="32">
                  <c:v>21.151210377497101</c:v>
                </c:pt>
                <c:pt idx="33">
                  <c:v>21.356030282644504</c:v>
                </c:pt>
                <c:pt idx="34">
                  <c:v>21.563777185281307</c:v>
                </c:pt>
                <c:pt idx="35">
                  <c:v>21.774605775810446</c:v>
                </c:pt>
                <c:pt idx="36">
                  <c:v>21.988942411030578</c:v>
                </c:pt>
                <c:pt idx="37">
                  <c:v>22.208575837445725</c:v>
                </c:pt>
                <c:pt idx="38">
                  <c:v>22.434583888119608</c:v>
                </c:pt>
                <c:pt idx="39">
                  <c:v>22.667004523672105</c:v>
                </c:pt>
                <c:pt idx="40">
                  <c:v>22.907060630137934</c:v>
                </c:pt>
                <c:pt idx="41">
                  <c:v>23.154980256234705</c:v>
                </c:pt>
                <c:pt idx="42">
                  <c:v>23.409865686403418</c:v>
                </c:pt>
                <c:pt idx="43">
                  <c:v>23.670523900251638</c:v>
                </c:pt>
                <c:pt idx="44">
                  <c:v>23.949988360381155</c:v>
                </c:pt>
                <c:pt idx="45">
                  <c:v>24.232752299001501</c:v>
                </c:pt>
              </c:numCache>
            </c:numRef>
          </c:val>
          <c:extLst>
            <c:ext xmlns:c16="http://schemas.microsoft.com/office/drawing/2014/chart" uri="{C3380CC4-5D6E-409C-BE32-E72D297353CC}">
              <c16:uniqueId val="{0000002E-1048-4A64-8F6F-8AD8C5524585}"/>
            </c:ext>
          </c:extLst>
        </c:ser>
        <c:ser>
          <c:idx val="2"/>
          <c:order val="1"/>
          <c:tx>
            <c:strRef>
              <c:f>'Figure 3'!$D$16</c:f>
              <c:strCache>
                <c:ptCount val="1"/>
                <c:pt idx="0">
                  <c:v>Education</c:v>
                </c:pt>
              </c:strCache>
            </c:strRef>
          </c:tx>
          <c:spPr>
            <a:solidFill>
              <a:srgbClr val="50ACA2"/>
            </a:solidFill>
            <a:ln w="15875">
              <a:solidFill>
                <a:schemeClr val="bg1"/>
              </a:solidFill>
            </a:ln>
            <a:effectLst/>
          </c:spPr>
          <c:dLbls>
            <c:dLbl>
              <c:idx val="0"/>
              <c:delete val="1"/>
              <c:extLst>
                <c:ext xmlns:c15="http://schemas.microsoft.com/office/drawing/2012/chart" uri="{CE6537A1-D6FC-4f65-9D91-7224C49458BB}"/>
                <c:ext xmlns:c16="http://schemas.microsoft.com/office/drawing/2014/chart" uri="{C3380CC4-5D6E-409C-BE32-E72D297353CC}">
                  <c16:uniqueId val="{0000002F-1048-4A64-8F6F-8AD8C5524585}"/>
                </c:ext>
              </c:extLst>
            </c:dLbl>
            <c:dLbl>
              <c:idx val="1"/>
              <c:delete val="1"/>
              <c:extLst>
                <c:ext xmlns:c15="http://schemas.microsoft.com/office/drawing/2012/chart" uri="{CE6537A1-D6FC-4f65-9D91-7224C49458BB}"/>
                <c:ext xmlns:c16="http://schemas.microsoft.com/office/drawing/2014/chart" uri="{C3380CC4-5D6E-409C-BE32-E72D297353CC}">
                  <c16:uniqueId val="{00000030-1048-4A64-8F6F-8AD8C5524585}"/>
                </c:ext>
              </c:extLst>
            </c:dLbl>
            <c:dLbl>
              <c:idx val="2"/>
              <c:delete val="1"/>
              <c:extLst>
                <c:ext xmlns:c15="http://schemas.microsoft.com/office/drawing/2012/chart" uri="{CE6537A1-D6FC-4f65-9D91-7224C49458BB}"/>
                <c:ext xmlns:c16="http://schemas.microsoft.com/office/drawing/2014/chart" uri="{C3380CC4-5D6E-409C-BE32-E72D297353CC}">
                  <c16:uniqueId val="{00000031-1048-4A64-8F6F-8AD8C5524585}"/>
                </c:ext>
              </c:extLst>
            </c:dLbl>
            <c:dLbl>
              <c:idx val="3"/>
              <c:delete val="1"/>
              <c:extLst>
                <c:ext xmlns:c15="http://schemas.microsoft.com/office/drawing/2012/chart" uri="{CE6537A1-D6FC-4f65-9D91-7224C49458BB}"/>
                <c:ext xmlns:c16="http://schemas.microsoft.com/office/drawing/2014/chart" uri="{C3380CC4-5D6E-409C-BE32-E72D297353CC}">
                  <c16:uniqueId val="{00000032-1048-4A64-8F6F-8AD8C5524585}"/>
                </c:ext>
              </c:extLst>
            </c:dLbl>
            <c:dLbl>
              <c:idx val="4"/>
              <c:delete val="1"/>
              <c:extLst>
                <c:ext xmlns:c15="http://schemas.microsoft.com/office/drawing/2012/chart" uri="{CE6537A1-D6FC-4f65-9D91-7224C49458BB}"/>
                <c:ext xmlns:c16="http://schemas.microsoft.com/office/drawing/2014/chart" uri="{C3380CC4-5D6E-409C-BE32-E72D297353CC}">
                  <c16:uniqueId val="{00000033-1048-4A64-8F6F-8AD8C5524585}"/>
                </c:ext>
              </c:extLst>
            </c:dLbl>
            <c:dLbl>
              <c:idx val="5"/>
              <c:delete val="1"/>
              <c:extLst>
                <c:ext xmlns:c15="http://schemas.microsoft.com/office/drawing/2012/chart" uri="{CE6537A1-D6FC-4f65-9D91-7224C49458BB}"/>
                <c:ext xmlns:c16="http://schemas.microsoft.com/office/drawing/2014/chart" uri="{C3380CC4-5D6E-409C-BE32-E72D297353CC}">
                  <c16:uniqueId val="{00000034-1048-4A64-8F6F-8AD8C5524585}"/>
                </c:ext>
              </c:extLst>
            </c:dLbl>
            <c:dLbl>
              <c:idx val="6"/>
              <c:delete val="1"/>
              <c:extLst>
                <c:ext xmlns:c15="http://schemas.microsoft.com/office/drawing/2012/chart" uri="{CE6537A1-D6FC-4f65-9D91-7224C49458BB}"/>
                <c:ext xmlns:c16="http://schemas.microsoft.com/office/drawing/2014/chart" uri="{C3380CC4-5D6E-409C-BE32-E72D297353CC}">
                  <c16:uniqueId val="{00000035-1048-4A64-8F6F-8AD8C5524585}"/>
                </c:ext>
              </c:extLst>
            </c:dLbl>
            <c:dLbl>
              <c:idx val="7"/>
              <c:delete val="1"/>
              <c:extLst>
                <c:ext xmlns:c15="http://schemas.microsoft.com/office/drawing/2012/chart" uri="{CE6537A1-D6FC-4f65-9D91-7224C49458BB}"/>
                <c:ext xmlns:c16="http://schemas.microsoft.com/office/drawing/2014/chart" uri="{C3380CC4-5D6E-409C-BE32-E72D297353CC}">
                  <c16:uniqueId val="{00000036-1048-4A64-8F6F-8AD8C5524585}"/>
                </c:ext>
              </c:extLst>
            </c:dLbl>
            <c:dLbl>
              <c:idx val="8"/>
              <c:delete val="1"/>
              <c:extLst>
                <c:ext xmlns:c15="http://schemas.microsoft.com/office/drawing/2012/chart" uri="{CE6537A1-D6FC-4f65-9D91-7224C49458BB}"/>
                <c:ext xmlns:c16="http://schemas.microsoft.com/office/drawing/2014/chart" uri="{C3380CC4-5D6E-409C-BE32-E72D297353CC}">
                  <c16:uniqueId val="{00000037-1048-4A64-8F6F-8AD8C5524585}"/>
                </c:ext>
              </c:extLst>
            </c:dLbl>
            <c:dLbl>
              <c:idx val="9"/>
              <c:delete val="1"/>
              <c:extLst>
                <c:ext xmlns:c15="http://schemas.microsoft.com/office/drawing/2012/chart" uri="{CE6537A1-D6FC-4f65-9D91-7224C49458BB}"/>
                <c:ext xmlns:c16="http://schemas.microsoft.com/office/drawing/2014/chart" uri="{C3380CC4-5D6E-409C-BE32-E72D297353CC}">
                  <c16:uniqueId val="{00000038-1048-4A64-8F6F-8AD8C5524585}"/>
                </c:ext>
              </c:extLst>
            </c:dLbl>
            <c:dLbl>
              <c:idx val="10"/>
              <c:delete val="1"/>
              <c:extLst>
                <c:ext xmlns:c15="http://schemas.microsoft.com/office/drawing/2012/chart" uri="{CE6537A1-D6FC-4f65-9D91-7224C49458BB}"/>
                <c:ext xmlns:c16="http://schemas.microsoft.com/office/drawing/2014/chart" uri="{C3380CC4-5D6E-409C-BE32-E72D297353CC}">
                  <c16:uniqueId val="{00000039-1048-4A64-8F6F-8AD8C5524585}"/>
                </c:ext>
              </c:extLst>
            </c:dLbl>
            <c:dLbl>
              <c:idx val="11"/>
              <c:delete val="1"/>
              <c:extLst>
                <c:ext xmlns:c15="http://schemas.microsoft.com/office/drawing/2012/chart" uri="{CE6537A1-D6FC-4f65-9D91-7224C49458BB}"/>
                <c:ext xmlns:c16="http://schemas.microsoft.com/office/drawing/2014/chart" uri="{C3380CC4-5D6E-409C-BE32-E72D297353CC}">
                  <c16:uniqueId val="{0000003A-1048-4A64-8F6F-8AD8C5524585}"/>
                </c:ext>
              </c:extLst>
            </c:dLbl>
            <c:dLbl>
              <c:idx val="12"/>
              <c:delete val="1"/>
              <c:extLst>
                <c:ext xmlns:c15="http://schemas.microsoft.com/office/drawing/2012/chart" uri="{CE6537A1-D6FC-4f65-9D91-7224C49458BB}"/>
                <c:ext xmlns:c16="http://schemas.microsoft.com/office/drawing/2014/chart" uri="{C3380CC4-5D6E-409C-BE32-E72D297353CC}">
                  <c16:uniqueId val="{0000003B-1048-4A64-8F6F-8AD8C5524585}"/>
                </c:ext>
              </c:extLst>
            </c:dLbl>
            <c:dLbl>
              <c:idx val="13"/>
              <c:delete val="1"/>
              <c:extLst>
                <c:ext xmlns:c15="http://schemas.microsoft.com/office/drawing/2012/chart" uri="{CE6537A1-D6FC-4f65-9D91-7224C49458BB}"/>
                <c:ext xmlns:c16="http://schemas.microsoft.com/office/drawing/2014/chart" uri="{C3380CC4-5D6E-409C-BE32-E72D297353CC}">
                  <c16:uniqueId val="{0000003C-1048-4A64-8F6F-8AD8C5524585}"/>
                </c:ext>
              </c:extLst>
            </c:dLbl>
            <c:dLbl>
              <c:idx val="14"/>
              <c:delete val="1"/>
              <c:extLst>
                <c:ext xmlns:c15="http://schemas.microsoft.com/office/drawing/2012/chart" uri="{CE6537A1-D6FC-4f65-9D91-7224C49458BB}"/>
                <c:ext xmlns:c16="http://schemas.microsoft.com/office/drawing/2014/chart" uri="{C3380CC4-5D6E-409C-BE32-E72D297353CC}">
                  <c16:uniqueId val="{0000003D-1048-4A64-8F6F-8AD8C5524585}"/>
                </c:ext>
              </c:extLst>
            </c:dLbl>
            <c:dLbl>
              <c:idx val="15"/>
              <c:delete val="1"/>
              <c:extLst>
                <c:ext xmlns:c15="http://schemas.microsoft.com/office/drawing/2012/chart" uri="{CE6537A1-D6FC-4f65-9D91-7224C49458BB}"/>
                <c:ext xmlns:c16="http://schemas.microsoft.com/office/drawing/2014/chart" uri="{C3380CC4-5D6E-409C-BE32-E72D297353CC}">
                  <c16:uniqueId val="{0000003E-1048-4A64-8F6F-8AD8C5524585}"/>
                </c:ext>
              </c:extLst>
            </c:dLbl>
            <c:dLbl>
              <c:idx val="16"/>
              <c:delete val="1"/>
              <c:extLst>
                <c:ext xmlns:c15="http://schemas.microsoft.com/office/drawing/2012/chart" uri="{CE6537A1-D6FC-4f65-9D91-7224C49458BB}"/>
                <c:ext xmlns:c16="http://schemas.microsoft.com/office/drawing/2014/chart" uri="{C3380CC4-5D6E-409C-BE32-E72D297353CC}">
                  <c16:uniqueId val="{0000003F-1048-4A64-8F6F-8AD8C5524585}"/>
                </c:ext>
              </c:extLst>
            </c:dLbl>
            <c:dLbl>
              <c:idx val="17"/>
              <c:delete val="1"/>
              <c:extLst>
                <c:ext xmlns:c15="http://schemas.microsoft.com/office/drawing/2012/chart" uri="{CE6537A1-D6FC-4f65-9D91-7224C49458BB}"/>
                <c:ext xmlns:c16="http://schemas.microsoft.com/office/drawing/2014/chart" uri="{C3380CC4-5D6E-409C-BE32-E72D297353CC}">
                  <c16:uniqueId val="{00000040-1048-4A64-8F6F-8AD8C5524585}"/>
                </c:ext>
              </c:extLst>
            </c:dLbl>
            <c:dLbl>
              <c:idx val="18"/>
              <c:delete val="1"/>
              <c:extLst>
                <c:ext xmlns:c15="http://schemas.microsoft.com/office/drawing/2012/chart" uri="{CE6537A1-D6FC-4f65-9D91-7224C49458BB}"/>
                <c:ext xmlns:c16="http://schemas.microsoft.com/office/drawing/2014/chart" uri="{C3380CC4-5D6E-409C-BE32-E72D297353CC}">
                  <c16:uniqueId val="{00000041-1048-4A64-8F6F-8AD8C5524585}"/>
                </c:ext>
              </c:extLst>
            </c:dLbl>
            <c:dLbl>
              <c:idx val="19"/>
              <c:delete val="1"/>
              <c:extLst>
                <c:ext xmlns:c15="http://schemas.microsoft.com/office/drawing/2012/chart" uri="{CE6537A1-D6FC-4f65-9D91-7224C49458BB}"/>
                <c:ext xmlns:c16="http://schemas.microsoft.com/office/drawing/2014/chart" uri="{C3380CC4-5D6E-409C-BE32-E72D297353CC}">
                  <c16:uniqueId val="{00000042-1048-4A64-8F6F-8AD8C5524585}"/>
                </c:ext>
              </c:extLst>
            </c:dLbl>
            <c:dLbl>
              <c:idx val="20"/>
              <c:delete val="1"/>
              <c:extLst>
                <c:ext xmlns:c15="http://schemas.microsoft.com/office/drawing/2012/chart" uri="{CE6537A1-D6FC-4f65-9D91-7224C49458BB}"/>
                <c:ext xmlns:c16="http://schemas.microsoft.com/office/drawing/2014/chart" uri="{C3380CC4-5D6E-409C-BE32-E72D297353CC}">
                  <c16:uniqueId val="{00000043-1048-4A64-8F6F-8AD8C5524585}"/>
                </c:ext>
              </c:extLst>
            </c:dLbl>
            <c:dLbl>
              <c:idx val="21"/>
              <c:delete val="1"/>
              <c:extLst>
                <c:ext xmlns:c15="http://schemas.microsoft.com/office/drawing/2012/chart" uri="{CE6537A1-D6FC-4f65-9D91-7224C49458BB}"/>
                <c:ext xmlns:c16="http://schemas.microsoft.com/office/drawing/2014/chart" uri="{C3380CC4-5D6E-409C-BE32-E72D297353CC}">
                  <c16:uniqueId val="{00000044-1048-4A64-8F6F-8AD8C5524585}"/>
                </c:ext>
              </c:extLst>
            </c:dLbl>
            <c:dLbl>
              <c:idx val="22"/>
              <c:delete val="1"/>
              <c:extLst>
                <c:ext xmlns:c15="http://schemas.microsoft.com/office/drawing/2012/chart" uri="{CE6537A1-D6FC-4f65-9D91-7224C49458BB}"/>
                <c:ext xmlns:c16="http://schemas.microsoft.com/office/drawing/2014/chart" uri="{C3380CC4-5D6E-409C-BE32-E72D297353CC}">
                  <c16:uniqueId val="{00000045-1048-4A64-8F6F-8AD8C5524585}"/>
                </c:ext>
              </c:extLst>
            </c:dLbl>
            <c:dLbl>
              <c:idx val="23"/>
              <c:delete val="1"/>
              <c:extLst>
                <c:ext xmlns:c15="http://schemas.microsoft.com/office/drawing/2012/chart" uri="{CE6537A1-D6FC-4f65-9D91-7224C49458BB}"/>
                <c:ext xmlns:c16="http://schemas.microsoft.com/office/drawing/2014/chart" uri="{C3380CC4-5D6E-409C-BE32-E72D297353CC}">
                  <c16:uniqueId val="{00000046-1048-4A64-8F6F-8AD8C5524585}"/>
                </c:ext>
              </c:extLst>
            </c:dLbl>
            <c:dLbl>
              <c:idx val="24"/>
              <c:delete val="1"/>
              <c:extLst>
                <c:ext xmlns:c15="http://schemas.microsoft.com/office/drawing/2012/chart" uri="{CE6537A1-D6FC-4f65-9D91-7224C49458BB}"/>
                <c:ext xmlns:c16="http://schemas.microsoft.com/office/drawing/2014/chart" uri="{C3380CC4-5D6E-409C-BE32-E72D297353CC}">
                  <c16:uniqueId val="{00000047-1048-4A64-8F6F-8AD8C5524585}"/>
                </c:ext>
              </c:extLst>
            </c:dLbl>
            <c:dLbl>
              <c:idx val="25"/>
              <c:delete val="1"/>
              <c:extLst>
                <c:ext xmlns:c15="http://schemas.microsoft.com/office/drawing/2012/chart" uri="{CE6537A1-D6FC-4f65-9D91-7224C49458BB}"/>
                <c:ext xmlns:c16="http://schemas.microsoft.com/office/drawing/2014/chart" uri="{C3380CC4-5D6E-409C-BE32-E72D297353CC}">
                  <c16:uniqueId val="{00000048-1048-4A64-8F6F-8AD8C5524585}"/>
                </c:ext>
              </c:extLst>
            </c:dLbl>
            <c:dLbl>
              <c:idx val="26"/>
              <c:delete val="1"/>
              <c:extLst>
                <c:ext xmlns:c15="http://schemas.microsoft.com/office/drawing/2012/chart" uri="{CE6537A1-D6FC-4f65-9D91-7224C49458BB}"/>
                <c:ext xmlns:c16="http://schemas.microsoft.com/office/drawing/2014/chart" uri="{C3380CC4-5D6E-409C-BE32-E72D297353CC}">
                  <c16:uniqueId val="{00000049-1048-4A64-8F6F-8AD8C5524585}"/>
                </c:ext>
              </c:extLst>
            </c:dLbl>
            <c:dLbl>
              <c:idx val="27"/>
              <c:delete val="1"/>
              <c:extLst>
                <c:ext xmlns:c15="http://schemas.microsoft.com/office/drawing/2012/chart" uri="{CE6537A1-D6FC-4f65-9D91-7224C49458BB}"/>
                <c:ext xmlns:c16="http://schemas.microsoft.com/office/drawing/2014/chart" uri="{C3380CC4-5D6E-409C-BE32-E72D297353CC}">
                  <c16:uniqueId val="{0000004A-1048-4A64-8F6F-8AD8C5524585}"/>
                </c:ext>
              </c:extLst>
            </c:dLbl>
            <c:dLbl>
              <c:idx val="28"/>
              <c:delete val="1"/>
              <c:extLst>
                <c:ext xmlns:c15="http://schemas.microsoft.com/office/drawing/2012/chart" uri="{CE6537A1-D6FC-4f65-9D91-7224C49458BB}"/>
                <c:ext xmlns:c16="http://schemas.microsoft.com/office/drawing/2014/chart" uri="{C3380CC4-5D6E-409C-BE32-E72D297353CC}">
                  <c16:uniqueId val="{0000004B-1048-4A64-8F6F-8AD8C5524585}"/>
                </c:ext>
              </c:extLst>
            </c:dLbl>
            <c:dLbl>
              <c:idx val="29"/>
              <c:delete val="1"/>
              <c:extLst>
                <c:ext xmlns:c15="http://schemas.microsoft.com/office/drawing/2012/chart" uri="{CE6537A1-D6FC-4f65-9D91-7224C49458BB}"/>
                <c:ext xmlns:c16="http://schemas.microsoft.com/office/drawing/2014/chart" uri="{C3380CC4-5D6E-409C-BE32-E72D297353CC}">
                  <c16:uniqueId val="{0000004C-1048-4A64-8F6F-8AD8C5524585}"/>
                </c:ext>
              </c:extLst>
            </c:dLbl>
            <c:dLbl>
              <c:idx val="30"/>
              <c:delete val="1"/>
              <c:extLst>
                <c:ext xmlns:c15="http://schemas.microsoft.com/office/drawing/2012/chart" uri="{CE6537A1-D6FC-4f65-9D91-7224C49458BB}"/>
                <c:ext xmlns:c16="http://schemas.microsoft.com/office/drawing/2014/chart" uri="{C3380CC4-5D6E-409C-BE32-E72D297353CC}">
                  <c16:uniqueId val="{0000004D-1048-4A64-8F6F-8AD8C5524585}"/>
                </c:ext>
              </c:extLst>
            </c:dLbl>
            <c:dLbl>
              <c:idx val="31"/>
              <c:delete val="1"/>
              <c:extLst>
                <c:ext xmlns:c15="http://schemas.microsoft.com/office/drawing/2012/chart" uri="{CE6537A1-D6FC-4f65-9D91-7224C49458BB}"/>
                <c:ext xmlns:c16="http://schemas.microsoft.com/office/drawing/2014/chart" uri="{C3380CC4-5D6E-409C-BE32-E72D297353CC}">
                  <c16:uniqueId val="{0000004E-1048-4A64-8F6F-8AD8C5524585}"/>
                </c:ext>
              </c:extLst>
            </c:dLbl>
            <c:dLbl>
              <c:idx val="32"/>
              <c:delete val="1"/>
              <c:extLst>
                <c:ext xmlns:c15="http://schemas.microsoft.com/office/drawing/2012/chart" uri="{CE6537A1-D6FC-4f65-9D91-7224C49458BB}"/>
                <c:ext xmlns:c16="http://schemas.microsoft.com/office/drawing/2014/chart" uri="{C3380CC4-5D6E-409C-BE32-E72D297353CC}">
                  <c16:uniqueId val="{0000004F-1048-4A64-8F6F-8AD8C5524585}"/>
                </c:ext>
              </c:extLst>
            </c:dLbl>
            <c:dLbl>
              <c:idx val="33"/>
              <c:delete val="1"/>
              <c:extLst>
                <c:ext xmlns:c15="http://schemas.microsoft.com/office/drawing/2012/chart" uri="{CE6537A1-D6FC-4f65-9D91-7224C49458BB}"/>
                <c:ext xmlns:c16="http://schemas.microsoft.com/office/drawing/2014/chart" uri="{C3380CC4-5D6E-409C-BE32-E72D297353CC}">
                  <c16:uniqueId val="{00000050-1048-4A64-8F6F-8AD8C5524585}"/>
                </c:ext>
              </c:extLst>
            </c:dLbl>
            <c:dLbl>
              <c:idx val="34"/>
              <c:delete val="1"/>
              <c:extLst>
                <c:ext xmlns:c15="http://schemas.microsoft.com/office/drawing/2012/chart" uri="{CE6537A1-D6FC-4f65-9D91-7224C49458BB}"/>
                <c:ext xmlns:c16="http://schemas.microsoft.com/office/drawing/2014/chart" uri="{C3380CC4-5D6E-409C-BE32-E72D297353CC}">
                  <c16:uniqueId val="{00000051-1048-4A64-8F6F-8AD8C5524585}"/>
                </c:ext>
              </c:extLst>
            </c:dLbl>
            <c:dLbl>
              <c:idx val="35"/>
              <c:delete val="1"/>
              <c:extLst>
                <c:ext xmlns:c15="http://schemas.microsoft.com/office/drawing/2012/chart" uri="{CE6537A1-D6FC-4f65-9D91-7224C49458BB}"/>
                <c:ext xmlns:c16="http://schemas.microsoft.com/office/drawing/2014/chart" uri="{C3380CC4-5D6E-409C-BE32-E72D297353CC}">
                  <c16:uniqueId val="{00000052-1048-4A64-8F6F-8AD8C5524585}"/>
                </c:ext>
              </c:extLst>
            </c:dLbl>
            <c:dLbl>
              <c:idx val="36"/>
              <c:delete val="1"/>
              <c:extLst>
                <c:ext xmlns:c15="http://schemas.microsoft.com/office/drawing/2012/chart" uri="{CE6537A1-D6FC-4f65-9D91-7224C49458BB}"/>
                <c:ext xmlns:c16="http://schemas.microsoft.com/office/drawing/2014/chart" uri="{C3380CC4-5D6E-409C-BE32-E72D297353CC}">
                  <c16:uniqueId val="{00000053-1048-4A64-8F6F-8AD8C5524585}"/>
                </c:ext>
              </c:extLst>
            </c:dLbl>
            <c:dLbl>
              <c:idx val="37"/>
              <c:delete val="1"/>
              <c:extLst>
                <c:ext xmlns:c15="http://schemas.microsoft.com/office/drawing/2012/chart" uri="{CE6537A1-D6FC-4f65-9D91-7224C49458BB}"/>
                <c:ext xmlns:c16="http://schemas.microsoft.com/office/drawing/2014/chart" uri="{C3380CC4-5D6E-409C-BE32-E72D297353CC}">
                  <c16:uniqueId val="{00000054-1048-4A64-8F6F-8AD8C5524585}"/>
                </c:ext>
              </c:extLst>
            </c:dLbl>
            <c:dLbl>
              <c:idx val="38"/>
              <c:delete val="1"/>
              <c:extLst>
                <c:ext xmlns:c15="http://schemas.microsoft.com/office/drawing/2012/chart" uri="{CE6537A1-D6FC-4f65-9D91-7224C49458BB}"/>
                <c:ext xmlns:c16="http://schemas.microsoft.com/office/drawing/2014/chart" uri="{C3380CC4-5D6E-409C-BE32-E72D297353CC}">
                  <c16:uniqueId val="{00000055-1048-4A64-8F6F-8AD8C5524585}"/>
                </c:ext>
              </c:extLst>
            </c:dLbl>
            <c:dLbl>
              <c:idx val="39"/>
              <c:delete val="1"/>
              <c:extLst>
                <c:ext xmlns:c15="http://schemas.microsoft.com/office/drawing/2012/chart" uri="{CE6537A1-D6FC-4f65-9D91-7224C49458BB}"/>
                <c:ext xmlns:c16="http://schemas.microsoft.com/office/drawing/2014/chart" uri="{C3380CC4-5D6E-409C-BE32-E72D297353CC}">
                  <c16:uniqueId val="{00000056-1048-4A64-8F6F-8AD8C5524585}"/>
                </c:ext>
              </c:extLst>
            </c:dLbl>
            <c:dLbl>
              <c:idx val="40"/>
              <c:delete val="1"/>
              <c:extLst>
                <c:ext xmlns:c15="http://schemas.microsoft.com/office/drawing/2012/chart" uri="{CE6537A1-D6FC-4f65-9D91-7224C49458BB}"/>
                <c:ext xmlns:c16="http://schemas.microsoft.com/office/drawing/2014/chart" uri="{C3380CC4-5D6E-409C-BE32-E72D297353CC}">
                  <c16:uniqueId val="{00000057-1048-4A64-8F6F-8AD8C5524585}"/>
                </c:ext>
              </c:extLst>
            </c:dLbl>
            <c:dLbl>
              <c:idx val="41"/>
              <c:delete val="1"/>
              <c:extLst>
                <c:ext xmlns:c15="http://schemas.microsoft.com/office/drawing/2012/chart" uri="{CE6537A1-D6FC-4f65-9D91-7224C49458BB}"/>
                <c:ext xmlns:c16="http://schemas.microsoft.com/office/drawing/2014/chart" uri="{C3380CC4-5D6E-409C-BE32-E72D297353CC}">
                  <c16:uniqueId val="{00000058-1048-4A64-8F6F-8AD8C5524585}"/>
                </c:ext>
              </c:extLst>
            </c:dLbl>
            <c:dLbl>
              <c:idx val="42"/>
              <c:delete val="1"/>
              <c:extLst>
                <c:ext xmlns:c15="http://schemas.microsoft.com/office/drawing/2012/chart" uri="{CE6537A1-D6FC-4f65-9D91-7224C49458BB}"/>
                <c:ext xmlns:c16="http://schemas.microsoft.com/office/drawing/2014/chart" uri="{C3380CC4-5D6E-409C-BE32-E72D297353CC}">
                  <c16:uniqueId val="{00000059-1048-4A64-8F6F-8AD8C5524585}"/>
                </c:ext>
              </c:extLst>
            </c:dLbl>
            <c:dLbl>
              <c:idx val="43"/>
              <c:delete val="1"/>
              <c:extLst>
                <c:ext xmlns:c15="http://schemas.microsoft.com/office/drawing/2012/chart" uri="{CE6537A1-D6FC-4f65-9D91-7224C49458BB}"/>
                <c:ext xmlns:c16="http://schemas.microsoft.com/office/drawing/2014/chart" uri="{C3380CC4-5D6E-409C-BE32-E72D297353CC}">
                  <c16:uniqueId val="{0000005A-1048-4A64-8F6F-8AD8C5524585}"/>
                </c:ext>
              </c:extLst>
            </c:dLbl>
            <c:dLbl>
              <c:idx val="44"/>
              <c:delete val="1"/>
              <c:extLst>
                <c:ext xmlns:c15="http://schemas.microsoft.com/office/drawing/2012/chart" uri="{CE6537A1-D6FC-4f65-9D91-7224C49458BB}"/>
                <c:ext xmlns:c16="http://schemas.microsoft.com/office/drawing/2014/chart" uri="{C3380CC4-5D6E-409C-BE32-E72D297353CC}">
                  <c16:uniqueId val="{0000005B-1048-4A64-8F6F-8AD8C5524585}"/>
                </c:ext>
              </c:extLst>
            </c:dLbl>
            <c:dLbl>
              <c:idx val="45"/>
              <c:layout>
                <c:manualLayout>
                  <c:x val="8.674394487429353E-2"/>
                  <c:y val="0"/>
                </c:manualLayout>
              </c:layout>
              <c:tx>
                <c:rich>
                  <a:bodyPr/>
                  <a:lstStyle/>
                  <a:p>
                    <a:fld id="{7831A06B-4464-45A4-87BE-B6117DB4C40E}" type="SERIESNAME">
                      <a:rPr lang="en-US"/>
                      <a:pPr/>
                      <a:t>[SERIES NAME]</a:t>
                    </a:fld>
                    <a:endParaRPr lang="en-GB"/>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5C-1048-4A64-8F6F-8AD8C552458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2C2926"/>
                    </a:solidFill>
                    <a:latin typeface="Helvetica" pitchFamily="2"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3'!$A$17:$A$62</c:f>
              <c:strCache>
                <c:ptCount val="46"/>
                <c:pt idx="0">
                  <c:v>2027-28</c:v>
                </c:pt>
                <c:pt idx="1">
                  <c:v>2028-29</c:v>
                </c:pt>
                <c:pt idx="2">
                  <c:v>2029-30</c:v>
                </c:pt>
                <c:pt idx="3">
                  <c:v>2030-31</c:v>
                </c:pt>
                <c:pt idx="4">
                  <c:v>2031-32</c:v>
                </c:pt>
                <c:pt idx="5">
                  <c:v>2032-33</c:v>
                </c:pt>
                <c:pt idx="6">
                  <c:v>2033-34</c:v>
                </c:pt>
                <c:pt idx="7">
                  <c:v>2034-35</c:v>
                </c:pt>
                <c:pt idx="8">
                  <c:v>2035-36</c:v>
                </c:pt>
                <c:pt idx="9">
                  <c:v>2036-37</c:v>
                </c:pt>
                <c:pt idx="10">
                  <c:v>2037-38</c:v>
                </c:pt>
                <c:pt idx="11">
                  <c:v>2038-39</c:v>
                </c:pt>
                <c:pt idx="12">
                  <c:v>2039-40</c:v>
                </c:pt>
                <c:pt idx="13">
                  <c:v>2040-41</c:v>
                </c:pt>
                <c:pt idx="14">
                  <c:v>2041-42</c:v>
                </c:pt>
                <c:pt idx="15">
                  <c:v>2042-43</c:v>
                </c:pt>
                <c:pt idx="16">
                  <c:v>2043-44</c:v>
                </c:pt>
                <c:pt idx="17">
                  <c:v>2044-45</c:v>
                </c:pt>
                <c:pt idx="18">
                  <c:v>2045-46</c:v>
                </c:pt>
                <c:pt idx="19">
                  <c:v>2046-47</c:v>
                </c:pt>
                <c:pt idx="20">
                  <c:v>2047-48</c:v>
                </c:pt>
                <c:pt idx="21">
                  <c:v>2048-49</c:v>
                </c:pt>
                <c:pt idx="22">
                  <c:v>2049-50</c:v>
                </c:pt>
                <c:pt idx="23">
                  <c:v>2050-51</c:v>
                </c:pt>
                <c:pt idx="24">
                  <c:v>2051-52</c:v>
                </c:pt>
                <c:pt idx="25">
                  <c:v>2052-53</c:v>
                </c:pt>
                <c:pt idx="26">
                  <c:v>2053-54</c:v>
                </c:pt>
                <c:pt idx="27">
                  <c:v>2054-55</c:v>
                </c:pt>
                <c:pt idx="28">
                  <c:v>2055-56</c:v>
                </c:pt>
                <c:pt idx="29">
                  <c:v>2056-57</c:v>
                </c:pt>
                <c:pt idx="30">
                  <c:v>2057-58</c:v>
                </c:pt>
                <c:pt idx="31">
                  <c:v>2058-59</c:v>
                </c:pt>
                <c:pt idx="32">
                  <c:v>2059-60</c:v>
                </c:pt>
                <c:pt idx="33">
                  <c:v>2060-61</c:v>
                </c:pt>
                <c:pt idx="34">
                  <c:v>2061-62</c:v>
                </c:pt>
                <c:pt idx="35">
                  <c:v>2062-63</c:v>
                </c:pt>
                <c:pt idx="36">
                  <c:v>2063-64</c:v>
                </c:pt>
                <c:pt idx="37">
                  <c:v>2064-65</c:v>
                </c:pt>
                <c:pt idx="38">
                  <c:v>2065-66</c:v>
                </c:pt>
                <c:pt idx="39">
                  <c:v>2066-67</c:v>
                </c:pt>
                <c:pt idx="40">
                  <c:v>2067-68</c:v>
                </c:pt>
                <c:pt idx="41">
                  <c:v>2068-69</c:v>
                </c:pt>
                <c:pt idx="42">
                  <c:v>2069-70</c:v>
                </c:pt>
                <c:pt idx="43">
                  <c:v>2070-71</c:v>
                </c:pt>
                <c:pt idx="44">
                  <c:v>2071-72</c:v>
                </c:pt>
                <c:pt idx="45">
                  <c:v>2072-73</c:v>
                </c:pt>
              </c:strCache>
            </c:strRef>
          </c:cat>
          <c:val>
            <c:numRef>
              <c:f>'Figure 3'!$D$17:$D$62</c:f>
              <c:numCache>
                <c:formatCode>0.0</c:formatCode>
                <c:ptCount val="46"/>
                <c:pt idx="0">
                  <c:v>9.6036630342588847</c:v>
                </c:pt>
                <c:pt idx="1">
                  <c:v>9.6230135728154504</c:v>
                </c:pt>
                <c:pt idx="2">
                  <c:v>9.6434501539274375</c:v>
                </c:pt>
                <c:pt idx="3">
                  <c:v>9.6583725972571894</c:v>
                </c:pt>
                <c:pt idx="4">
                  <c:v>9.6704089579454973</c:v>
                </c:pt>
                <c:pt idx="5">
                  <c:v>9.6796017207415197</c:v>
                </c:pt>
                <c:pt idx="6">
                  <c:v>9.6927101530754971</c:v>
                </c:pt>
                <c:pt idx="7">
                  <c:v>9.7107472921657614</c:v>
                </c:pt>
                <c:pt idx="8">
                  <c:v>9.735773972727582</c:v>
                </c:pt>
                <c:pt idx="9">
                  <c:v>9.7847260373044094</c:v>
                </c:pt>
                <c:pt idx="10">
                  <c:v>9.8462183903585618</c:v>
                </c:pt>
                <c:pt idx="11">
                  <c:v>9.9057028283286765</c:v>
                </c:pt>
                <c:pt idx="12">
                  <c:v>9.9831013741280703</c:v>
                </c:pt>
                <c:pt idx="13">
                  <c:v>10.067856752663289</c:v>
                </c:pt>
                <c:pt idx="14">
                  <c:v>10.157248655691186</c:v>
                </c:pt>
                <c:pt idx="15">
                  <c:v>10.257406456352143</c:v>
                </c:pt>
                <c:pt idx="16">
                  <c:v>10.364787830158907</c:v>
                </c:pt>
                <c:pt idx="17">
                  <c:v>10.479942701089263</c:v>
                </c:pt>
                <c:pt idx="18">
                  <c:v>10.60306621622099</c:v>
                </c:pt>
                <c:pt idx="19">
                  <c:v>10.732794471396625</c:v>
                </c:pt>
                <c:pt idx="20">
                  <c:v>10.867780509896983</c:v>
                </c:pt>
                <c:pt idx="21">
                  <c:v>11.006988113409069</c:v>
                </c:pt>
                <c:pt idx="22">
                  <c:v>11.149575863460012</c:v>
                </c:pt>
                <c:pt idx="23">
                  <c:v>11.294326551064975</c:v>
                </c:pt>
                <c:pt idx="24">
                  <c:v>11.439471739953683</c:v>
                </c:pt>
                <c:pt idx="25">
                  <c:v>11.583061951578408</c:v>
                </c:pt>
                <c:pt idx="26">
                  <c:v>11.72342747167724</c:v>
                </c:pt>
                <c:pt idx="27">
                  <c:v>11.858811407640573</c:v>
                </c:pt>
                <c:pt idx="28">
                  <c:v>11.988045468660239</c:v>
                </c:pt>
                <c:pt idx="29">
                  <c:v>12.110085204007888</c:v>
                </c:pt>
                <c:pt idx="30">
                  <c:v>12.224602462683768</c:v>
                </c:pt>
                <c:pt idx="31">
                  <c:v>12.331420776203736</c:v>
                </c:pt>
                <c:pt idx="32">
                  <c:v>12.43064658621015</c:v>
                </c:pt>
                <c:pt idx="33">
                  <c:v>12.522896521908017</c:v>
                </c:pt>
                <c:pt idx="34">
                  <c:v>12.609370007024026</c:v>
                </c:pt>
                <c:pt idx="35">
                  <c:v>12.691525745419767</c:v>
                </c:pt>
                <c:pt idx="36">
                  <c:v>12.770732031097056</c:v>
                </c:pt>
                <c:pt idx="37">
                  <c:v>12.848430404701574</c:v>
                </c:pt>
                <c:pt idx="38">
                  <c:v>12.926289521412405</c:v>
                </c:pt>
                <c:pt idx="39">
                  <c:v>13.005726678743331</c:v>
                </c:pt>
                <c:pt idx="40">
                  <c:v>13.088207434117736</c:v>
                </c:pt>
                <c:pt idx="41">
                  <c:v>13.175159141332381</c:v>
                </c:pt>
                <c:pt idx="42">
                  <c:v>13.267789744984658</c:v>
                </c:pt>
                <c:pt idx="43">
                  <c:v>13.366732682721851</c:v>
                </c:pt>
                <c:pt idx="44">
                  <c:v>13.473946319201719</c:v>
                </c:pt>
                <c:pt idx="45">
                  <c:v>13.612581679965958</c:v>
                </c:pt>
              </c:numCache>
            </c:numRef>
          </c:val>
          <c:extLst>
            <c:ext xmlns:c16="http://schemas.microsoft.com/office/drawing/2014/chart" uri="{C3380CC4-5D6E-409C-BE32-E72D297353CC}">
              <c16:uniqueId val="{0000005D-1048-4A64-8F6F-8AD8C5524585}"/>
            </c:ext>
          </c:extLst>
        </c:ser>
        <c:ser>
          <c:idx val="1"/>
          <c:order val="2"/>
          <c:tx>
            <c:strRef>
              <c:f>'Figure 3'!$C$16</c:f>
              <c:strCache>
                <c:ptCount val="1"/>
                <c:pt idx="0">
                  <c:v>Social Protection</c:v>
                </c:pt>
              </c:strCache>
            </c:strRef>
          </c:tx>
          <c:spPr>
            <a:solidFill>
              <a:srgbClr val="265C80"/>
            </a:solidFill>
            <a:ln w="15875">
              <a:solidFill>
                <a:schemeClr val="bg1"/>
              </a:solidFill>
            </a:ln>
            <a:effectLst/>
          </c:spPr>
          <c:dLbls>
            <c:dLbl>
              <c:idx val="0"/>
              <c:delete val="1"/>
              <c:extLst>
                <c:ext xmlns:c15="http://schemas.microsoft.com/office/drawing/2012/chart" uri="{CE6537A1-D6FC-4f65-9D91-7224C49458BB}"/>
                <c:ext xmlns:c16="http://schemas.microsoft.com/office/drawing/2014/chart" uri="{C3380CC4-5D6E-409C-BE32-E72D297353CC}">
                  <c16:uniqueId val="{0000005E-1048-4A64-8F6F-8AD8C5524585}"/>
                </c:ext>
              </c:extLst>
            </c:dLbl>
            <c:dLbl>
              <c:idx val="1"/>
              <c:delete val="1"/>
              <c:extLst>
                <c:ext xmlns:c15="http://schemas.microsoft.com/office/drawing/2012/chart" uri="{CE6537A1-D6FC-4f65-9D91-7224C49458BB}"/>
                <c:ext xmlns:c16="http://schemas.microsoft.com/office/drawing/2014/chart" uri="{C3380CC4-5D6E-409C-BE32-E72D297353CC}">
                  <c16:uniqueId val="{0000005F-1048-4A64-8F6F-8AD8C5524585}"/>
                </c:ext>
              </c:extLst>
            </c:dLbl>
            <c:dLbl>
              <c:idx val="2"/>
              <c:delete val="1"/>
              <c:extLst>
                <c:ext xmlns:c15="http://schemas.microsoft.com/office/drawing/2012/chart" uri="{CE6537A1-D6FC-4f65-9D91-7224C49458BB}"/>
                <c:ext xmlns:c16="http://schemas.microsoft.com/office/drawing/2014/chart" uri="{C3380CC4-5D6E-409C-BE32-E72D297353CC}">
                  <c16:uniqueId val="{00000060-1048-4A64-8F6F-8AD8C5524585}"/>
                </c:ext>
              </c:extLst>
            </c:dLbl>
            <c:dLbl>
              <c:idx val="3"/>
              <c:delete val="1"/>
              <c:extLst>
                <c:ext xmlns:c15="http://schemas.microsoft.com/office/drawing/2012/chart" uri="{CE6537A1-D6FC-4f65-9D91-7224C49458BB}"/>
                <c:ext xmlns:c16="http://schemas.microsoft.com/office/drawing/2014/chart" uri="{C3380CC4-5D6E-409C-BE32-E72D297353CC}">
                  <c16:uniqueId val="{00000061-1048-4A64-8F6F-8AD8C5524585}"/>
                </c:ext>
              </c:extLst>
            </c:dLbl>
            <c:dLbl>
              <c:idx val="4"/>
              <c:delete val="1"/>
              <c:extLst>
                <c:ext xmlns:c15="http://schemas.microsoft.com/office/drawing/2012/chart" uri="{CE6537A1-D6FC-4f65-9D91-7224C49458BB}"/>
                <c:ext xmlns:c16="http://schemas.microsoft.com/office/drawing/2014/chart" uri="{C3380CC4-5D6E-409C-BE32-E72D297353CC}">
                  <c16:uniqueId val="{00000062-1048-4A64-8F6F-8AD8C5524585}"/>
                </c:ext>
              </c:extLst>
            </c:dLbl>
            <c:dLbl>
              <c:idx val="5"/>
              <c:delete val="1"/>
              <c:extLst>
                <c:ext xmlns:c15="http://schemas.microsoft.com/office/drawing/2012/chart" uri="{CE6537A1-D6FC-4f65-9D91-7224C49458BB}"/>
                <c:ext xmlns:c16="http://schemas.microsoft.com/office/drawing/2014/chart" uri="{C3380CC4-5D6E-409C-BE32-E72D297353CC}">
                  <c16:uniqueId val="{00000063-1048-4A64-8F6F-8AD8C5524585}"/>
                </c:ext>
              </c:extLst>
            </c:dLbl>
            <c:dLbl>
              <c:idx val="6"/>
              <c:delete val="1"/>
              <c:extLst>
                <c:ext xmlns:c15="http://schemas.microsoft.com/office/drawing/2012/chart" uri="{CE6537A1-D6FC-4f65-9D91-7224C49458BB}"/>
                <c:ext xmlns:c16="http://schemas.microsoft.com/office/drawing/2014/chart" uri="{C3380CC4-5D6E-409C-BE32-E72D297353CC}">
                  <c16:uniqueId val="{00000064-1048-4A64-8F6F-8AD8C5524585}"/>
                </c:ext>
              </c:extLst>
            </c:dLbl>
            <c:dLbl>
              <c:idx val="7"/>
              <c:delete val="1"/>
              <c:extLst>
                <c:ext xmlns:c15="http://schemas.microsoft.com/office/drawing/2012/chart" uri="{CE6537A1-D6FC-4f65-9D91-7224C49458BB}"/>
                <c:ext xmlns:c16="http://schemas.microsoft.com/office/drawing/2014/chart" uri="{C3380CC4-5D6E-409C-BE32-E72D297353CC}">
                  <c16:uniqueId val="{00000065-1048-4A64-8F6F-8AD8C5524585}"/>
                </c:ext>
              </c:extLst>
            </c:dLbl>
            <c:dLbl>
              <c:idx val="8"/>
              <c:delete val="1"/>
              <c:extLst>
                <c:ext xmlns:c15="http://schemas.microsoft.com/office/drawing/2012/chart" uri="{CE6537A1-D6FC-4f65-9D91-7224C49458BB}"/>
                <c:ext xmlns:c16="http://schemas.microsoft.com/office/drawing/2014/chart" uri="{C3380CC4-5D6E-409C-BE32-E72D297353CC}">
                  <c16:uniqueId val="{00000066-1048-4A64-8F6F-8AD8C5524585}"/>
                </c:ext>
              </c:extLst>
            </c:dLbl>
            <c:dLbl>
              <c:idx val="9"/>
              <c:delete val="1"/>
              <c:extLst>
                <c:ext xmlns:c15="http://schemas.microsoft.com/office/drawing/2012/chart" uri="{CE6537A1-D6FC-4f65-9D91-7224C49458BB}"/>
                <c:ext xmlns:c16="http://schemas.microsoft.com/office/drawing/2014/chart" uri="{C3380CC4-5D6E-409C-BE32-E72D297353CC}">
                  <c16:uniqueId val="{00000067-1048-4A64-8F6F-8AD8C5524585}"/>
                </c:ext>
              </c:extLst>
            </c:dLbl>
            <c:dLbl>
              <c:idx val="10"/>
              <c:delete val="1"/>
              <c:extLst>
                <c:ext xmlns:c15="http://schemas.microsoft.com/office/drawing/2012/chart" uri="{CE6537A1-D6FC-4f65-9D91-7224C49458BB}"/>
                <c:ext xmlns:c16="http://schemas.microsoft.com/office/drawing/2014/chart" uri="{C3380CC4-5D6E-409C-BE32-E72D297353CC}">
                  <c16:uniqueId val="{00000068-1048-4A64-8F6F-8AD8C5524585}"/>
                </c:ext>
              </c:extLst>
            </c:dLbl>
            <c:dLbl>
              <c:idx val="11"/>
              <c:delete val="1"/>
              <c:extLst>
                <c:ext xmlns:c15="http://schemas.microsoft.com/office/drawing/2012/chart" uri="{CE6537A1-D6FC-4f65-9D91-7224C49458BB}"/>
                <c:ext xmlns:c16="http://schemas.microsoft.com/office/drawing/2014/chart" uri="{C3380CC4-5D6E-409C-BE32-E72D297353CC}">
                  <c16:uniqueId val="{00000069-1048-4A64-8F6F-8AD8C5524585}"/>
                </c:ext>
              </c:extLst>
            </c:dLbl>
            <c:dLbl>
              <c:idx val="12"/>
              <c:delete val="1"/>
              <c:extLst>
                <c:ext xmlns:c15="http://schemas.microsoft.com/office/drawing/2012/chart" uri="{CE6537A1-D6FC-4f65-9D91-7224C49458BB}"/>
                <c:ext xmlns:c16="http://schemas.microsoft.com/office/drawing/2014/chart" uri="{C3380CC4-5D6E-409C-BE32-E72D297353CC}">
                  <c16:uniqueId val="{0000006A-1048-4A64-8F6F-8AD8C5524585}"/>
                </c:ext>
              </c:extLst>
            </c:dLbl>
            <c:dLbl>
              <c:idx val="13"/>
              <c:delete val="1"/>
              <c:extLst>
                <c:ext xmlns:c15="http://schemas.microsoft.com/office/drawing/2012/chart" uri="{CE6537A1-D6FC-4f65-9D91-7224C49458BB}"/>
                <c:ext xmlns:c16="http://schemas.microsoft.com/office/drawing/2014/chart" uri="{C3380CC4-5D6E-409C-BE32-E72D297353CC}">
                  <c16:uniqueId val="{0000006B-1048-4A64-8F6F-8AD8C5524585}"/>
                </c:ext>
              </c:extLst>
            </c:dLbl>
            <c:dLbl>
              <c:idx val="14"/>
              <c:delete val="1"/>
              <c:extLst>
                <c:ext xmlns:c15="http://schemas.microsoft.com/office/drawing/2012/chart" uri="{CE6537A1-D6FC-4f65-9D91-7224C49458BB}"/>
                <c:ext xmlns:c16="http://schemas.microsoft.com/office/drawing/2014/chart" uri="{C3380CC4-5D6E-409C-BE32-E72D297353CC}">
                  <c16:uniqueId val="{0000006C-1048-4A64-8F6F-8AD8C5524585}"/>
                </c:ext>
              </c:extLst>
            </c:dLbl>
            <c:dLbl>
              <c:idx val="15"/>
              <c:delete val="1"/>
              <c:extLst>
                <c:ext xmlns:c15="http://schemas.microsoft.com/office/drawing/2012/chart" uri="{CE6537A1-D6FC-4f65-9D91-7224C49458BB}"/>
                <c:ext xmlns:c16="http://schemas.microsoft.com/office/drawing/2014/chart" uri="{C3380CC4-5D6E-409C-BE32-E72D297353CC}">
                  <c16:uniqueId val="{0000006D-1048-4A64-8F6F-8AD8C5524585}"/>
                </c:ext>
              </c:extLst>
            </c:dLbl>
            <c:dLbl>
              <c:idx val="16"/>
              <c:delete val="1"/>
              <c:extLst>
                <c:ext xmlns:c15="http://schemas.microsoft.com/office/drawing/2012/chart" uri="{CE6537A1-D6FC-4f65-9D91-7224C49458BB}"/>
                <c:ext xmlns:c16="http://schemas.microsoft.com/office/drawing/2014/chart" uri="{C3380CC4-5D6E-409C-BE32-E72D297353CC}">
                  <c16:uniqueId val="{0000006E-1048-4A64-8F6F-8AD8C5524585}"/>
                </c:ext>
              </c:extLst>
            </c:dLbl>
            <c:dLbl>
              <c:idx val="17"/>
              <c:delete val="1"/>
              <c:extLst>
                <c:ext xmlns:c15="http://schemas.microsoft.com/office/drawing/2012/chart" uri="{CE6537A1-D6FC-4f65-9D91-7224C49458BB}"/>
                <c:ext xmlns:c16="http://schemas.microsoft.com/office/drawing/2014/chart" uri="{C3380CC4-5D6E-409C-BE32-E72D297353CC}">
                  <c16:uniqueId val="{0000006F-1048-4A64-8F6F-8AD8C5524585}"/>
                </c:ext>
              </c:extLst>
            </c:dLbl>
            <c:dLbl>
              <c:idx val="18"/>
              <c:delete val="1"/>
              <c:extLst>
                <c:ext xmlns:c15="http://schemas.microsoft.com/office/drawing/2012/chart" uri="{CE6537A1-D6FC-4f65-9D91-7224C49458BB}"/>
                <c:ext xmlns:c16="http://schemas.microsoft.com/office/drawing/2014/chart" uri="{C3380CC4-5D6E-409C-BE32-E72D297353CC}">
                  <c16:uniqueId val="{00000070-1048-4A64-8F6F-8AD8C5524585}"/>
                </c:ext>
              </c:extLst>
            </c:dLbl>
            <c:dLbl>
              <c:idx val="19"/>
              <c:delete val="1"/>
              <c:extLst>
                <c:ext xmlns:c15="http://schemas.microsoft.com/office/drawing/2012/chart" uri="{CE6537A1-D6FC-4f65-9D91-7224C49458BB}"/>
                <c:ext xmlns:c16="http://schemas.microsoft.com/office/drawing/2014/chart" uri="{C3380CC4-5D6E-409C-BE32-E72D297353CC}">
                  <c16:uniqueId val="{00000071-1048-4A64-8F6F-8AD8C5524585}"/>
                </c:ext>
              </c:extLst>
            </c:dLbl>
            <c:dLbl>
              <c:idx val="20"/>
              <c:delete val="1"/>
              <c:extLst>
                <c:ext xmlns:c15="http://schemas.microsoft.com/office/drawing/2012/chart" uri="{CE6537A1-D6FC-4f65-9D91-7224C49458BB}"/>
                <c:ext xmlns:c16="http://schemas.microsoft.com/office/drawing/2014/chart" uri="{C3380CC4-5D6E-409C-BE32-E72D297353CC}">
                  <c16:uniqueId val="{00000072-1048-4A64-8F6F-8AD8C5524585}"/>
                </c:ext>
              </c:extLst>
            </c:dLbl>
            <c:dLbl>
              <c:idx val="21"/>
              <c:delete val="1"/>
              <c:extLst>
                <c:ext xmlns:c15="http://schemas.microsoft.com/office/drawing/2012/chart" uri="{CE6537A1-D6FC-4f65-9D91-7224C49458BB}"/>
                <c:ext xmlns:c16="http://schemas.microsoft.com/office/drawing/2014/chart" uri="{C3380CC4-5D6E-409C-BE32-E72D297353CC}">
                  <c16:uniqueId val="{00000073-1048-4A64-8F6F-8AD8C5524585}"/>
                </c:ext>
              </c:extLst>
            </c:dLbl>
            <c:dLbl>
              <c:idx val="22"/>
              <c:delete val="1"/>
              <c:extLst>
                <c:ext xmlns:c15="http://schemas.microsoft.com/office/drawing/2012/chart" uri="{CE6537A1-D6FC-4f65-9D91-7224C49458BB}"/>
                <c:ext xmlns:c16="http://schemas.microsoft.com/office/drawing/2014/chart" uri="{C3380CC4-5D6E-409C-BE32-E72D297353CC}">
                  <c16:uniqueId val="{00000074-1048-4A64-8F6F-8AD8C5524585}"/>
                </c:ext>
              </c:extLst>
            </c:dLbl>
            <c:dLbl>
              <c:idx val="23"/>
              <c:delete val="1"/>
              <c:extLst>
                <c:ext xmlns:c15="http://schemas.microsoft.com/office/drawing/2012/chart" uri="{CE6537A1-D6FC-4f65-9D91-7224C49458BB}"/>
                <c:ext xmlns:c16="http://schemas.microsoft.com/office/drawing/2014/chart" uri="{C3380CC4-5D6E-409C-BE32-E72D297353CC}">
                  <c16:uniqueId val="{00000075-1048-4A64-8F6F-8AD8C5524585}"/>
                </c:ext>
              </c:extLst>
            </c:dLbl>
            <c:dLbl>
              <c:idx val="24"/>
              <c:delete val="1"/>
              <c:extLst>
                <c:ext xmlns:c15="http://schemas.microsoft.com/office/drawing/2012/chart" uri="{CE6537A1-D6FC-4f65-9D91-7224C49458BB}"/>
                <c:ext xmlns:c16="http://schemas.microsoft.com/office/drawing/2014/chart" uri="{C3380CC4-5D6E-409C-BE32-E72D297353CC}">
                  <c16:uniqueId val="{00000076-1048-4A64-8F6F-8AD8C5524585}"/>
                </c:ext>
              </c:extLst>
            </c:dLbl>
            <c:dLbl>
              <c:idx val="25"/>
              <c:delete val="1"/>
              <c:extLst>
                <c:ext xmlns:c15="http://schemas.microsoft.com/office/drawing/2012/chart" uri="{CE6537A1-D6FC-4f65-9D91-7224C49458BB}"/>
                <c:ext xmlns:c16="http://schemas.microsoft.com/office/drawing/2014/chart" uri="{C3380CC4-5D6E-409C-BE32-E72D297353CC}">
                  <c16:uniqueId val="{00000077-1048-4A64-8F6F-8AD8C5524585}"/>
                </c:ext>
              </c:extLst>
            </c:dLbl>
            <c:dLbl>
              <c:idx val="26"/>
              <c:delete val="1"/>
              <c:extLst>
                <c:ext xmlns:c15="http://schemas.microsoft.com/office/drawing/2012/chart" uri="{CE6537A1-D6FC-4f65-9D91-7224C49458BB}"/>
                <c:ext xmlns:c16="http://schemas.microsoft.com/office/drawing/2014/chart" uri="{C3380CC4-5D6E-409C-BE32-E72D297353CC}">
                  <c16:uniqueId val="{00000078-1048-4A64-8F6F-8AD8C5524585}"/>
                </c:ext>
              </c:extLst>
            </c:dLbl>
            <c:dLbl>
              <c:idx val="27"/>
              <c:delete val="1"/>
              <c:extLst>
                <c:ext xmlns:c15="http://schemas.microsoft.com/office/drawing/2012/chart" uri="{CE6537A1-D6FC-4f65-9D91-7224C49458BB}"/>
                <c:ext xmlns:c16="http://schemas.microsoft.com/office/drawing/2014/chart" uri="{C3380CC4-5D6E-409C-BE32-E72D297353CC}">
                  <c16:uniqueId val="{00000079-1048-4A64-8F6F-8AD8C5524585}"/>
                </c:ext>
              </c:extLst>
            </c:dLbl>
            <c:dLbl>
              <c:idx val="28"/>
              <c:delete val="1"/>
              <c:extLst>
                <c:ext xmlns:c15="http://schemas.microsoft.com/office/drawing/2012/chart" uri="{CE6537A1-D6FC-4f65-9D91-7224C49458BB}"/>
                <c:ext xmlns:c16="http://schemas.microsoft.com/office/drawing/2014/chart" uri="{C3380CC4-5D6E-409C-BE32-E72D297353CC}">
                  <c16:uniqueId val="{0000007A-1048-4A64-8F6F-8AD8C5524585}"/>
                </c:ext>
              </c:extLst>
            </c:dLbl>
            <c:dLbl>
              <c:idx val="29"/>
              <c:delete val="1"/>
              <c:extLst>
                <c:ext xmlns:c15="http://schemas.microsoft.com/office/drawing/2012/chart" uri="{CE6537A1-D6FC-4f65-9D91-7224C49458BB}"/>
                <c:ext xmlns:c16="http://schemas.microsoft.com/office/drawing/2014/chart" uri="{C3380CC4-5D6E-409C-BE32-E72D297353CC}">
                  <c16:uniqueId val="{0000007B-1048-4A64-8F6F-8AD8C5524585}"/>
                </c:ext>
              </c:extLst>
            </c:dLbl>
            <c:dLbl>
              <c:idx val="30"/>
              <c:delete val="1"/>
              <c:extLst>
                <c:ext xmlns:c15="http://schemas.microsoft.com/office/drawing/2012/chart" uri="{CE6537A1-D6FC-4f65-9D91-7224C49458BB}"/>
                <c:ext xmlns:c16="http://schemas.microsoft.com/office/drawing/2014/chart" uri="{C3380CC4-5D6E-409C-BE32-E72D297353CC}">
                  <c16:uniqueId val="{0000007C-1048-4A64-8F6F-8AD8C5524585}"/>
                </c:ext>
              </c:extLst>
            </c:dLbl>
            <c:dLbl>
              <c:idx val="31"/>
              <c:delete val="1"/>
              <c:extLst>
                <c:ext xmlns:c15="http://schemas.microsoft.com/office/drawing/2012/chart" uri="{CE6537A1-D6FC-4f65-9D91-7224C49458BB}"/>
                <c:ext xmlns:c16="http://schemas.microsoft.com/office/drawing/2014/chart" uri="{C3380CC4-5D6E-409C-BE32-E72D297353CC}">
                  <c16:uniqueId val="{0000007D-1048-4A64-8F6F-8AD8C5524585}"/>
                </c:ext>
              </c:extLst>
            </c:dLbl>
            <c:dLbl>
              <c:idx val="32"/>
              <c:delete val="1"/>
              <c:extLst>
                <c:ext xmlns:c15="http://schemas.microsoft.com/office/drawing/2012/chart" uri="{CE6537A1-D6FC-4f65-9D91-7224C49458BB}"/>
                <c:ext xmlns:c16="http://schemas.microsoft.com/office/drawing/2014/chart" uri="{C3380CC4-5D6E-409C-BE32-E72D297353CC}">
                  <c16:uniqueId val="{0000007E-1048-4A64-8F6F-8AD8C5524585}"/>
                </c:ext>
              </c:extLst>
            </c:dLbl>
            <c:dLbl>
              <c:idx val="33"/>
              <c:delete val="1"/>
              <c:extLst>
                <c:ext xmlns:c15="http://schemas.microsoft.com/office/drawing/2012/chart" uri="{CE6537A1-D6FC-4f65-9D91-7224C49458BB}"/>
                <c:ext xmlns:c16="http://schemas.microsoft.com/office/drawing/2014/chart" uri="{C3380CC4-5D6E-409C-BE32-E72D297353CC}">
                  <c16:uniqueId val="{0000007F-1048-4A64-8F6F-8AD8C5524585}"/>
                </c:ext>
              </c:extLst>
            </c:dLbl>
            <c:dLbl>
              <c:idx val="34"/>
              <c:delete val="1"/>
              <c:extLst>
                <c:ext xmlns:c15="http://schemas.microsoft.com/office/drawing/2012/chart" uri="{CE6537A1-D6FC-4f65-9D91-7224C49458BB}"/>
                <c:ext xmlns:c16="http://schemas.microsoft.com/office/drawing/2014/chart" uri="{C3380CC4-5D6E-409C-BE32-E72D297353CC}">
                  <c16:uniqueId val="{00000080-1048-4A64-8F6F-8AD8C5524585}"/>
                </c:ext>
              </c:extLst>
            </c:dLbl>
            <c:dLbl>
              <c:idx val="35"/>
              <c:delete val="1"/>
              <c:extLst>
                <c:ext xmlns:c15="http://schemas.microsoft.com/office/drawing/2012/chart" uri="{CE6537A1-D6FC-4f65-9D91-7224C49458BB}"/>
                <c:ext xmlns:c16="http://schemas.microsoft.com/office/drawing/2014/chart" uri="{C3380CC4-5D6E-409C-BE32-E72D297353CC}">
                  <c16:uniqueId val="{00000081-1048-4A64-8F6F-8AD8C5524585}"/>
                </c:ext>
              </c:extLst>
            </c:dLbl>
            <c:dLbl>
              <c:idx val="36"/>
              <c:delete val="1"/>
              <c:extLst>
                <c:ext xmlns:c15="http://schemas.microsoft.com/office/drawing/2012/chart" uri="{CE6537A1-D6FC-4f65-9D91-7224C49458BB}"/>
                <c:ext xmlns:c16="http://schemas.microsoft.com/office/drawing/2014/chart" uri="{C3380CC4-5D6E-409C-BE32-E72D297353CC}">
                  <c16:uniqueId val="{00000082-1048-4A64-8F6F-8AD8C5524585}"/>
                </c:ext>
              </c:extLst>
            </c:dLbl>
            <c:dLbl>
              <c:idx val="37"/>
              <c:delete val="1"/>
              <c:extLst>
                <c:ext xmlns:c15="http://schemas.microsoft.com/office/drawing/2012/chart" uri="{CE6537A1-D6FC-4f65-9D91-7224C49458BB}"/>
                <c:ext xmlns:c16="http://schemas.microsoft.com/office/drawing/2014/chart" uri="{C3380CC4-5D6E-409C-BE32-E72D297353CC}">
                  <c16:uniqueId val="{00000083-1048-4A64-8F6F-8AD8C5524585}"/>
                </c:ext>
              </c:extLst>
            </c:dLbl>
            <c:dLbl>
              <c:idx val="38"/>
              <c:delete val="1"/>
              <c:extLst>
                <c:ext xmlns:c15="http://schemas.microsoft.com/office/drawing/2012/chart" uri="{CE6537A1-D6FC-4f65-9D91-7224C49458BB}"/>
                <c:ext xmlns:c16="http://schemas.microsoft.com/office/drawing/2014/chart" uri="{C3380CC4-5D6E-409C-BE32-E72D297353CC}">
                  <c16:uniqueId val="{00000084-1048-4A64-8F6F-8AD8C5524585}"/>
                </c:ext>
              </c:extLst>
            </c:dLbl>
            <c:dLbl>
              <c:idx val="39"/>
              <c:delete val="1"/>
              <c:extLst>
                <c:ext xmlns:c15="http://schemas.microsoft.com/office/drawing/2012/chart" uri="{CE6537A1-D6FC-4f65-9D91-7224C49458BB}"/>
                <c:ext xmlns:c16="http://schemas.microsoft.com/office/drawing/2014/chart" uri="{C3380CC4-5D6E-409C-BE32-E72D297353CC}">
                  <c16:uniqueId val="{00000085-1048-4A64-8F6F-8AD8C5524585}"/>
                </c:ext>
              </c:extLst>
            </c:dLbl>
            <c:dLbl>
              <c:idx val="40"/>
              <c:delete val="1"/>
              <c:extLst>
                <c:ext xmlns:c15="http://schemas.microsoft.com/office/drawing/2012/chart" uri="{CE6537A1-D6FC-4f65-9D91-7224C49458BB}"/>
                <c:ext xmlns:c16="http://schemas.microsoft.com/office/drawing/2014/chart" uri="{C3380CC4-5D6E-409C-BE32-E72D297353CC}">
                  <c16:uniqueId val="{00000086-1048-4A64-8F6F-8AD8C5524585}"/>
                </c:ext>
              </c:extLst>
            </c:dLbl>
            <c:dLbl>
              <c:idx val="41"/>
              <c:delete val="1"/>
              <c:extLst>
                <c:ext xmlns:c15="http://schemas.microsoft.com/office/drawing/2012/chart" uri="{CE6537A1-D6FC-4f65-9D91-7224C49458BB}"/>
                <c:ext xmlns:c16="http://schemas.microsoft.com/office/drawing/2014/chart" uri="{C3380CC4-5D6E-409C-BE32-E72D297353CC}">
                  <c16:uniqueId val="{00000087-1048-4A64-8F6F-8AD8C5524585}"/>
                </c:ext>
              </c:extLst>
            </c:dLbl>
            <c:dLbl>
              <c:idx val="42"/>
              <c:delete val="1"/>
              <c:extLst>
                <c:ext xmlns:c15="http://schemas.microsoft.com/office/drawing/2012/chart" uri="{CE6537A1-D6FC-4f65-9D91-7224C49458BB}"/>
                <c:ext xmlns:c16="http://schemas.microsoft.com/office/drawing/2014/chart" uri="{C3380CC4-5D6E-409C-BE32-E72D297353CC}">
                  <c16:uniqueId val="{00000088-1048-4A64-8F6F-8AD8C5524585}"/>
                </c:ext>
              </c:extLst>
            </c:dLbl>
            <c:dLbl>
              <c:idx val="43"/>
              <c:delete val="1"/>
              <c:extLst>
                <c:ext xmlns:c15="http://schemas.microsoft.com/office/drawing/2012/chart" uri="{CE6537A1-D6FC-4f65-9D91-7224C49458BB}"/>
                <c:ext xmlns:c16="http://schemas.microsoft.com/office/drawing/2014/chart" uri="{C3380CC4-5D6E-409C-BE32-E72D297353CC}">
                  <c16:uniqueId val="{00000089-1048-4A64-8F6F-8AD8C5524585}"/>
                </c:ext>
              </c:extLst>
            </c:dLbl>
            <c:dLbl>
              <c:idx val="44"/>
              <c:delete val="1"/>
              <c:extLst>
                <c:ext xmlns:c15="http://schemas.microsoft.com/office/drawing/2012/chart" uri="{CE6537A1-D6FC-4f65-9D91-7224C49458BB}"/>
                <c:ext xmlns:c16="http://schemas.microsoft.com/office/drawing/2014/chart" uri="{C3380CC4-5D6E-409C-BE32-E72D297353CC}">
                  <c16:uniqueId val="{0000008A-1048-4A64-8F6F-8AD8C5524585}"/>
                </c:ext>
              </c:extLst>
            </c:dLbl>
            <c:dLbl>
              <c:idx val="45"/>
              <c:layout>
                <c:manualLayout>
                  <c:x val="8.7614779802148712E-2"/>
                  <c:y val="-4.1028901468931588E-3"/>
                </c:manualLayout>
              </c:layout>
              <c:tx>
                <c:rich>
                  <a:bodyPr rot="0" spcFirstLastPara="1" vertOverflow="ellipsis" vert="horz" wrap="square" lIns="38100" tIns="19050" rIns="38100" bIns="19050" anchor="ctr" anchorCtr="1">
                    <a:noAutofit/>
                  </a:bodyPr>
                  <a:lstStyle/>
                  <a:p>
                    <a:pPr>
                      <a:defRPr sz="900" b="0" i="0" u="none" strike="noStrike" kern="1200" baseline="0">
                        <a:solidFill>
                          <a:srgbClr val="2C2926"/>
                        </a:solidFill>
                        <a:latin typeface="Helvetica" pitchFamily="2" charset="0"/>
                        <a:ea typeface="+mn-ea"/>
                        <a:cs typeface="+mn-cs"/>
                      </a:defRPr>
                    </a:pPr>
                    <a:fld id="{517A972B-7E94-44DC-B3C1-63E8E611B9AC}" type="SERIESNAME">
                      <a:rPr lang="en-US"/>
                      <a:pPr>
                        <a:defRPr/>
                      </a:pPr>
                      <a:t>[SERIES NAME]</a:t>
                    </a:fld>
                    <a:endParaRPr lang="en-GB"/>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rgbClr val="2C2926"/>
                      </a:solidFill>
                      <a:latin typeface="Helvetica" pitchFamily="2" charset="0"/>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2135150535814851"/>
                      <c:h val="0.10493157703790069"/>
                    </c:manualLayout>
                  </c15:layout>
                  <c15:dlblFieldTable/>
                  <c15:showDataLabelsRange val="0"/>
                </c:ext>
                <c:ext xmlns:c16="http://schemas.microsoft.com/office/drawing/2014/chart" uri="{C3380CC4-5D6E-409C-BE32-E72D297353CC}">
                  <c16:uniqueId val="{0000008B-1048-4A64-8F6F-8AD8C552458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2C2926"/>
                    </a:solidFill>
                    <a:latin typeface="Helvetica" pitchFamily="2"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3'!$A$17:$A$62</c:f>
              <c:strCache>
                <c:ptCount val="46"/>
                <c:pt idx="0">
                  <c:v>2027-28</c:v>
                </c:pt>
                <c:pt idx="1">
                  <c:v>2028-29</c:v>
                </c:pt>
                <c:pt idx="2">
                  <c:v>2029-30</c:v>
                </c:pt>
                <c:pt idx="3">
                  <c:v>2030-31</c:v>
                </c:pt>
                <c:pt idx="4">
                  <c:v>2031-32</c:v>
                </c:pt>
                <c:pt idx="5">
                  <c:v>2032-33</c:v>
                </c:pt>
                <c:pt idx="6">
                  <c:v>2033-34</c:v>
                </c:pt>
                <c:pt idx="7">
                  <c:v>2034-35</c:v>
                </c:pt>
                <c:pt idx="8">
                  <c:v>2035-36</c:v>
                </c:pt>
                <c:pt idx="9">
                  <c:v>2036-37</c:v>
                </c:pt>
                <c:pt idx="10">
                  <c:v>2037-38</c:v>
                </c:pt>
                <c:pt idx="11">
                  <c:v>2038-39</c:v>
                </c:pt>
                <c:pt idx="12">
                  <c:v>2039-40</c:v>
                </c:pt>
                <c:pt idx="13">
                  <c:v>2040-41</c:v>
                </c:pt>
                <c:pt idx="14">
                  <c:v>2041-42</c:v>
                </c:pt>
                <c:pt idx="15">
                  <c:v>2042-43</c:v>
                </c:pt>
                <c:pt idx="16">
                  <c:v>2043-44</c:v>
                </c:pt>
                <c:pt idx="17">
                  <c:v>2044-45</c:v>
                </c:pt>
                <c:pt idx="18">
                  <c:v>2045-46</c:v>
                </c:pt>
                <c:pt idx="19">
                  <c:v>2046-47</c:v>
                </c:pt>
                <c:pt idx="20">
                  <c:v>2047-48</c:v>
                </c:pt>
                <c:pt idx="21">
                  <c:v>2048-49</c:v>
                </c:pt>
                <c:pt idx="22">
                  <c:v>2049-50</c:v>
                </c:pt>
                <c:pt idx="23">
                  <c:v>2050-51</c:v>
                </c:pt>
                <c:pt idx="24">
                  <c:v>2051-52</c:v>
                </c:pt>
                <c:pt idx="25">
                  <c:v>2052-53</c:v>
                </c:pt>
                <c:pt idx="26">
                  <c:v>2053-54</c:v>
                </c:pt>
                <c:pt idx="27">
                  <c:v>2054-55</c:v>
                </c:pt>
                <c:pt idx="28">
                  <c:v>2055-56</c:v>
                </c:pt>
                <c:pt idx="29">
                  <c:v>2056-57</c:v>
                </c:pt>
                <c:pt idx="30">
                  <c:v>2057-58</c:v>
                </c:pt>
                <c:pt idx="31">
                  <c:v>2058-59</c:v>
                </c:pt>
                <c:pt idx="32">
                  <c:v>2059-60</c:v>
                </c:pt>
                <c:pt idx="33">
                  <c:v>2060-61</c:v>
                </c:pt>
                <c:pt idx="34">
                  <c:v>2061-62</c:v>
                </c:pt>
                <c:pt idx="35">
                  <c:v>2062-63</c:v>
                </c:pt>
                <c:pt idx="36">
                  <c:v>2063-64</c:v>
                </c:pt>
                <c:pt idx="37">
                  <c:v>2064-65</c:v>
                </c:pt>
                <c:pt idx="38">
                  <c:v>2065-66</c:v>
                </c:pt>
                <c:pt idx="39">
                  <c:v>2066-67</c:v>
                </c:pt>
                <c:pt idx="40">
                  <c:v>2067-68</c:v>
                </c:pt>
                <c:pt idx="41">
                  <c:v>2068-69</c:v>
                </c:pt>
                <c:pt idx="42">
                  <c:v>2069-70</c:v>
                </c:pt>
                <c:pt idx="43">
                  <c:v>2070-71</c:v>
                </c:pt>
                <c:pt idx="44">
                  <c:v>2071-72</c:v>
                </c:pt>
                <c:pt idx="45">
                  <c:v>2072-73</c:v>
                </c:pt>
              </c:strCache>
            </c:strRef>
          </c:cat>
          <c:val>
            <c:numRef>
              <c:f>'Figure 3'!$C$17:$C$62</c:f>
              <c:numCache>
                <c:formatCode>0.0</c:formatCode>
                <c:ptCount val="46"/>
                <c:pt idx="0">
                  <c:v>11.245112617576901</c:v>
                </c:pt>
                <c:pt idx="1">
                  <c:v>11.450384895337987</c:v>
                </c:pt>
                <c:pt idx="2">
                  <c:v>11.66674264363197</c:v>
                </c:pt>
                <c:pt idx="3">
                  <c:v>11.881264747748764</c:v>
                </c:pt>
                <c:pt idx="4">
                  <c:v>12.096101982104825</c:v>
                </c:pt>
                <c:pt idx="5">
                  <c:v>12.311077503300687</c:v>
                </c:pt>
                <c:pt idx="6">
                  <c:v>12.521299437685114</c:v>
                </c:pt>
                <c:pt idx="7">
                  <c:v>12.728383047684586</c:v>
                </c:pt>
                <c:pt idx="8">
                  <c:v>12.936145104259332</c:v>
                </c:pt>
                <c:pt idx="9">
                  <c:v>13.154896566784258</c:v>
                </c:pt>
                <c:pt idx="10">
                  <c:v>13.365657404553673</c:v>
                </c:pt>
                <c:pt idx="11">
                  <c:v>13.573585067842483</c:v>
                </c:pt>
                <c:pt idx="12">
                  <c:v>13.778979091351205</c:v>
                </c:pt>
                <c:pt idx="13">
                  <c:v>13.979052433538323</c:v>
                </c:pt>
                <c:pt idx="14">
                  <c:v>14.171628095556628</c:v>
                </c:pt>
                <c:pt idx="15">
                  <c:v>14.365240382418104</c:v>
                </c:pt>
                <c:pt idx="16">
                  <c:v>14.565643947098421</c:v>
                </c:pt>
                <c:pt idx="17">
                  <c:v>14.74384094873051</c:v>
                </c:pt>
                <c:pt idx="18">
                  <c:v>14.910870336726553</c:v>
                </c:pt>
                <c:pt idx="19">
                  <c:v>15.099505667532837</c:v>
                </c:pt>
                <c:pt idx="20">
                  <c:v>15.31147504554742</c:v>
                </c:pt>
                <c:pt idx="21">
                  <c:v>15.526814721064451</c:v>
                </c:pt>
                <c:pt idx="22">
                  <c:v>15.748762582951178</c:v>
                </c:pt>
                <c:pt idx="23">
                  <c:v>15.973961574631433</c:v>
                </c:pt>
                <c:pt idx="24">
                  <c:v>16.200537227103919</c:v>
                </c:pt>
                <c:pt idx="25">
                  <c:v>16.431571124371928</c:v>
                </c:pt>
                <c:pt idx="26">
                  <c:v>16.668875610830042</c:v>
                </c:pt>
                <c:pt idx="27">
                  <c:v>16.911109735751914</c:v>
                </c:pt>
                <c:pt idx="28">
                  <c:v>17.162320955440435</c:v>
                </c:pt>
                <c:pt idx="29">
                  <c:v>17.420729818443398</c:v>
                </c:pt>
                <c:pt idx="30">
                  <c:v>17.677083765615741</c:v>
                </c:pt>
                <c:pt idx="31">
                  <c:v>17.936099487349537</c:v>
                </c:pt>
                <c:pt idx="32">
                  <c:v>18.200989917128666</c:v>
                </c:pt>
                <c:pt idx="33">
                  <c:v>18.470890463262528</c:v>
                </c:pt>
                <c:pt idx="34">
                  <c:v>18.74073148992408</c:v>
                </c:pt>
                <c:pt idx="35">
                  <c:v>19.009351665265562</c:v>
                </c:pt>
                <c:pt idx="36">
                  <c:v>19.275623310631623</c:v>
                </c:pt>
                <c:pt idx="37">
                  <c:v>19.54249768035714</c:v>
                </c:pt>
                <c:pt idx="38">
                  <c:v>19.814097793878197</c:v>
                </c:pt>
                <c:pt idx="39">
                  <c:v>20.084885764656896</c:v>
                </c:pt>
                <c:pt idx="40">
                  <c:v>20.356551830190487</c:v>
                </c:pt>
                <c:pt idx="41">
                  <c:v>20.631692854951869</c:v>
                </c:pt>
                <c:pt idx="42">
                  <c:v>20.912091632017688</c:v>
                </c:pt>
                <c:pt idx="43">
                  <c:v>21.195648618216282</c:v>
                </c:pt>
                <c:pt idx="44">
                  <c:v>21.486762596620643</c:v>
                </c:pt>
                <c:pt idx="45">
                  <c:v>21.777445627481761</c:v>
                </c:pt>
              </c:numCache>
            </c:numRef>
          </c:val>
          <c:extLst>
            <c:ext xmlns:c16="http://schemas.microsoft.com/office/drawing/2014/chart" uri="{C3380CC4-5D6E-409C-BE32-E72D297353CC}">
              <c16:uniqueId val="{0000008C-1048-4A64-8F6F-8AD8C5524585}"/>
            </c:ext>
          </c:extLst>
        </c:ser>
        <c:ser>
          <c:idx val="0"/>
          <c:order val="3"/>
          <c:tx>
            <c:strRef>
              <c:f>'Figure 3'!$B$16</c:f>
              <c:strCache>
                <c:ptCount val="1"/>
                <c:pt idx="0">
                  <c:v>Health</c:v>
                </c:pt>
              </c:strCache>
            </c:strRef>
          </c:tx>
          <c:spPr>
            <a:solidFill>
              <a:schemeClr val="accent1"/>
            </a:solidFill>
            <a:ln w="15875">
              <a:solidFill>
                <a:schemeClr val="bg1"/>
              </a:solidFill>
            </a:ln>
            <a:effectLst/>
          </c:spPr>
          <c:dLbls>
            <c:dLbl>
              <c:idx val="0"/>
              <c:delete val="1"/>
              <c:extLst>
                <c:ext xmlns:c15="http://schemas.microsoft.com/office/drawing/2012/chart" uri="{CE6537A1-D6FC-4f65-9D91-7224C49458BB}"/>
                <c:ext xmlns:c16="http://schemas.microsoft.com/office/drawing/2014/chart" uri="{C3380CC4-5D6E-409C-BE32-E72D297353CC}">
                  <c16:uniqueId val="{0000008D-1048-4A64-8F6F-8AD8C5524585}"/>
                </c:ext>
              </c:extLst>
            </c:dLbl>
            <c:dLbl>
              <c:idx val="1"/>
              <c:delete val="1"/>
              <c:extLst>
                <c:ext xmlns:c15="http://schemas.microsoft.com/office/drawing/2012/chart" uri="{CE6537A1-D6FC-4f65-9D91-7224C49458BB}"/>
                <c:ext xmlns:c16="http://schemas.microsoft.com/office/drawing/2014/chart" uri="{C3380CC4-5D6E-409C-BE32-E72D297353CC}">
                  <c16:uniqueId val="{0000008E-1048-4A64-8F6F-8AD8C5524585}"/>
                </c:ext>
              </c:extLst>
            </c:dLbl>
            <c:dLbl>
              <c:idx val="2"/>
              <c:delete val="1"/>
              <c:extLst>
                <c:ext xmlns:c15="http://schemas.microsoft.com/office/drawing/2012/chart" uri="{CE6537A1-D6FC-4f65-9D91-7224C49458BB}"/>
                <c:ext xmlns:c16="http://schemas.microsoft.com/office/drawing/2014/chart" uri="{C3380CC4-5D6E-409C-BE32-E72D297353CC}">
                  <c16:uniqueId val="{0000008F-1048-4A64-8F6F-8AD8C5524585}"/>
                </c:ext>
              </c:extLst>
            </c:dLbl>
            <c:dLbl>
              <c:idx val="3"/>
              <c:delete val="1"/>
              <c:extLst>
                <c:ext xmlns:c15="http://schemas.microsoft.com/office/drawing/2012/chart" uri="{CE6537A1-D6FC-4f65-9D91-7224C49458BB}"/>
                <c:ext xmlns:c16="http://schemas.microsoft.com/office/drawing/2014/chart" uri="{C3380CC4-5D6E-409C-BE32-E72D297353CC}">
                  <c16:uniqueId val="{00000090-1048-4A64-8F6F-8AD8C5524585}"/>
                </c:ext>
              </c:extLst>
            </c:dLbl>
            <c:dLbl>
              <c:idx val="4"/>
              <c:delete val="1"/>
              <c:extLst>
                <c:ext xmlns:c15="http://schemas.microsoft.com/office/drawing/2012/chart" uri="{CE6537A1-D6FC-4f65-9D91-7224C49458BB}"/>
                <c:ext xmlns:c16="http://schemas.microsoft.com/office/drawing/2014/chart" uri="{C3380CC4-5D6E-409C-BE32-E72D297353CC}">
                  <c16:uniqueId val="{00000091-1048-4A64-8F6F-8AD8C5524585}"/>
                </c:ext>
              </c:extLst>
            </c:dLbl>
            <c:dLbl>
              <c:idx val="5"/>
              <c:delete val="1"/>
              <c:extLst>
                <c:ext xmlns:c15="http://schemas.microsoft.com/office/drawing/2012/chart" uri="{CE6537A1-D6FC-4f65-9D91-7224C49458BB}"/>
                <c:ext xmlns:c16="http://schemas.microsoft.com/office/drawing/2014/chart" uri="{C3380CC4-5D6E-409C-BE32-E72D297353CC}">
                  <c16:uniqueId val="{00000092-1048-4A64-8F6F-8AD8C5524585}"/>
                </c:ext>
              </c:extLst>
            </c:dLbl>
            <c:dLbl>
              <c:idx val="6"/>
              <c:delete val="1"/>
              <c:extLst>
                <c:ext xmlns:c15="http://schemas.microsoft.com/office/drawing/2012/chart" uri="{CE6537A1-D6FC-4f65-9D91-7224C49458BB}"/>
                <c:ext xmlns:c16="http://schemas.microsoft.com/office/drawing/2014/chart" uri="{C3380CC4-5D6E-409C-BE32-E72D297353CC}">
                  <c16:uniqueId val="{00000093-1048-4A64-8F6F-8AD8C5524585}"/>
                </c:ext>
              </c:extLst>
            </c:dLbl>
            <c:dLbl>
              <c:idx val="7"/>
              <c:delete val="1"/>
              <c:extLst>
                <c:ext xmlns:c15="http://schemas.microsoft.com/office/drawing/2012/chart" uri="{CE6537A1-D6FC-4f65-9D91-7224C49458BB}"/>
                <c:ext xmlns:c16="http://schemas.microsoft.com/office/drawing/2014/chart" uri="{C3380CC4-5D6E-409C-BE32-E72D297353CC}">
                  <c16:uniqueId val="{00000094-1048-4A64-8F6F-8AD8C5524585}"/>
                </c:ext>
              </c:extLst>
            </c:dLbl>
            <c:dLbl>
              <c:idx val="8"/>
              <c:delete val="1"/>
              <c:extLst>
                <c:ext xmlns:c15="http://schemas.microsoft.com/office/drawing/2012/chart" uri="{CE6537A1-D6FC-4f65-9D91-7224C49458BB}"/>
                <c:ext xmlns:c16="http://schemas.microsoft.com/office/drawing/2014/chart" uri="{C3380CC4-5D6E-409C-BE32-E72D297353CC}">
                  <c16:uniqueId val="{00000095-1048-4A64-8F6F-8AD8C5524585}"/>
                </c:ext>
              </c:extLst>
            </c:dLbl>
            <c:dLbl>
              <c:idx val="9"/>
              <c:delete val="1"/>
              <c:extLst>
                <c:ext xmlns:c15="http://schemas.microsoft.com/office/drawing/2012/chart" uri="{CE6537A1-D6FC-4f65-9D91-7224C49458BB}"/>
                <c:ext xmlns:c16="http://schemas.microsoft.com/office/drawing/2014/chart" uri="{C3380CC4-5D6E-409C-BE32-E72D297353CC}">
                  <c16:uniqueId val="{00000096-1048-4A64-8F6F-8AD8C5524585}"/>
                </c:ext>
              </c:extLst>
            </c:dLbl>
            <c:dLbl>
              <c:idx val="10"/>
              <c:delete val="1"/>
              <c:extLst>
                <c:ext xmlns:c15="http://schemas.microsoft.com/office/drawing/2012/chart" uri="{CE6537A1-D6FC-4f65-9D91-7224C49458BB}"/>
                <c:ext xmlns:c16="http://schemas.microsoft.com/office/drawing/2014/chart" uri="{C3380CC4-5D6E-409C-BE32-E72D297353CC}">
                  <c16:uniqueId val="{00000097-1048-4A64-8F6F-8AD8C5524585}"/>
                </c:ext>
              </c:extLst>
            </c:dLbl>
            <c:dLbl>
              <c:idx val="11"/>
              <c:delete val="1"/>
              <c:extLst>
                <c:ext xmlns:c15="http://schemas.microsoft.com/office/drawing/2012/chart" uri="{CE6537A1-D6FC-4f65-9D91-7224C49458BB}"/>
                <c:ext xmlns:c16="http://schemas.microsoft.com/office/drawing/2014/chart" uri="{C3380CC4-5D6E-409C-BE32-E72D297353CC}">
                  <c16:uniqueId val="{00000098-1048-4A64-8F6F-8AD8C5524585}"/>
                </c:ext>
              </c:extLst>
            </c:dLbl>
            <c:dLbl>
              <c:idx val="12"/>
              <c:delete val="1"/>
              <c:extLst>
                <c:ext xmlns:c15="http://schemas.microsoft.com/office/drawing/2012/chart" uri="{CE6537A1-D6FC-4f65-9D91-7224C49458BB}"/>
                <c:ext xmlns:c16="http://schemas.microsoft.com/office/drawing/2014/chart" uri="{C3380CC4-5D6E-409C-BE32-E72D297353CC}">
                  <c16:uniqueId val="{00000099-1048-4A64-8F6F-8AD8C5524585}"/>
                </c:ext>
              </c:extLst>
            </c:dLbl>
            <c:dLbl>
              <c:idx val="13"/>
              <c:delete val="1"/>
              <c:extLst>
                <c:ext xmlns:c15="http://schemas.microsoft.com/office/drawing/2012/chart" uri="{CE6537A1-D6FC-4f65-9D91-7224C49458BB}"/>
                <c:ext xmlns:c16="http://schemas.microsoft.com/office/drawing/2014/chart" uri="{C3380CC4-5D6E-409C-BE32-E72D297353CC}">
                  <c16:uniqueId val="{0000009A-1048-4A64-8F6F-8AD8C5524585}"/>
                </c:ext>
              </c:extLst>
            </c:dLbl>
            <c:dLbl>
              <c:idx val="14"/>
              <c:delete val="1"/>
              <c:extLst>
                <c:ext xmlns:c15="http://schemas.microsoft.com/office/drawing/2012/chart" uri="{CE6537A1-D6FC-4f65-9D91-7224C49458BB}"/>
                <c:ext xmlns:c16="http://schemas.microsoft.com/office/drawing/2014/chart" uri="{C3380CC4-5D6E-409C-BE32-E72D297353CC}">
                  <c16:uniqueId val="{0000009B-1048-4A64-8F6F-8AD8C5524585}"/>
                </c:ext>
              </c:extLst>
            </c:dLbl>
            <c:dLbl>
              <c:idx val="15"/>
              <c:delete val="1"/>
              <c:extLst>
                <c:ext xmlns:c15="http://schemas.microsoft.com/office/drawing/2012/chart" uri="{CE6537A1-D6FC-4f65-9D91-7224C49458BB}"/>
                <c:ext xmlns:c16="http://schemas.microsoft.com/office/drawing/2014/chart" uri="{C3380CC4-5D6E-409C-BE32-E72D297353CC}">
                  <c16:uniqueId val="{0000009C-1048-4A64-8F6F-8AD8C5524585}"/>
                </c:ext>
              </c:extLst>
            </c:dLbl>
            <c:dLbl>
              <c:idx val="16"/>
              <c:delete val="1"/>
              <c:extLst>
                <c:ext xmlns:c15="http://schemas.microsoft.com/office/drawing/2012/chart" uri="{CE6537A1-D6FC-4f65-9D91-7224C49458BB}"/>
                <c:ext xmlns:c16="http://schemas.microsoft.com/office/drawing/2014/chart" uri="{C3380CC4-5D6E-409C-BE32-E72D297353CC}">
                  <c16:uniqueId val="{0000009D-1048-4A64-8F6F-8AD8C5524585}"/>
                </c:ext>
              </c:extLst>
            </c:dLbl>
            <c:dLbl>
              <c:idx val="17"/>
              <c:delete val="1"/>
              <c:extLst>
                <c:ext xmlns:c15="http://schemas.microsoft.com/office/drawing/2012/chart" uri="{CE6537A1-D6FC-4f65-9D91-7224C49458BB}"/>
                <c:ext xmlns:c16="http://schemas.microsoft.com/office/drawing/2014/chart" uri="{C3380CC4-5D6E-409C-BE32-E72D297353CC}">
                  <c16:uniqueId val="{0000009E-1048-4A64-8F6F-8AD8C5524585}"/>
                </c:ext>
              </c:extLst>
            </c:dLbl>
            <c:dLbl>
              <c:idx val="18"/>
              <c:delete val="1"/>
              <c:extLst>
                <c:ext xmlns:c15="http://schemas.microsoft.com/office/drawing/2012/chart" uri="{CE6537A1-D6FC-4f65-9D91-7224C49458BB}"/>
                <c:ext xmlns:c16="http://schemas.microsoft.com/office/drawing/2014/chart" uri="{C3380CC4-5D6E-409C-BE32-E72D297353CC}">
                  <c16:uniqueId val="{0000009F-1048-4A64-8F6F-8AD8C5524585}"/>
                </c:ext>
              </c:extLst>
            </c:dLbl>
            <c:dLbl>
              <c:idx val="19"/>
              <c:delete val="1"/>
              <c:extLst>
                <c:ext xmlns:c15="http://schemas.microsoft.com/office/drawing/2012/chart" uri="{CE6537A1-D6FC-4f65-9D91-7224C49458BB}"/>
                <c:ext xmlns:c16="http://schemas.microsoft.com/office/drawing/2014/chart" uri="{C3380CC4-5D6E-409C-BE32-E72D297353CC}">
                  <c16:uniqueId val="{000000A0-1048-4A64-8F6F-8AD8C5524585}"/>
                </c:ext>
              </c:extLst>
            </c:dLbl>
            <c:dLbl>
              <c:idx val="20"/>
              <c:delete val="1"/>
              <c:extLst>
                <c:ext xmlns:c15="http://schemas.microsoft.com/office/drawing/2012/chart" uri="{CE6537A1-D6FC-4f65-9D91-7224C49458BB}"/>
                <c:ext xmlns:c16="http://schemas.microsoft.com/office/drawing/2014/chart" uri="{C3380CC4-5D6E-409C-BE32-E72D297353CC}">
                  <c16:uniqueId val="{000000A1-1048-4A64-8F6F-8AD8C5524585}"/>
                </c:ext>
              </c:extLst>
            </c:dLbl>
            <c:dLbl>
              <c:idx val="21"/>
              <c:delete val="1"/>
              <c:extLst>
                <c:ext xmlns:c15="http://schemas.microsoft.com/office/drawing/2012/chart" uri="{CE6537A1-D6FC-4f65-9D91-7224C49458BB}"/>
                <c:ext xmlns:c16="http://schemas.microsoft.com/office/drawing/2014/chart" uri="{C3380CC4-5D6E-409C-BE32-E72D297353CC}">
                  <c16:uniqueId val="{000000A2-1048-4A64-8F6F-8AD8C5524585}"/>
                </c:ext>
              </c:extLst>
            </c:dLbl>
            <c:dLbl>
              <c:idx val="22"/>
              <c:delete val="1"/>
              <c:extLst>
                <c:ext xmlns:c15="http://schemas.microsoft.com/office/drawing/2012/chart" uri="{CE6537A1-D6FC-4f65-9D91-7224C49458BB}"/>
                <c:ext xmlns:c16="http://schemas.microsoft.com/office/drawing/2014/chart" uri="{C3380CC4-5D6E-409C-BE32-E72D297353CC}">
                  <c16:uniqueId val="{000000A3-1048-4A64-8F6F-8AD8C5524585}"/>
                </c:ext>
              </c:extLst>
            </c:dLbl>
            <c:dLbl>
              <c:idx val="23"/>
              <c:delete val="1"/>
              <c:extLst>
                <c:ext xmlns:c15="http://schemas.microsoft.com/office/drawing/2012/chart" uri="{CE6537A1-D6FC-4f65-9D91-7224C49458BB}"/>
                <c:ext xmlns:c16="http://schemas.microsoft.com/office/drawing/2014/chart" uri="{C3380CC4-5D6E-409C-BE32-E72D297353CC}">
                  <c16:uniqueId val="{000000A4-1048-4A64-8F6F-8AD8C5524585}"/>
                </c:ext>
              </c:extLst>
            </c:dLbl>
            <c:dLbl>
              <c:idx val="24"/>
              <c:delete val="1"/>
              <c:extLst>
                <c:ext xmlns:c15="http://schemas.microsoft.com/office/drawing/2012/chart" uri="{CE6537A1-D6FC-4f65-9D91-7224C49458BB}"/>
                <c:ext xmlns:c16="http://schemas.microsoft.com/office/drawing/2014/chart" uri="{C3380CC4-5D6E-409C-BE32-E72D297353CC}">
                  <c16:uniqueId val="{000000A5-1048-4A64-8F6F-8AD8C5524585}"/>
                </c:ext>
              </c:extLst>
            </c:dLbl>
            <c:dLbl>
              <c:idx val="25"/>
              <c:delete val="1"/>
              <c:extLst>
                <c:ext xmlns:c15="http://schemas.microsoft.com/office/drawing/2012/chart" uri="{CE6537A1-D6FC-4f65-9D91-7224C49458BB}"/>
                <c:ext xmlns:c16="http://schemas.microsoft.com/office/drawing/2014/chart" uri="{C3380CC4-5D6E-409C-BE32-E72D297353CC}">
                  <c16:uniqueId val="{000000A6-1048-4A64-8F6F-8AD8C5524585}"/>
                </c:ext>
              </c:extLst>
            </c:dLbl>
            <c:dLbl>
              <c:idx val="26"/>
              <c:delete val="1"/>
              <c:extLst>
                <c:ext xmlns:c15="http://schemas.microsoft.com/office/drawing/2012/chart" uri="{CE6537A1-D6FC-4f65-9D91-7224C49458BB}"/>
                <c:ext xmlns:c16="http://schemas.microsoft.com/office/drawing/2014/chart" uri="{C3380CC4-5D6E-409C-BE32-E72D297353CC}">
                  <c16:uniqueId val="{000000A7-1048-4A64-8F6F-8AD8C5524585}"/>
                </c:ext>
              </c:extLst>
            </c:dLbl>
            <c:dLbl>
              <c:idx val="27"/>
              <c:delete val="1"/>
              <c:extLst>
                <c:ext xmlns:c15="http://schemas.microsoft.com/office/drawing/2012/chart" uri="{CE6537A1-D6FC-4f65-9D91-7224C49458BB}"/>
                <c:ext xmlns:c16="http://schemas.microsoft.com/office/drawing/2014/chart" uri="{C3380CC4-5D6E-409C-BE32-E72D297353CC}">
                  <c16:uniqueId val="{000000A8-1048-4A64-8F6F-8AD8C5524585}"/>
                </c:ext>
              </c:extLst>
            </c:dLbl>
            <c:dLbl>
              <c:idx val="28"/>
              <c:delete val="1"/>
              <c:extLst>
                <c:ext xmlns:c15="http://schemas.microsoft.com/office/drawing/2012/chart" uri="{CE6537A1-D6FC-4f65-9D91-7224C49458BB}"/>
                <c:ext xmlns:c16="http://schemas.microsoft.com/office/drawing/2014/chart" uri="{C3380CC4-5D6E-409C-BE32-E72D297353CC}">
                  <c16:uniqueId val="{000000A9-1048-4A64-8F6F-8AD8C5524585}"/>
                </c:ext>
              </c:extLst>
            </c:dLbl>
            <c:dLbl>
              <c:idx val="29"/>
              <c:delete val="1"/>
              <c:extLst>
                <c:ext xmlns:c15="http://schemas.microsoft.com/office/drawing/2012/chart" uri="{CE6537A1-D6FC-4f65-9D91-7224C49458BB}"/>
                <c:ext xmlns:c16="http://schemas.microsoft.com/office/drawing/2014/chart" uri="{C3380CC4-5D6E-409C-BE32-E72D297353CC}">
                  <c16:uniqueId val="{000000AA-1048-4A64-8F6F-8AD8C5524585}"/>
                </c:ext>
              </c:extLst>
            </c:dLbl>
            <c:dLbl>
              <c:idx val="30"/>
              <c:delete val="1"/>
              <c:extLst>
                <c:ext xmlns:c15="http://schemas.microsoft.com/office/drawing/2012/chart" uri="{CE6537A1-D6FC-4f65-9D91-7224C49458BB}"/>
                <c:ext xmlns:c16="http://schemas.microsoft.com/office/drawing/2014/chart" uri="{C3380CC4-5D6E-409C-BE32-E72D297353CC}">
                  <c16:uniqueId val="{000000AB-1048-4A64-8F6F-8AD8C5524585}"/>
                </c:ext>
              </c:extLst>
            </c:dLbl>
            <c:dLbl>
              <c:idx val="31"/>
              <c:delete val="1"/>
              <c:extLst>
                <c:ext xmlns:c15="http://schemas.microsoft.com/office/drawing/2012/chart" uri="{CE6537A1-D6FC-4f65-9D91-7224C49458BB}"/>
                <c:ext xmlns:c16="http://schemas.microsoft.com/office/drawing/2014/chart" uri="{C3380CC4-5D6E-409C-BE32-E72D297353CC}">
                  <c16:uniqueId val="{000000AC-1048-4A64-8F6F-8AD8C5524585}"/>
                </c:ext>
              </c:extLst>
            </c:dLbl>
            <c:dLbl>
              <c:idx val="32"/>
              <c:delete val="1"/>
              <c:extLst>
                <c:ext xmlns:c15="http://schemas.microsoft.com/office/drawing/2012/chart" uri="{CE6537A1-D6FC-4f65-9D91-7224C49458BB}"/>
                <c:ext xmlns:c16="http://schemas.microsoft.com/office/drawing/2014/chart" uri="{C3380CC4-5D6E-409C-BE32-E72D297353CC}">
                  <c16:uniqueId val="{000000AD-1048-4A64-8F6F-8AD8C5524585}"/>
                </c:ext>
              </c:extLst>
            </c:dLbl>
            <c:dLbl>
              <c:idx val="33"/>
              <c:delete val="1"/>
              <c:extLst>
                <c:ext xmlns:c15="http://schemas.microsoft.com/office/drawing/2012/chart" uri="{CE6537A1-D6FC-4f65-9D91-7224C49458BB}"/>
                <c:ext xmlns:c16="http://schemas.microsoft.com/office/drawing/2014/chart" uri="{C3380CC4-5D6E-409C-BE32-E72D297353CC}">
                  <c16:uniqueId val="{000000AE-1048-4A64-8F6F-8AD8C5524585}"/>
                </c:ext>
              </c:extLst>
            </c:dLbl>
            <c:dLbl>
              <c:idx val="34"/>
              <c:delete val="1"/>
              <c:extLst>
                <c:ext xmlns:c15="http://schemas.microsoft.com/office/drawing/2012/chart" uri="{CE6537A1-D6FC-4f65-9D91-7224C49458BB}"/>
                <c:ext xmlns:c16="http://schemas.microsoft.com/office/drawing/2014/chart" uri="{C3380CC4-5D6E-409C-BE32-E72D297353CC}">
                  <c16:uniqueId val="{000000AF-1048-4A64-8F6F-8AD8C5524585}"/>
                </c:ext>
              </c:extLst>
            </c:dLbl>
            <c:dLbl>
              <c:idx val="35"/>
              <c:delete val="1"/>
              <c:extLst>
                <c:ext xmlns:c15="http://schemas.microsoft.com/office/drawing/2012/chart" uri="{CE6537A1-D6FC-4f65-9D91-7224C49458BB}"/>
                <c:ext xmlns:c16="http://schemas.microsoft.com/office/drawing/2014/chart" uri="{C3380CC4-5D6E-409C-BE32-E72D297353CC}">
                  <c16:uniqueId val="{000000B0-1048-4A64-8F6F-8AD8C5524585}"/>
                </c:ext>
              </c:extLst>
            </c:dLbl>
            <c:dLbl>
              <c:idx val="36"/>
              <c:delete val="1"/>
              <c:extLst>
                <c:ext xmlns:c15="http://schemas.microsoft.com/office/drawing/2012/chart" uri="{CE6537A1-D6FC-4f65-9D91-7224C49458BB}"/>
                <c:ext xmlns:c16="http://schemas.microsoft.com/office/drawing/2014/chart" uri="{C3380CC4-5D6E-409C-BE32-E72D297353CC}">
                  <c16:uniqueId val="{000000B1-1048-4A64-8F6F-8AD8C5524585}"/>
                </c:ext>
              </c:extLst>
            </c:dLbl>
            <c:dLbl>
              <c:idx val="37"/>
              <c:delete val="1"/>
              <c:extLst>
                <c:ext xmlns:c15="http://schemas.microsoft.com/office/drawing/2012/chart" uri="{CE6537A1-D6FC-4f65-9D91-7224C49458BB}"/>
                <c:ext xmlns:c16="http://schemas.microsoft.com/office/drawing/2014/chart" uri="{C3380CC4-5D6E-409C-BE32-E72D297353CC}">
                  <c16:uniqueId val="{000000B2-1048-4A64-8F6F-8AD8C5524585}"/>
                </c:ext>
              </c:extLst>
            </c:dLbl>
            <c:dLbl>
              <c:idx val="38"/>
              <c:delete val="1"/>
              <c:extLst>
                <c:ext xmlns:c15="http://schemas.microsoft.com/office/drawing/2012/chart" uri="{CE6537A1-D6FC-4f65-9D91-7224C49458BB}"/>
                <c:ext xmlns:c16="http://schemas.microsoft.com/office/drawing/2014/chart" uri="{C3380CC4-5D6E-409C-BE32-E72D297353CC}">
                  <c16:uniqueId val="{000000B3-1048-4A64-8F6F-8AD8C5524585}"/>
                </c:ext>
              </c:extLst>
            </c:dLbl>
            <c:dLbl>
              <c:idx val="39"/>
              <c:delete val="1"/>
              <c:extLst>
                <c:ext xmlns:c15="http://schemas.microsoft.com/office/drawing/2012/chart" uri="{CE6537A1-D6FC-4f65-9D91-7224C49458BB}"/>
                <c:ext xmlns:c16="http://schemas.microsoft.com/office/drawing/2014/chart" uri="{C3380CC4-5D6E-409C-BE32-E72D297353CC}">
                  <c16:uniqueId val="{000000B4-1048-4A64-8F6F-8AD8C5524585}"/>
                </c:ext>
              </c:extLst>
            </c:dLbl>
            <c:dLbl>
              <c:idx val="40"/>
              <c:delete val="1"/>
              <c:extLst>
                <c:ext xmlns:c15="http://schemas.microsoft.com/office/drawing/2012/chart" uri="{CE6537A1-D6FC-4f65-9D91-7224C49458BB}"/>
                <c:ext xmlns:c16="http://schemas.microsoft.com/office/drawing/2014/chart" uri="{C3380CC4-5D6E-409C-BE32-E72D297353CC}">
                  <c16:uniqueId val="{000000B5-1048-4A64-8F6F-8AD8C5524585}"/>
                </c:ext>
              </c:extLst>
            </c:dLbl>
            <c:dLbl>
              <c:idx val="41"/>
              <c:delete val="1"/>
              <c:extLst>
                <c:ext xmlns:c15="http://schemas.microsoft.com/office/drawing/2012/chart" uri="{CE6537A1-D6FC-4f65-9D91-7224C49458BB}"/>
                <c:ext xmlns:c16="http://schemas.microsoft.com/office/drawing/2014/chart" uri="{C3380CC4-5D6E-409C-BE32-E72D297353CC}">
                  <c16:uniqueId val="{000000B6-1048-4A64-8F6F-8AD8C5524585}"/>
                </c:ext>
              </c:extLst>
            </c:dLbl>
            <c:dLbl>
              <c:idx val="42"/>
              <c:delete val="1"/>
              <c:extLst>
                <c:ext xmlns:c15="http://schemas.microsoft.com/office/drawing/2012/chart" uri="{CE6537A1-D6FC-4f65-9D91-7224C49458BB}"/>
                <c:ext xmlns:c16="http://schemas.microsoft.com/office/drawing/2014/chart" uri="{C3380CC4-5D6E-409C-BE32-E72D297353CC}">
                  <c16:uniqueId val="{000000B7-1048-4A64-8F6F-8AD8C5524585}"/>
                </c:ext>
              </c:extLst>
            </c:dLbl>
            <c:dLbl>
              <c:idx val="43"/>
              <c:delete val="1"/>
              <c:extLst>
                <c:ext xmlns:c15="http://schemas.microsoft.com/office/drawing/2012/chart" uri="{CE6537A1-D6FC-4f65-9D91-7224C49458BB}"/>
                <c:ext xmlns:c16="http://schemas.microsoft.com/office/drawing/2014/chart" uri="{C3380CC4-5D6E-409C-BE32-E72D297353CC}">
                  <c16:uniqueId val="{000000B8-1048-4A64-8F6F-8AD8C5524585}"/>
                </c:ext>
              </c:extLst>
            </c:dLbl>
            <c:dLbl>
              <c:idx val="44"/>
              <c:delete val="1"/>
              <c:extLst>
                <c:ext xmlns:c15="http://schemas.microsoft.com/office/drawing/2012/chart" uri="{CE6537A1-D6FC-4f65-9D91-7224C49458BB}"/>
                <c:ext xmlns:c16="http://schemas.microsoft.com/office/drawing/2014/chart" uri="{C3380CC4-5D6E-409C-BE32-E72D297353CC}">
                  <c16:uniqueId val="{000000B9-1048-4A64-8F6F-8AD8C5524585}"/>
                </c:ext>
              </c:extLst>
            </c:dLbl>
            <c:dLbl>
              <c:idx val="45"/>
              <c:layout>
                <c:manualLayout>
                  <c:x val="9.0635979105671088E-2"/>
                  <c:y val="-1.2308670440679514E-2"/>
                </c:manualLayout>
              </c:layout>
              <c:tx>
                <c:rich>
                  <a:bodyPr/>
                  <a:lstStyle/>
                  <a:p>
                    <a:fld id="{F479EFE1-C298-4305-BFE8-73EB11DE7E10}" type="SERIESNAME">
                      <a:rPr lang="en-US"/>
                      <a:pPr/>
                      <a:t>[SERIES NAME]</a:t>
                    </a:fld>
                    <a:endParaRPr lang="en-GB"/>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BA-1048-4A64-8F6F-8AD8C552458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2C2926"/>
                    </a:solidFill>
                    <a:latin typeface="Helvetica" pitchFamily="2"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3'!$A$17:$A$62</c:f>
              <c:strCache>
                <c:ptCount val="46"/>
                <c:pt idx="0">
                  <c:v>2027-28</c:v>
                </c:pt>
                <c:pt idx="1">
                  <c:v>2028-29</c:v>
                </c:pt>
                <c:pt idx="2">
                  <c:v>2029-30</c:v>
                </c:pt>
                <c:pt idx="3">
                  <c:v>2030-31</c:v>
                </c:pt>
                <c:pt idx="4">
                  <c:v>2031-32</c:v>
                </c:pt>
                <c:pt idx="5">
                  <c:v>2032-33</c:v>
                </c:pt>
                <c:pt idx="6">
                  <c:v>2033-34</c:v>
                </c:pt>
                <c:pt idx="7">
                  <c:v>2034-35</c:v>
                </c:pt>
                <c:pt idx="8">
                  <c:v>2035-36</c:v>
                </c:pt>
                <c:pt idx="9">
                  <c:v>2036-37</c:v>
                </c:pt>
                <c:pt idx="10">
                  <c:v>2037-38</c:v>
                </c:pt>
                <c:pt idx="11">
                  <c:v>2038-39</c:v>
                </c:pt>
                <c:pt idx="12">
                  <c:v>2039-40</c:v>
                </c:pt>
                <c:pt idx="13">
                  <c:v>2040-41</c:v>
                </c:pt>
                <c:pt idx="14">
                  <c:v>2041-42</c:v>
                </c:pt>
                <c:pt idx="15">
                  <c:v>2042-43</c:v>
                </c:pt>
                <c:pt idx="16">
                  <c:v>2043-44</c:v>
                </c:pt>
                <c:pt idx="17">
                  <c:v>2044-45</c:v>
                </c:pt>
                <c:pt idx="18">
                  <c:v>2045-46</c:v>
                </c:pt>
                <c:pt idx="19">
                  <c:v>2046-47</c:v>
                </c:pt>
                <c:pt idx="20">
                  <c:v>2047-48</c:v>
                </c:pt>
                <c:pt idx="21">
                  <c:v>2048-49</c:v>
                </c:pt>
                <c:pt idx="22">
                  <c:v>2049-50</c:v>
                </c:pt>
                <c:pt idx="23">
                  <c:v>2050-51</c:v>
                </c:pt>
                <c:pt idx="24">
                  <c:v>2051-52</c:v>
                </c:pt>
                <c:pt idx="25">
                  <c:v>2052-53</c:v>
                </c:pt>
                <c:pt idx="26">
                  <c:v>2053-54</c:v>
                </c:pt>
                <c:pt idx="27">
                  <c:v>2054-55</c:v>
                </c:pt>
                <c:pt idx="28">
                  <c:v>2055-56</c:v>
                </c:pt>
                <c:pt idx="29">
                  <c:v>2056-57</c:v>
                </c:pt>
                <c:pt idx="30">
                  <c:v>2057-58</c:v>
                </c:pt>
                <c:pt idx="31">
                  <c:v>2058-59</c:v>
                </c:pt>
                <c:pt idx="32">
                  <c:v>2059-60</c:v>
                </c:pt>
                <c:pt idx="33">
                  <c:v>2060-61</c:v>
                </c:pt>
                <c:pt idx="34">
                  <c:v>2061-62</c:v>
                </c:pt>
                <c:pt idx="35">
                  <c:v>2062-63</c:v>
                </c:pt>
                <c:pt idx="36">
                  <c:v>2063-64</c:v>
                </c:pt>
                <c:pt idx="37">
                  <c:v>2064-65</c:v>
                </c:pt>
                <c:pt idx="38">
                  <c:v>2065-66</c:v>
                </c:pt>
                <c:pt idx="39">
                  <c:v>2066-67</c:v>
                </c:pt>
                <c:pt idx="40">
                  <c:v>2067-68</c:v>
                </c:pt>
                <c:pt idx="41">
                  <c:v>2068-69</c:v>
                </c:pt>
                <c:pt idx="42">
                  <c:v>2069-70</c:v>
                </c:pt>
                <c:pt idx="43">
                  <c:v>2070-71</c:v>
                </c:pt>
                <c:pt idx="44">
                  <c:v>2071-72</c:v>
                </c:pt>
                <c:pt idx="45">
                  <c:v>2072-73</c:v>
                </c:pt>
              </c:strCache>
            </c:strRef>
          </c:cat>
          <c:val>
            <c:numRef>
              <c:f>'Figure 3'!$B$17:$B$62</c:f>
              <c:numCache>
                <c:formatCode>0.0</c:formatCode>
                <c:ptCount val="46"/>
                <c:pt idx="0">
                  <c:v>18.989374465233727</c:v>
                </c:pt>
                <c:pt idx="1">
                  <c:v>19.609391885572563</c:v>
                </c:pt>
                <c:pt idx="2">
                  <c:v>20.246816400795907</c:v>
                </c:pt>
                <c:pt idx="3">
                  <c:v>20.89290596241425</c:v>
                </c:pt>
                <c:pt idx="4">
                  <c:v>21.548456912529108</c:v>
                </c:pt>
                <c:pt idx="5">
                  <c:v>22.239839942518355</c:v>
                </c:pt>
                <c:pt idx="6">
                  <c:v>22.945701658550718</c:v>
                </c:pt>
                <c:pt idx="7">
                  <c:v>23.649391839664407</c:v>
                </c:pt>
                <c:pt idx="8">
                  <c:v>24.350543825788396</c:v>
                </c:pt>
                <c:pt idx="9">
                  <c:v>25.088558334982849</c:v>
                </c:pt>
                <c:pt idx="10">
                  <c:v>25.835308471135846</c:v>
                </c:pt>
                <c:pt idx="11">
                  <c:v>26.578062862916319</c:v>
                </c:pt>
                <c:pt idx="12">
                  <c:v>27.321464430031575</c:v>
                </c:pt>
                <c:pt idx="13">
                  <c:v>28.062477640029925</c:v>
                </c:pt>
                <c:pt idx="14">
                  <c:v>28.807128063679031</c:v>
                </c:pt>
                <c:pt idx="15">
                  <c:v>29.555536687965535</c:v>
                </c:pt>
                <c:pt idx="16">
                  <c:v>30.314774498566941</c:v>
                </c:pt>
                <c:pt idx="17">
                  <c:v>31.089724482206659</c:v>
                </c:pt>
                <c:pt idx="18">
                  <c:v>31.884582701325215</c:v>
                </c:pt>
                <c:pt idx="19">
                  <c:v>32.691348192350709</c:v>
                </c:pt>
                <c:pt idx="20">
                  <c:v>33.51470300727258</c:v>
                </c:pt>
                <c:pt idx="21">
                  <c:v>34.348069392011233</c:v>
                </c:pt>
                <c:pt idx="22">
                  <c:v>35.186868146182569</c:v>
                </c:pt>
                <c:pt idx="23">
                  <c:v>36.026266736689287</c:v>
                </c:pt>
                <c:pt idx="24">
                  <c:v>36.87287484664575</c:v>
                </c:pt>
                <c:pt idx="25">
                  <c:v>37.731407802051642</c:v>
                </c:pt>
                <c:pt idx="26">
                  <c:v>38.600668342488191</c:v>
                </c:pt>
                <c:pt idx="27">
                  <c:v>39.483821347701642</c:v>
                </c:pt>
                <c:pt idx="28">
                  <c:v>40.390282220410967</c:v>
                </c:pt>
                <c:pt idx="29">
                  <c:v>41.334867422780782</c:v>
                </c:pt>
                <c:pt idx="30">
                  <c:v>42.301710035729933</c:v>
                </c:pt>
                <c:pt idx="31">
                  <c:v>43.310690469703246</c:v>
                </c:pt>
                <c:pt idx="32">
                  <c:v>44.343178844194512</c:v>
                </c:pt>
                <c:pt idx="33">
                  <c:v>45.376605562930621</c:v>
                </c:pt>
                <c:pt idx="34">
                  <c:v>46.421247075481581</c:v>
                </c:pt>
                <c:pt idx="35">
                  <c:v>47.49497135438169</c:v>
                </c:pt>
                <c:pt idx="36">
                  <c:v>48.606846642027932</c:v>
                </c:pt>
                <c:pt idx="37">
                  <c:v>49.748573359186203</c:v>
                </c:pt>
                <c:pt idx="38">
                  <c:v>50.926477311925055</c:v>
                </c:pt>
                <c:pt idx="39">
                  <c:v>52.155707798626565</c:v>
                </c:pt>
                <c:pt idx="40">
                  <c:v>53.441452806523571</c:v>
                </c:pt>
                <c:pt idx="41">
                  <c:v>54.768849481322711</c:v>
                </c:pt>
                <c:pt idx="42">
                  <c:v>56.145898510943212</c:v>
                </c:pt>
                <c:pt idx="43">
                  <c:v>57.552454450826552</c:v>
                </c:pt>
                <c:pt idx="44">
                  <c:v>58.973933140989146</c:v>
                </c:pt>
                <c:pt idx="45">
                  <c:v>60.423210466893657</c:v>
                </c:pt>
              </c:numCache>
            </c:numRef>
          </c:val>
          <c:extLst>
            <c:ext xmlns:c16="http://schemas.microsoft.com/office/drawing/2014/chart" uri="{C3380CC4-5D6E-409C-BE32-E72D297353CC}">
              <c16:uniqueId val="{000000BB-1048-4A64-8F6F-8AD8C5524585}"/>
            </c:ext>
          </c:extLst>
        </c:ser>
        <c:dLbls>
          <c:showLegendKey val="0"/>
          <c:showVal val="0"/>
          <c:showCatName val="0"/>
          <c:showSerName val="0"/>
          <c:showPercent val="0"/>
          <c:showBubbleSize val="0"/>
        </c:dLbls>
        <c:axId val="278908607"/>
        <c:axId val="278884895"/>
      </c:areaChart>
      <c:catAx>
        <c:axId val="278908607"/>
        <c:scaling>
          <c:orientation val="minMax"/>
        </c:scaling>
        <c:delete val="0"/>
        <c:axPos val="b"/>
        <c:numFmt formatCode="General" sourceLinked="1"/>
        <c:majorTickMark val="none"/>
        <c:minorTickMark val="none"/>
        <c:tickLblPos val="nextTo"/>
        <c:spPr>
          <a:noFill/>
          <a:ln w="9525" cap="flat" cmpd="sng" algn="ctr">
            <a:solidFill>
              <a:schemeClr val="bg1">
                <a:alpha val="99000"/>
              </a:schemeClr>
            </a:solidFill>
            <a:round/>
          </a:ln>
          <a:effectLst/>
        </c:spPr>
        <c:txPr>
          <a:bodyPr rot="-600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crossAx val="278884895"/>
        <c:crosses val="autoZero"/>
        <c:auto val="1"/>
        <c:lblAlgn val="ctr"/>
        <c:lblOffset val="100"/>
        <c:tickLblSkip val="10"/>
        <c:noMultiLvlLbl val="0"/>
      </c:catAx>
      <c:valAx>
        <c:axId val="27888489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r>
                  <a:rPr lang="en-US"/>
                  <a:t>£ billion, 2022-23 prices</a:t>
                </a:r>
              </a:p>
            </c:rich>
          </c:tx>
          <c:layout>
            <c:manualLayout>
              <c:xMode val="edge"/>
              <c:yMode val="edge"/>
              <c:x val="1.6148212618556649E-2"/>
              <c:y val="2.9814040005627266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crossAx val="278908607"/>
        <c:crosses val="autoZero"/>
        <c:crossBetween val="midCat"/>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rgbClr val="2C2926"/>
          </a:solidFill>
          <a:latin typeface="Helvetica" pitchFamily="2"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26251556918351E-2"/>
          <c:y val="2.7976498139472755E-2"/>
          <c:w val="0.70457619047619047"/>
          <c:h val="0.85695298085882843"/>
        </c:manualLayout>
      </c:layout>
      <c:areaChart>
        <c:grouping val="stacked"/>
        <c:varyColors val="0"/>
        <c:ser>
          <c:idx val="2"/>
          <c:order val="0"/>
          <c:tx>
            <c:v>Other</c:v>
          </c:tx>
          <c:spPr>
            <a:solidFill>
              <a:schemeClr val="tx2"/>
            </a:solidFill>
            <a:ln w="19050">
              <a:noFill/>
            </a:ln>
            <a:effectLst/>
          </c:spPr>
          <c:cat>
            <c:strRef>
              <c:f>'Figure 4'!$B$22:$AU$22</c:f>
              <c:strCache>
                <c:ptCount val="46"/>
                <c:pt idx="0">
                  <c:v>2027-28</c:v>
                </c:pt>
                <c:pt idx="1">
                  <c:v>2028-29</c:v>
                </c:pt>
                <c:pt idx="2">
                  <c:v>2029-30</c:v>
                </c:pt>
                <c:pt idx="3">
                  <c:v>2030-31</c:v>
                </c:pt>
                <c:pt idx="4">
                  <c:v>2031-32</c:v>
                </c:pt>
                <c:pt idx="5">
                  <c:v>2032-33</c:v>
                </c:pt>
                <c:pt idx="6">
                  <c:v>2033-34</c:v>
                </c:pt>
                <c:pt idx="7">
                  <c:v>2034-35</c:v>
                </c:pt>
                <c:pt idx="8">
                  <c:v>2035-36</c:v>
                </c:pt>
                <c:pt idx="9">
                  <c:v>2036-37</c:v>
                </c:pt>
                <c:pt idx="10">
                  <c:v>2037-38</c:v>
                </c:pt>
                <c:pt idx="11">
                  <c:v>2038-39</c:v>
                </c:pt>
                <c:pt idx="12">
                  <c:v>2039-40</c:v>
                </c:pt>
                <c:pt idx="13">
                  <c:v>2040-41</c:v>
                </c:pt>
                <c:pt idx="14">
                  <c:v>2041-42</c:v>
                </c:pt>
                <c:pt idx="15">
                  <c:v>2042-43</c:v>
                </c:pt>
                <c:pt idx="16">
                  <c:v>2043-44</c:v>
                </c:pt>
                <c:pt idx="17">
                  <c:v>2044-45</c:v>
                </c:pt>
                <c:pt idx="18">
                  <c:v>2045-46</c:v>
                </c:pt>
                <c:pt idx="19">
                  <c:v>2046-47</c:v>
                </c:pt>
                <c:pt idx="20">
                  <c:v>2047-48</c:v>
                </c:pt>
                <c:pt idx="21">
                  <c:v>2048-49</c:v>
                </c:pt>
                <c:pt idx="22">
                  <c:v>2049-50</c:v>
                </c:pt>
                <c:pt idx="23">
                  <c:v>2050-51</c:v>
                </c:pt>
                <c:pt idx="24">
                  <c:v>2051-52</c:v>
                </c:pt>
                <c:pt idx="25">
                  <c:v>2052-53</c:v>
                </c:pt>
                <c:pt idx="26">
                  <c:v>2053-54</c:v>
                </c:pt>
                <c:pt idx="27">
                  <c:v>2054-55</c:v>
                </c:pt>
                <c:pt idx="28">
                  <c:v>2055-56</c:v>
                </c:pt>
                <c:pt idx="29">
                  <c:v>2056-57</c:v>
                </c:pt>
                <c:pt idx="30">
                  <c:v>2057-58</c:v>
                </c:pt>
                <c:pt idx="31">
                  <c:v>2058-59</c:v>
                </c:pt>
                <c:pt idx="32">
                  <c:v>2059-60</c:v>
                </c:pt>
                <c:pt idx="33">
                  <c:v>2060-61</c:v>
                </c:pt>
                <c:pt idx="34">
                  <c:v>2061-62</c:v>
                </c:pt>
                <c:pt idx="35">
                  <c:v>2062-63</c:v>
                </c:pt>
                <c:pt idx="36">
                  <c:v>2063-64</c:v>
                </c:pt>
                <c:pt idx="37">
                  <c:v>2064-65</c:v>
                </c:pt>
                <c:pt idx="38">
                  <c:v>2065-66</c:v>
                </c:pt>
                <c:pt idx="39">
                  <c:v>2066-67</c:v>
                </c:pt>
                <c:pt idx="40">
                  <c:v>2067-68</c:v>
                </c:pt>
                <c:pt idx="41">
                  <c:v>2068-69</c:v>
                </c:pt>
                <c:pt idx="42">
                  <c:v>2069-70</c:v>
                </c:pt>
                <c:pt idx="43">
                  <c:v>2070-71</c:v>
                </c:pt>
                <c:pt idx="44">
                  <c:v>2071-72</c:v>
                </c:pt>
                <c:pt idx="45">
                  <c:v>2072-73</c:v>
                </c:pt>
              </c:strCache>
            </c:strRef>
          </c:cat>
          <c:val>
            <c:numRef>
              <c:f>'Figure 4'!$B$35:$AU$35</c:f>
              <c:numCache>
                <c:formatCode>0.0</c:formatCode>
                <c:ptCount val="46"/>
                <c:pt idx="0">
                  <c:v>0.33513296720356189</c:v>
                </c:pt>
                <c:pt idx="1">
                  <c:v>0.35310620560511358</c:v>
                </c:pt>
                <c:pt idx="2">
                  <c:v>0.35656609527752603</c:v>
                </c:pt>
                <c:pt idx="3">
                  <c:v>0.37914658099709719</c:v>
                </c:pt>
                <c:pt idx="4">
                  <c:v>0.38573468030865421</c:v>
                </c:pt>
                <c:pt idx="5">
                  <c:v>0.36467167504127462</c:v>
                </c:pt>
                <c:pt idx="6">
                  <c:v>0.34448717314646182</c:v>
                </c:pt>
                <c:pt idx="7">
                  <c:v>0.32515231896716323</c:v>
                </c:pt>
                <c:pt idx="8">
                  <c:v>0.30663911029732971</c:v>
                </c:pt>
                <c:pt idx="9">
                  <c:v>0.28892037459179187</c:v>
                </c:pt>
                <c:pt idx="10">
                  <c:v>0.27196974581447469</c:v>
                </c:pt>
                <c:pt idx="11">
                  <c:v>0.26997121677015146</c:v>
                </c:pt>
                <c:pt idx="12">
                  <c:v>0.27577675464992069</c:v>
                </c:pt>
                <c:pt idx="13">
                  <c:v>0.28258206547078057</c:v>
                </c:pt>
                <c:pt idx="14">
                  <c:v>0.28192224816217953</c:v>
                </c:pt>
                <c:pt idx="15">
                  <c:v>0.28409282510402012</c:v>
                </c:pt>
                <c:pt idx="16">
                  <c:v>0.29339960641631246</c:v>
                </c:pt>
                <c:pt idx="17">
                  <c:v>0.29954016341861361</c:v>
                </c:pt>
                <c:pt idx="18">
                  <c:v>0.30112814440289754</c:v>
                </c:pt>
                <c:pt idx="19">
                  <c:v>0.30539030383429139</c:v>
                </c:pt>
                <c:pt idx="20">
                  <c:v>0.30685330271985872</c:v>
                </c:pt>
                <c:pt idx="21">
                  <c:v>0.30557507597249145</c:v>
                </c:pt>
                <c:pt idx="22">
                  <c:v>0.304325587460891</c:v>
                </c:pt>
                <c:pt idx="23">
                  <c:v>0.3031041910663646</c:v>
                </c:pt>
                <c:pt idx="24">
                  <c:v>0.30191025519683734</c:v>
                </c:pt>
                <c:pt idx="25">
                  <c:v>0.30074316246025157</c:v>
                </c:pt>
                <c:pt idx="26">
                  <c:v>0.2996023093453094</c:v>
                </c:pt>
                <c:pt idx="27">
                  <c:v>0.29848710590939342</c:v>
                </c:pt>
                <c:pt idx="28">
                  <c:v>0.29739697547350286</c:v>
                </c:pt>
                <c:pt idx="29">
                  <c:v>0.29633135432404972</c:v>
                </c:pt>
                <c:pt idx="30">
                  <c:v>0.29528969142135847</c:v>
                </c:pt>
                <c:pt idx="31">
                  <c:v>0.29427144811472</c:v>
                </c:pt>
                <c:pt idx="32">
                  <c:v>0.29327609786385134</c:v>
                </c:pt>
                <c:pt idx="33">
                  <c:v>0.29230312596661906</c:v>
                </c:pt>
                <c:pt idx="34">
                  <c:v>0.29135202929288279</c:v>
                </c:pt>
                <c:pt idx="35">
                  <c:v>0.29042231602432339</c:v>
                </c:pt>
                <c:pt idx="36">
                  <c:v>0.28951350540012061</c:v>
                </c:pt>
                <c:pt idx="37">
                  <c:v>0.28862512746834856</c:v>
                </c:pt>
                <c:pt idx="38">
                  <c:v>0.2877567228429605</c:v>
                </c:pt>
                <c:pt idx="39">
                  <c:v>0.28690784246623707</c:v>
                </c:pt>
                <c:pt idx="40">
                  <c:v>0.28607804737657583</c:v>
                </c:pt>
                <c:pt idx="41">
                  <c:v>0.28526690848150132</c:v>
                </c:pt>
                <c:pt idx="42">
                  <c:v>0.28447400633577841</c:v>
                </c:pt>
                <c:pt idx="43">
                  <c:v>0.28369893092451454</c:v>
                </c:pt>
                <c:pt idx="44">
                  <c:v>0.28294128145113834</c:v>
                </c:pt>
                <c:pt idx="45">
                  <c:v>0.28220066613014499</c:v>
                </c:pt>
              </c:numCache>
            </c:numRef>
          </c:val>
          <c:extLst>
            <c:ext xmlns:c16="http://schemas.microsoft.com/office/drawing/2014/chart" uri="{C3380CC4-5D6E-409C-BE32-E72D297353CC}">
              <c16:uniqueId val="{00000000-289E-454A-AE95-49D35A29BDF5}"/>
            </c:ext>
          </c:extLst>
        </c:ser>
        <c:ser>
          <c:idx val="0"/>
          <c:order val="1"/>
          <c:tx>
            <c:v>Local Government taxes</c:v>
          </c:tx>
          <c:spPr>
            <a:solidFill>
              <a:srgbClr val="265C80"/>
            </a:solidFill>
            <a:ln w="25400">
              <a:noFill/>
            </a:ln>
            <a:effectLst/>
          </c:spPr>
          <c:dLbls>
            <c:dLbl>
              <c:idx val="0"/>
              <c:delete val="1"/>
              <c:extLst>
                <c:ext xmlns:c15="http://schemas.microsoft.com/office/drawing/2012/chart" uri="{CE6537A1-D6FC-4f65-9D91-7224C49458BB}"/>
                <c:ext xmlns:c16="http://schemas.microsoft.com/office/drawing/2014/chart" uri="{C3380CC4-5D6E-409C-BE32-E72D297353CC}">
                  <c16:uniqueId val="{00000001-289E-454A-AE95-49D35A29BDF5}"/>
                </c:ext>
              </c:extLst>
            </c:dLbl>
            <c:dLbl>
              <c:idx val="1"/>
              <c:delete val="1"/>
              <c:extLst>
                <c:ext xmlns:c15="http://schemas.microsoft.com/office/drawing/2012/chart" uri="{CE6537A1-D6FC-4f65-9D91-7224C49458BB}"/>
                <c:ext xmlns:c16="http://schemas.microsoft.com/office/drawing/2014/chart" uri="{C3380CC4-5D6E-409C-BE32-E72D297353CC}">
                  <c16:uniqueId val="{00000002-289E-454A-AE95-49D35A29BDF5}"/>
                </c:ext>
              </c:extLst>
            </c:dLbl>
            <c:dLbl>
              <c:idx val="2"/>
              <c:delete val="1"/>
              <c:extLst>
                <c:ext xmlns:c15="http://schemas.microsoft.com/office/drawing/2012/chart" uri="{CE6537A1-D6FC-4f65-9D91-7224C49458BB}"/>
                <c:ext xmlns:c16="http://schemas.microsoft.com/office/drawing/2014/chart" uri="{C3380CC4-5D6E-409C-BE32-E72D297353CC}">
                  <c16:uniqueId val="{00000003-289E-454A-AE95-49D35A29BDF5}"/>
                </c:ext>
              </c:extLst>
            </c:dLbl>
            <c:dLbl>
              <c:idx val="3"/>
              <c:delete val="1"/>
              <c:extLst>
                <c:ext xmlns:c15="http://schemas.microsoft.com/office/drawing/2012/chart" uri="{CE6537A1-D6FC-4f65-9D91-7224C49458BB}"/>
                <c:ext xmlns:c16="http://schemas.microsoft.com/office/drawing/2014/chart" uri="{C3380CC4-5D6E-409C-BE32-E72D297353CC}">
                  <c16:uniqueId val="{00000004-289E-454A-AE95-49D35A29BDF5}"/>
                </c:ext>
              </c:extLst>
            </c:dLbl>
            <c:dLbl>
              <c:idx val="4"/>
              <c:delete val="1"/>
              <c:extLst>
                <c:ext xmlns:c15="http://schemas.microsoft.com/office/drawing/2012/chart" uri="{CE6537A1-D6FC-4f65-9D91-7224C49458BB}"/>
                <c:ext xmlns:c16="http://schemas.microsoft.com/office/drawing/2014/chart" uri="{C3380CC4-5D6E-409C-BE32-E72D297353CC}">
                  <c16:uniqueId val="{00000005-289E-454A-AE95-49D35A29BDF5}"/>
                </c:ext>
              </c:extLst>
            </c:dLbl>
            <c:dLbl>
              <c:idx val="5"/>
              <c:delete val="1"/>
              <c:extLst>
                <c:ext xmlns:c15="http://schemas.microsoft.com/office/drawing/2012/chart" uri="{CE6537A1-D6FC-4f65-9D91-7224C49458BB}"/>
                <c:ext xmlns:c16="http://schemas.microsoft.com/office/drawing/2014/chart" uri="{C3380CC4-5D6E-409C-BE32-E72D297353CC}">
                  <c16:uniqueId val="{00000006-289E-454A-AE95-49D35A29BDF5}"/>
                </c:ext>
              </c:extLst>
            </c:dLbl>
            <c:dLbl>
              <c:idx val="6"/>
              <c:delete val="1"/>
              <c:extLst>
                <c:ext xmlns:c15="http://schemas.microsoft.com/office/drawing/2012/chart" uri="{CE6537A1-D6FC-4f65-9D91-7224C49458BB}"/>
                <c:ext xmlns:c16="http://schemas.microsoft.com/office/drawing/2014/chart" uri="{C3380CC4-5D6E-409C-BE32-E72D297353CC}">
                  <c16:uniqueId val="{00000007-289E-454A-AE95-49D35A29BDF5}"/>
                </c:ext>
              </c:extLst>
            </c:dLbl>
            <c:dLbl>
              <c:idx val="7"/>
              <c:delete val="1"/>
              <c:extLst>
                <c:ext xmlns:c15="http://schemas.microsoft.com/office/drawing/2012/chart" uri="{CE6537A1-D6FC-4f65-9D91-7224C49458BB}"/>
                <c:ext xmlns:c16="http://schemas.microsoft.com/office/drawing/2014/chart" uri="{C3380CC4-5D6E-409C-BE32-E72D297353CC}">
                  <c16:uniqueId val="{00000008-289E-454A-AE95-49D35A29BDF5}"/>
                </c:ext>
              </c:extLst>
            </c:dLbl>
            <c:dLbl>
              <c:idx val="8"/>
              <c:delete val="1"/>
              <c:extLst>
                <c:ext xmlns:c15="http://schemas.microsoft.com/office/drawing/2012/chart" uri="{CE6537A1-D6FC-4f65-9D91-7224C49458BB}"/>
                <c:ext xmlns:c16="http://schemas.microsoft.com/office/drawing/2014/chart" uri="{C3380CC4-5D6E-409C-BE32-E72D297353CC}">
                  <c16:uniqueId val="{00000009-289E-454A-AE95-49D35A29BDF5}"/>
                </c:ext>
              </c:extLst>
            </c:dLbl>
            <c:dLbl>
              <c:idx val="9"/>
              <c:delete val="1"/>
              <c:extLst>
                <c:ext xmlns:c15="http://schemas.microsoft.com/office/drawing/2012/chart" uri="{CE6537A1-D6FC-4f65-9D91-7224C49458BB}"/>
                <c:ext xmlns:c16="http://schemas.microsoft.com/office/drawing/2014/chart" uri="{C3380CC4-5D6E-409C-BE32-E72D297353CC}">
                  <c16:uniqueId val="{0000000A-289E-454A-AE95-49D35A29BDF5}"/>
                </c:ext>
              </c:extLst>
            </c:dLbl>
            <c:dLbl>
              <c:idx val="10"/>
              <c:delete val="1"/>
              <c:extLst>
                <c:ext xmlns:c15="http://schemas.microsoft.com/office/drawing/2012/chart" uri="{CE6537A1-D6FC-4f65-9D91-7224C49458BB}"/>
                <c:ext xmlns:c16="http://schemas.microsoft.com/office/drawing/2014/chart" uri="{C3380CC4-5D6E-409C-BE32-E72D297353CC}">
                  <c16:uniqueId val="{0000000B-289E-454A-AE95-49D35A29BDF5}"/>
                </c:ext>
              </c:extLst>
            </c:dLbl>
            <c:dLbl>
              <c:idx val="11"/>
              <c:delete val="1"/>
              <c:extLst>
                <c:ext xmlns:c15="http://schemas.microsoft.com/office/drawing/2012/chart" uri="{CE6537A1-D6FC-4f65-9D91-7224C49458BB}"/>
                <c:ext xmlns:c16="http://schemas.microsoft.com/office/drawing/2014/chart" uri="{C3380CC4-5D6E-409C-BE32-E72D297353CC}">
                  <c16:uniqueId val="{0000000C-289E-454A-AE95-49D35A29BDF5}"/>
                </c:ext>
              </c:extLst>
            </c:dLbl>
            <c:dLbl>
              <c:idx val="12"/>
              <c:delete val="1"/>
              <c:extLst>
                <c:ext xmlns:c15="http://schemas.microsoft.com/office/drawing/2012/chart" uri="{CE6537A1-D6FC-4f65-9D91-7224C49458BB}"/>
                <c:ext xmlns:c16="http://schemas.microsoft.com/office/drawing/2014/chart" uri="{C3380CC4-5D6E-409C-BE32-E72D297353CC}">
                  <c16:uniqueId val="{0000000D-289E-454A-AE95-49D35A29BDF5}"/>
                </c:ext>
              </c:extLst>
            </c:dLbl>
            <c:dLbl>
              <c:idx val="13"/>
              <c:delete val="1"/>
              <c:extLst>
                <c:ext xmlns:c15="http://schemas.microsoft.com/office/drawing/2012/chart" uri="{CE6537A1-D6FC-4f65-9D91-7224C49458BB}"/>
                <c:ext xmlns:c16="http://schemas.microsoft.com/office/drawing/2014/chart" uri="{C3380CC4-5D6E-409C-BE32-E72D297353CC}">
                  <c16:uniqueId val="{0000000E-289E-454A-AE95-49D35A29BDF5}"/>
                </c:ext>
              </c:extLst>
            </c:dLbl>
            <c:dLbl>
              <c:idx val="14"/>
              <c:delete val="1"/>
              <c:extLst>
                <c:ext xmlns:c15="http://schemas.microsoft.com/office/drawing/2012/chart" uri="{CE6537A1-D6FC-4f65-9D91-7224C49458BB}"/>
                <c:ext xmlns:c16="http://schemas.microsoft.com/office/drawing/2014/chart" uri="{C3380CC4-5D6E-409C-BE32-E72D297353CC}">
                  <c16:uniqueId val="{0000000F-289E-454A-AE95-49D35A29BDF5}"/>
                </c:ext>
              </c:extLst>
            </c:dLbl>
            <c:dLbl>
              <c:idx val="15"/>
              <c:delete val="1"/>
              <c:extLst>
                <c:ext xmlns:c15="http://schemas.microsoft.com/office/drawing/2012/chart" uri="{CE6537A1-D6FC-4f65-9D91-7224C49458BB}"/>
                <c:ext xmlns:c16="http://schemas.microsoft.com/office/drawing/2014/chart" uri="{C3380CC4-5D6E-409C-BE32-E72D297353CC}">
                  <c16:uniqueId val="{00000010-289E-454A-AE95-49D35A29BDF5}"/>
                </c:ext>
              </c:extLst>
            </c:dLbl>
            <c:dLbl>
              <c:idx val="16"/>
              <c:delete val="1"/>
              <c:extLst>
                <c:ext xmlns:c15="http://schemas.microsoft.com/office/drawing/2012/chart" uri="{CE6537A1-D6FC-4f65-9D91-7224C49458BB}"/>
                <c:ext xmlns:c16="http://schemas.microsoft.com/office/drawing/2014/chart" uri="{C3380CC4-5D6E-409C-BE32-E72D297353CC}">
                  <c16:uniqueId val="{00000011-289E-454A-AE95-49D35A29BDF5}"/>
                </c:ext>
              </c:extLst>
            </c:dLbl>
            <c:dLbl>
              <c:idx val="17"/>
              <c:delete val="1"/>
              <c:extLst>
                <c:ext xmlns:c15="http://schemas.microsoft.com/office/drawing/2012/chart" uri="{CE6537A1-D6FC-4f65-9D91-7224C49458BB}"/>
                <c:ext xmlns:c16="http://schemas.microsoft.com/office/drawing/2014/chart" uri="{C3380CC4-5D6E-409C-BE32-E72D297353CC}">
                  <c16:uniqueId val="{00000012-289E-454A-AE95-49D35A29BDF5}"/>
                </c:ext>
              </c:extLst>
            </c:dLbl>
            <c:dLbl>
              <c:idx val="18"/>
              <c:delete val="1"/>
              <c:extLst>
                <c:ext xmlns:c15="http://schemas.microsoft.com/office/drawing/2012/chart" uri="{CE6537A1-D6FC-4f65-9D91-7224C49458BB}"/>
                <c:ext xmlns:c16="http://schemas.microsoft.com/office/drawing/2014/chart" uri="{C3380CC4-5D6E-409C-BE32-E72D297353CC}">
                  <c16:uniqueId val="{00000013-289E-454A-AE95-49D35A29BDF5}"/>
                </c:ext>
              </c:extLst>
            </c:dLbl>
            <c:dLbl>
              <c:idx val="19"/>
              <c:delete val="1"/>
              <c:extLst>
                <c:ext xmlns:c15="http://schemas.microsoft.com/office/drawing/2012/chart" uri="{CE6537A1-D6FC-4f65-9D91-7224C49458BB}"/>
                <c:ext xmlns:c16="http://schemas.microsoft.com/office/drawing/2014/chart" uri="{C3380CC4-5D6E-409C-BE32-E72D297353CC}">
                  <c16:uniqueId val="{00000014-289E-454A-AE95-49D35A29BDF5}"/>
                </c:ext>
              </c:extLst>
            </c:dLbl>
            <c:dLbl>
              <c:idx val="20"/>
              <c:delete val="1"/>
              <c:extLst>
                <c:ext xmlns:c15="http://schemas.microsoft.com/office/drawing/2012/chart" uri="{CE6537A1-D6FC-4f65-9D91-7224C49458BB}"/>
                <c:ext xmlns:c16="http://schemas.microsoft.com/office/drawing/2014/chart" uri="{C3380CC4-5D6E-409C-BE32-E72D297353CC}">
                  <c16:uniqueId val="{00000015-289E-454A-AE95-49D35A29BDF5}"/>
                </c:ext>
              </c:extLst>
            </c:dLbl>
            <c:dLbl>
              <c:idx val="21"/>
              <c:delete val="1"/>
              <c:extLst>
                <c:ext xmlns:c15="http://schemas.microsoft.com/office/drawing/2012/chart" uri="{CE6537A1-D6FC-4f65-9D91-7224C49458BB}"/>
                <c:ext xmlns:c16="http://schemas.microsoft.com/office/drawing/2014/chart" uri="{C3380CC4-5D6E-409C-BE32-E72D297353CC}">
                  <c16:uniqueId val="{00000016-289E-454A-AE95-49D35A29BDF5}"/>
                </c:ext>
              </c:extLst>
            </c:dLbl>
            <c:dLbl>
              <c:idx val="22"/>
              <c:delete val="1"/>
              <c:extLst>
                <c:ext xmlns:c15="http://schemas.microsoft.com/office/drawing/2012/chart" uri="{CE6537A1-D6FC-4f65-9D91-7224C49458BB}"/>
                <c:ext xmlns:c16="http://schemas.microsoft.com/office/drawing/2014/chart" uri="{C3380CC4-5D6E-409C-BE32-E72D297353CC}">
                  <c16:uniqueId val="{00000017-289E-454A-AE95-49D35A29BDF5}"/>
                </c:ext>
              </c:extLst>
            </c:dLbl>
            <c:dLbl>
              <c:idx val="23"/>
              <c:delete val="1"/>
              <c:extLst>
                <c:ext xmlns:c15="http://schemas.microsoft.com/office/drawing/2012/chart" uri="{CE6537A1-D6FC-4f65-9D91-7224C49458BB}"/>
                <c:ext xmlns:c16="http://schemas.microsoft.com/office/drawing/2014/chart" uri="{C3380CC4-5D6E-409C-BE32-E72D297353CC}">
                  <c16:uniqueId val="{00000018-289E-454A-AE95-49D35A29BDF5}"/>
                </c:ext>
              </c:extLst>
            </c:dLbl>
            <c:dLbl>
              <c:idx val="24"/>
              <c:delete val="1"/>
              <c:extLst>
                <c:ext xmlns:c15="http://schemas.microsoft.com/office/drawing/2012/chart" uri="{CE6537A1-D6FC-4f65-9D91-7224C49458BB}"/>
                <c:ext xmlns:c16="http://schemas.microsoft.com/office/drawing/2014/chart" uri="{C3380CC4-5D6E-409C-BE32-E72D297353CC}">
                  <c16:uniqueId val="{00000019-289E-454A-AE95-49D35A29BDF5}"/>
                </c:ext>
              </c:extLst>
            </c:dLbl>
            <c:dLbl>
              <c:idx val="25"/>
              <c:delete val="1"/>
              <c:extLst>
                <c:ext xmlns:c15="http://schemas.microsoft.com/office/drawing/2012/chart" uri="{CE6537A1-D6FC-4f65-9D91-7224C49458BB}"/>
                <c:ext xmlns:c16="http://schemas.microsoft.com/office/drawing/2014/chart" uri="{C3380CC4-5D6E-409C-BE32-E72D297353CC}">
                  <c16:uniqueId val="{0000001A-289E-454A-AE95-49D35A29BDF5}"/>
                </c:ext>
              </c:extLst>
            </c:dLbl>
            <c:dLbl>
              <c:idx val="26"/>
              <c:delete val="1"/>
              <c:extLst>
                <c:ext xmlns:c15="http://schemas.microsoft.com/office/drawing/2012/chart" uri="{CE6537A1-D6FC-4f65-9D91-7224C49458BB}"/>
                <c:ext xmlns:c16="http://schemas.microsoft.com/office/drawing/2014/chart" uri="{C3380CC4-5D6E-409C-BE32-E72D297353CC}">
                  <c16:uniqueId val="{0000001B-289E-454A-AE95-49D35A29BDF5}"/>
                </c:ext>
              </c:extLst>
            </c:dLbl>
            <c:dLbl>
              <c:idx val="27"/>
              <c:delete val="1"/>
              <c:extLst>
                <c:ext xmlns:c15="http://schemas.microsoft.com/office/drawing/2012/chart" uri="{CE6537A1-D6FC-4f65-9D91-7224C49458BB}"/>
                <c:ext xmlns:c16="http://schemas.microsoft.com/office/drawing/2014/chart" uri="{C3380CC4-5D6E-409C-BE32-E72D297353CC}">
                  <c16:uniqueId val="{0000001C-289E-454A-AE95-49D35A29BDF5}"/>
                </c:ext>
              </c:extLst>
            </c:dLbl>
            <c:dLbl>
              <c:idx val="28"/>
              <c:delete val="1"/>
              <c:extLst>
                <c:ext xmlns:c15="http://schemas.microsoft.com/office/drawing/2012/chart" uri="{CE6537A1-D6FC-4f65-9D91-7224C49458BB}"/>
                <c:ext xmlns:c16="http://schemas.microsoft.com/office/drawing/2014/chart" uri="{C3380CC4-5D6E-409C-BE32-E72D297353CC}">
                  <c16:uniqueId val="{0000001D-289E-454A-AE95-49D35A29BDF5}"/>
                </c:ext>
              </c:extLst>
            </c:dLbl>
            <c:dLbl>
              <c:idx val="29"/>
              <c:delete val="1"/>
              <c:extLst>
                <c:ext xmlns:c15="http://schemas.microsoft.com/office/drawing/2012/chart" uri="{CE6537A1-D6FC-4f65-9D91-7224C49458BB}"/>
                <c:ext xmlns:c16="http://schemas.microsoft.com/office/drawing/2014/chart" uri="{C3380CC4-5D6E-409C-BE32-E72D297353CC}">
                  <c16:uniqueId val="{0000001E-289E-454A-AE95-49D35A29BDF5}"/>
                </c:ext>
              </c:extLst>
            </c:dLbl>
            <c:dLbl>
              <c:idx val="30"/>
              <c:delete val="1"/>
              <c:extLst>
                <c:ext xmlns:c15="http://schemas.microsoft.com/office/drawing/2012/chart" uri="{CE6537A1-D6FC-4f65-9D91-7224C49458BB}"/>
                <c:ext xmlns:c16="http://schemas.microsoft.com/office/drawing/2014/chart" uri="{C3380CC4-5D6E-409C-BE32-E72D297353CC}">
                  <c16:uniqueId val="{0000001F-289E-454A-AE95-49D35A29BDF5}"/>
                </c:ext>
              </c:extLst>
            </c:dLbl>
            <c:dLbl>
              <c:idx val="31"/>
              <c:delete val="1"/>
              <c:extLst>
                <c:ext xmlns:c15="http://schemas.microsoft.com/office/drawing/2012/chart" uri="{CE6537A1-D6FC-4f65-9D91-7224C49458BB}"/>
                <c:ext xmlns:c16="http://schemas.microsoft.com/office/drawing/2014/chart" uri="{C3380CC4-5D6E-409C-BE32-E72D297353CC}">
                  <c16:uniqueId val="{00000020-289E-454A-AE95-49D35A29BDF5}"/>
                </c:ext>
              </c:extLst>
            </c:dLbl>
            <c:dLbl>
              <c:idx val="32"/>
              <c:delete val="1"/>
              <c:extLst>
                <c:ext xmlns:c15="http://schemas.microsoft.com/office/drawing/2012/chart" uri="{CE6537A1-D6FC-4f65-9D91-7224C49458BB}"/>
                <c:ext xmlns:c16="http://schemas.microsoft.com/office/drawing/2014/chart" uri="{C3380CC4-5D6E-409C-BE32-E72D297353CC}">
                  <c16:uniqueId val="{00000021-289E-454A-AE95-49D35A29BDF5}"/>
                </c:ext>
              </c:extLst>
            </c:dLbl>
            <c:dLbl>
              <c:idx val="33"/>
              <c:delete val="1"/>
              <c:extLst>
                <c:ext xmlns:c15="http://schemas.microsoft.com/office/drawing/2012/chart" uri="{CE6537A1-D6FC-4f65-9D91-7224C49458BB}"/>
                <c:ext xmlns:c16="http://schemas.microsoft.com/office/drawing/2014/chart" uri="{C3380CC4-5D6E-409C-BE32-E72D297353CC}">
                  <c16:uniqueId val="{00000022-289E-454A-AE95-49D35A29BDF5}"/>
                </c:ext>
              </c:extLst>
            </c:dLbl>
            <c:dLbl>
              <c:idx val="34"/>
              <c:delete val="1"/>
              <c:extLst>
                <c:ext xmlns:c15="http://schemas.microsoft.com/office/drawing/2012/chart" uri="{CE6537A1-D6FC-4f65-9D91-7224C49458BB}"/>
                <c:ext xmlns:c16="http://schemas.microsoft.com/office/drawing/2014/chart" uri="{C3380CC4-5D6E-409C-BE32-E72D297353CC}">
                  <c16:uniqueId val="{00000023-289E-454A-AE95-49D35A29BDF5}"/>
                </c:ext>
              </c:extLst>
            </c:dLbl>
            <c:dLbl>
              <c:idx val="35"/>
              <c:delete val="1"/>
              <c:extLst>
                <c:ext xmlns:c15="http://schemas.microsoft.com/office/drawing/2012/chart" uri="{CE6537A1-D6FC-4f65-9D91-7224C49458BB}"/>
                <c:ext xmlns:c16="http://schemas.microsoft.com/office/drawing/2014/chart" uri="{C3380CC4-5D6E-409C-BE32-E72D297353CC}">
                  <c16:uniqueId val="{00000024-289E-454A-AE95-49D35A29BDF5}"/>
                </c:ext>
              </c:extLst>
            </c:dLbl>
            <c:dLbl>
              <c:idx val="36"/>
              <c:delete val="1"/>
              <c:extLst>
                <c:ext xmlns:c15="http://schemas.microsoft.com/office/drawing/2012/chart" uri="{CE6537A1-D6FC-4f65-9D91-7224C49458BB}"/>
                <c:ext xmlns:c16="http://schemas.microsoft.com/office/drawing/2014/chart" uri="{C3380CC4-5D6E-409C-BE32-E72D297353CC}">
                  <c16:uniqueId val="{00000025-289E-454A-AE95-49D35A29BDF5}"/>
                </c:ext>
              </c:extLst>
            </c:dLbl>
            <c:dLbl>
              <c:idx val="37"/>
              <c:delete val="1"/>
              <c:extLst>
                <c:ext xmlns:c15="http://schemas.microsoft.com/office/drawing/2012/chart" uri="{CE6537A1-D6FC-4f65-9D91-7224C49458BB}"/>
                <c:ext xmlns:c16="http://schemas.microsoft.com/office/drawing/2014/chart" uri="{C3380CC4-5D6E-409C-BE32-E72D297353CC}">
                  <c16:uniqueId val="{00000026-289E-454A-AE95-49D35A29BDF5}"/>
                </c:ext>
              </c:extLst>
            </c:dLbl>
            <c:dLbl>
              <c:idx val="38"/>
              <c:delete val="1"/>
              <c:extLst>
                <c:ext xmlns:c15="http://schemas.microsoft.com/office/drawing/2012/chart" uri="{CE6537A1-D6FC-4f65-9D91-7224C49458BB}"/>
                <c:ext xmlns:c16="http://schemas.microsoft.com/office/drawing/2014/chart" uri="{C3380CC4-5D6E-409C-BE32-E72D297353CC}">
                  <c16:uniqueId val="{00000027-289E-454A-AE95-49D35A29BDF5}"/>
                </c:ext>
              </c:extLst>
            </c:dLbl>
            <c:dLbl>
              <c:idx val="39"/>
              <c:delete val="1"/>
              <c:extLst>
                <c:ext xmlns:c15="http://schemas.microsoft.com/office/drawing/2012/chart" uri="{CE6537A1-D6FC-4f65-9D91-7224C49458BB}"/>
                <c:ext xmlns:c16="http://schemas.microsoft.com/office/drawing/2014/chart" uri="{C3380CC4-5D6E-409C-BE32-E72D297353CC}">
                  <c16:uniqueId val="{00000028-289E-454A-AE95-49D35A29BDF5}"/>
                </c:ext>
              </c:extLst>
            </c:dLbl>
            <c:dLbl>
              <c:idx val="40"/>
              <c:delete val="1"/>
              <c:extLst>
                <c:ext xmlns:c15="http://schemas.microsoft.com/office/drawing/2012/chart" uri="{CE6537A1-D6FC-4f65-9D91-7224C49458BB}"/>
                <c:ext xmlns:c16="http://schemas.microsoft.com/office/drawing/2014/chart" uri="{C3380CC4-5D6E-409C-BE32-E72D297353CC}">
                  <c16:uniqueId val="{00000029-289E-454A-AE95-49D35A29BDF5}"/>
                </c:ext>
              </c:extLst>
            </c:dLbl>
            <c:dLbl>
              <c:idx val="41"/>
              <c:delete val="1"/>
              <c:extLst>
                <c:ext xmlns:c15="http://schemas.microsoft.com/office/drawing/2012/chart" uri="{CE6537A1-D6FC-4f65-9D91-7224C49458BB}"/>
                <c:ext xmlns:c16="http://schemas.microsoft.com/office/drawing/2014/chart" uri="{C3380CC4-5D6E-409C-BE32-E72D297353CC}">
                  <c16:uniqueId val="{0000002A-289E-454A-AE95-49D35A29BDF5}"/>
                </c:ext>
              </c:extLst>
            </c:dLbl>
            <c:dLbl>
              <c:idx val="42"/>
              <c:delete val="1"/>
              <c:extLst>
                <c:ext xmlns:c15="http://schemas.microsoft.com/office/drawing/2012/chart" uri="{CE6537A1-D6FC-4f65-9D91-7224C49458BB}"/>
                <c:ext xmlns:c16="http://schemas.microsoft.com/office/drawing/2014/chart" uri="{C3380CC4-5D6E-409C-BE32-E72D297353CC}">
                  <c16:uniqueId val="{0000002B-289E-454A-AE95-49D35A29BDF5}"/>
                </c:ext>
              </c:extLst>
            </c:dLbl>
            <c:dLbl>
              <c:idx val="43"/>
              <c:delete val="1"/>
              <c:extLst>
                <c:ext xmlns:c15="http://schemas.microsoft.com/office/drawing/2012/chart" uri="{CE6537A1-D6FC-4f65-9D91-7224C49458BB}"/>
                <c:ext xmlns:c16="http://schemas.microsoft.com/office/drawing/2014/chart" uri="{C3380CC4-5D6E-409C-BE32-E72D297353CC}">
                  <c16:uniqueId val="{0000002C-289E-454A-AE95-49D35A29BDF5}"/>
                </c:ext>
              </c:extLst>
            </c:dLbl>
            <c:dLbl>
              <c:idx val="44"/>
              <c:delete val="1"/>
              <c:extLst>
                <c:ext xmlns:c15="http://schemas.microsoft.com/office/drawing/2012/chart" uri="{CE6537A1-D6FC-4f65-9D91-7224C49458BB}"/>
                <c:ext xmlns:c16="http://schemas.microsoft.com/office/drawing/2014/chart" uri="{C3380CC4-5D6E-409C-BE32-E72D297353CC}">
                  <c16:uniqueId val="{0000002D-289E-454A-AE95-49D35A29BDF5}"/>
                </c:ext>
              </c:extLst>
            </c:dLbl>
            <c:dLbl>
              <c:idx val="45"/>
              <c:layout>
                <c:manualLayout>
                  <c:x val="0.10583284857416461"/>
                  <c:y val="1.8616617771242305E-2"/>
                </c:manualLayout>
              </c:layout>
              <c:tx>
                <c:rich>
                  <a:bodyPr/>
                  <a:lstStyle/>
                  <a:p>
                    <a:fld id="{0A0E6373-FE94-40DC-AB55-828EF356DFE8}" type="SERIESNAME">
                      <a:rPr lang="en-US"/>
                      <a:pPr/>
                      <a:t>[SERIES NAME]</a:t>
                    </a:fld>
                    <a:endParaRPr lang="en-GB"/>
                  </a:p>
                </c:rich>
              </c:tx>
              <c:showLegendKey val="0"/>
              <c:showVal val="1"/>
              <c:showCatName val="0"/>
              <c:showSerName val="0"/>
              <c:showPercent val="0"/>
              <c:showBubbleSize val="0"/>
              <c:extLst>
                <c:ext xmlns:c15="http://schemas.microsoft.com/office/drawing/2012/chart" uri="{CE6537A1-D6FC-4f65-9D91-7224C49458BB}">
                  <c15:layout>
                    <c:manualLayout>
                      <c:w val="0.17147022507374746"/>
                      <c:h val="0.20924462036353608"/>
                    </c:manualLayout>
                  </c15:layout>
                  <c15:dlblFieldTable/>
                  <c15:showDataLabelsRange val="0"/>
                </c:ext>
                <c:ext xmlns:c16="http://schemas.microsoft.com/office/drawing/2014/chart" uri="{C3380CC4-5D6E-409C-BE32-E72D297353CC}">
                  <c16:uniqueId val="{0000002E-289E-454A-AE95-49D35A29BDF5}"/>
                </c:ext>
              </c:extLst>
            </c:dLbl>
            <c:spPr>
              <a:noFill/>
              <a:ln>
                <a:noFill/>
              </a:ln>
              <a:effectLst/>
            </c:spPr>
            <c:txPr>
              <a:bodyPr rot="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4'!$B$22:$AU$22</c:f>
              <c:strCache>
                <c:ptCount val="46"/>
                <c:pt idx="0">
                  <c:v>2027-28</c:v>
                </c:pt>
                <c:pt idx="1">
                  <c:v>2028-29</c:v>
                </c:pt>
                <c:pt idx="2">
                  <c:v>2029-30</c:v>
                </c:pt>
                <c:pt idx="3">
                  <c:v>2030-31</c:v>
                </c:pt>
                <c:pt idx="4">
                  <c:v>2031-32</c:v>
                </c:pt>
                <c:pt idx="5">
                  <c:v>2032-33</c:v>
                </c:pt>
                <c:pt idx="6">
                  <c:v>2033-34</c:v>
                </c:pt>
                <c:pt idx="7">
                  <c:v>2034-35</c:v>
                </c:pt>
                <c:pt idx="8">
                  <c:v>2035-36</c:v>
                </c:pt>
                <c:pt idx="9">
                  <c:v>2036-37</c:v>
                </c:pt>
                <c:pt idx="10">
                  <c:v>2037-38</c:v>
                </c:pt>
                <c:pt idx="11">
                  <c:v>2038-39</c:v>
                </c:pt>
                <c:pt idx="12">
                  <c:v>2039-40</c:v>
                </c:pt>
                <c:pt idx="13">
                  <c:v>2040-41</c:v>
                </c:pt>
                <c:pt idx="14">
                  <c:v>2041-42</c:v>
                </c:pt>
                <c:pt idx="15">
                  <c:v>2042-43</c:v>
                </c:pt>
                <c:pt idx="16">
                  <c:v>2043-44</c:v>
                </c:pt>
                <c:pt idx="17">
                  <c:v>2044-45</c:v>
                </c:pt>
                <c:pt idx="18">
                  <c:v>2045-46</c:v>
                </c:pt>
                <c:pt idx="19">
                  <c:v>2046-47</c:v>
                </c:pt>
                <c:pt idx="20">
                  <c:v>2047-48</c:v>
                </c:pt>
                <c:pt idx="21">
                  <c:v>2048-49</c:v>
                </c:pt>
                <c:pt idx="22">
                  <c:v>2049-50</c:v>
                </c:pt>
                <c:pt idx="23">
                  <c:v>2050-51</c:v>
                </c:pt>
                <c:pt idx="24">
                  <c:v>2051-52</c:v>
                </c:pt>
                <c:pt idx="25">
                  <c:v>2052-53</c:v>
                </c:pt>
                <c:pt idx="26">
                  <c:v>2053-54</c:v>
                </c:pt>
                <c:pt idx="27">
                  <c:v>2054-55</c:v>
                </c:pt>
                <c:pt idx="28">
                  <c:v>2055-56</c:v>
                </c:pt>
                <c:pt idx="29">
                  <c:v>2056-57</c:v>
                </c:pt>
                <c:pt idx="30">
                  <c:v>2057-58</c:v>
                </c:pt>
                <c:pt idx="31">
                  <c:v>2058-59</c:v>
                </c:pt>
                <c:pt idx="32">
                  <c:v>2059-60</c:v>
                </c:pt>
                <c:pt idx="33">
                  <c:v>2060-61</c:v>
                </c:pt>
                <c:pt idx="34">
                  <c:v>2061-62</c:v>
                </c:pt>
                <c:pt idx="35">
                  <c:v>2062-63</c:v>
                </c:pt>
                <c:pt idx="36">
                  <c:v>2063-64</c:v>
                </c:pt>
                <c:pt idx="37">
                  <c:v>2064-65</c:v>
                </c:pt>
                <c:pt idx="38">
                  <c:v>2065-66</c:v>
                </c:pt>
                <c:pt idx="39">
                  <c:v>2066-67</c:v>
                </c:pt>
                <c:pt idx="40">
                  <c:v>2067-68</c:v>
                </c:pt>
                <c:pt idx="41">
                  <c:v>2068-69</c:v>
                </c:pt>
                <c:pt idx="42">
                  <c:v>2069-70</c:v>
                </c:pt>
                <c:pt idx="43">
                  <c:v>2070-71</c:v>
                </c:pt>
                <c:pt idx="44">
                  <c:v>2071-72</c:v>
                </c:pt>
                <c:pt idx="45">
                  <c:v>2072-73</c:v>
                </c:pt>
              </c:strCache>
            </c:strRef>
          </c:cat>
          <c:val>
            <c:numRef>
              <c:f>'Figure 4'!$B$34:$AU$34</c:f>
              <c:numCache>
                <c:formatCode>0.0</c:formatCode>
                <c:ptCount val="46"/>
                <c:pt idx="0">
                  <c:v>6.3802713996098923</c:v>
                </c:pt>
                <c:pt idx="1">
                  <c:v>6.478775149742285</c:v>
                </c:pt>
                <c:pt idx="2">
                  <c:v>6.5783087566738248</c:v>
                </c:pt>
                <c:pt idx="3">
                  <c:v>6.6761128605500835</c:v>
                </c:pt>
                <c:pt idx="4">
                  <c:v>6.7733206382175215</c:v>
                </c:pt>
                <c:pt idx="5">
                  <c:v>6.8693677369144837</c:v>
                </c:pt>
                <c:pt idx="6">
                  <c:v>6.9653014809383205</c:v>
                </c:pt>
                <c:pt idx="7">
                  <c:v>7.0616280731962844</c:v>
                </c:pt>
                <c:pt idx="8">
                  <c:v>7.1585114652632962</c:v>
                </c:pt>
                <c:pt idx="9">
                  <c:v>7.2644948446754265</c:v>
                </c:pt>
                <c:pt idx="10">
                  <c:v>7.3708738603550445</c:v>
                </c:pt>
                <c:pt idx="11">
                  <c:v>7.4793169975363227</c:v>
                </c:pt>
                <c:pt idx="12">
                  <c:v>7.5889092367283535</c:v>
                </c:pt>
                <c:pt idx="13">
                  <c:v>7.697891071564948</c:v>
                </c:pt>
                <c:pt idx="14">
                  <c:v>7.806278316615022</c:v>
                </c:pt>
                <c:pt idx="15">
                  <c:v>7.9136607278223225</c:v>
                </c:pt>
                <c:pt idx="16">
                  <c:v>8.020022324461058</c:v>
                </c:pt>
                <c:pt idx="17">
                  <c:v>8.126469141341671</c:v>
                </c:pt>
                <c:pt idx="18">
                  <c:v>8.2319212735493235</c:v>
                </c:pt>
                <c:pt idx="19">
                  <c:v>8.3349022552985872</c:v>
                </c:pt>
                <c:pt idx="20">
                  <c:v>8.4360957004203048</c:v>
                </c:pt>
                <c:pt idx="21">
                  <c:v>8.5358443736390264</c:v>
                </c:pt>
                <c:pt idx="22">
                  <c:v>8.6341330109759724</c:v>
                </c:pt>
                <c:pt idx="23">
                  <c:v>8.731010531200031</c:v>
                </c:pt>
                <c:pt idx="24">
                  <c:v>8.8264428129446681</c:v>
                </c:pt>
                <c:pt idx="25">
                  <c:v>8.920537736275131</c:v>
                </c:pt>
                <c:pt idx="26">
                  <c:v>9.0138241721833641</c:v>
                </c:pt>
                <c:pt idx="27">
                  <c:v>9.1065779699576535</c:v>
                </c:pt>
                <c:pt idx="28">
                  <c:v>9.1987860798844174</c:v>
                </c:pt>
                <c:pt idx="29">
                  <c:v>9.2904700432605356</c:v>
                </c:pt>
                <c:pt idx="30">
                  <c:v>9.3816986657861818</c:v>
                </c:pt>
                <c:pt idx="31">
                  <c:v>9.4723746408826699</c:v>
                </c:pt>
                <c:pt idx="32">
                  <c:v>9.563528827315702</c:v>
                </c:pt>
                <c:pt idx="33">
                  <c:v>9.6561382351143799</c:v>
                </c:pt>
                <c:pt idx="34">
                  <c:v>9.7500710860809807</c:v>
                </c:pt>
                <c:pt idx="35">
                  <c:v>9.8453973235474113</c:v>
                </c:pt>
                <c:pt idx="36">
                  <c:v>9.9423097249227208</c:v>
                </c:pt>
                <c:pt idx="37">
                  <c:v>10.041617072704485</c:v>
                </c:pt>
                <c:pt idx="38">
                  <c:v>10.143806709573903</c:v>
                </c:pt>
                <c:pt idx="39">
                  <c:v>10.248895799441506</c:v>
                </c:pt>
                <c:pt idx="40">
                  <c:v>10.357437270751422</c:v>
                </c:pt>
                <c:pt idx="41">
                  <c:v>10.469534235828952</c:v>
                </c:pt>
                <c:pt idx="42">
                  <c:v>10.584780792199769</c:v>
                </c:pt>
                <c:pt idx="43">
                  <c:v>10.702637515182687</c:v>
                </c:pt>
                <c:pt idx="44">
                  <c:v>10.82899749047291</c:v>
                </c:pt>
                <c:pt idx="45">
                  <c:v>10.95048067831538</c:v>
                </c:pt>
              </c:numCache>
            </c:numRef>
          </c:val>
          <c:extLst>
            <c:ext xmlns:c16="http://schemas.microsoft.com/office/drawing/2014/chart" uri="{C3380CC4-5D6E-409C-BE32-E72D297353CC}">
              <c16:uniqueId val="{0000002F-289E-454A-AE95-49D35A29BDF5}"/>
            </c:ext>
          </c:extLst>
        </c:ser>
        <c:ser>
          <c:idx val="1"/>
          <c:order val="2"/>
          <c:tx>
            <c:v>Devolved Scottish Government taxes</c:v>
          </c:tx>
          <c:spPr>
            <a:solidFill>
              <a:schemeClr val="accent1"/>
            </a:solidFill>
            <a:ln w="25400">
              <a:solidFill>
                <a:schemeClr val="bg1"/>
              </a:solidFill>
            </a:ln>
            <a:effectLst/>
          </c:spPr>
          <c:dLbls>
            <c:dLbl>
              <c:idx val="0"/>
              <c:delete val="1"/>
              <c:extLst>
                <c:ext xmlns:c15="http://schemas.microsoft.com/office/drawing/2012/chart" uri="{CE6537A1-D6FC-4f65-9D91-7224C49458BB}"/>
                <c:ext xmlns:c16="http://schemas.microsoft.com/office/drawing/2014/chart" uri="{C3380CC4-5D6E-409C-BE32-E72D297353CC}">
                  <c16:uniqueId val="{00000030-289E-454A-AE95-49D35A29BDF5}"/>
                </c:ext>
              </c:extLst>
            </c:dLbl>
            <c:dLbl>
              <c:idx val="1"/>
              <c:delete val="1"/>
              <c:extLst>
                <c:ext xmlns:c15="http://schemas.microsoft.com/office/drawing/2012/chart" uri="{CE6537A1-D6FC-4f65-9D91-7224C49458BB}"/>
                <c:ext xmlns:c16="http://schemas.microsoft.com/office/drawing/2014/chart" uri="{C3380CC4-5D6E-409C-BE32-E72D297353CC}">
                  <c16:uniqueId val="{00000031-289E-454A-AE95-49D35A29BDF5}"/>
                </c:ext>
              </c:extLst>
            </c:dLbl>
            <c:dLbl>
              <c:idx val="2"/>
              <c:delete val="1"/>
              <c:extLst>
                <c:ext xmlns:c15="http://schemas.microsoft.com/office/drawing/2012/chart" uri="{CE6537A1-D6FC-4f65-9D91-7224C49458BB}"/>
                <c:ext xmlns:c16="http://schemas.microsoft.com/office/drawing/2014/chart" uri="{C3380CC4-5D6E-409C-BE32-E72D297353CC}">
                  <c16:uniqueId val="{00000032-289E-454A-AE95-49D35A29BDF5}"/>
                </c:ext>
              </c:extLst>
            </c:dLbl>
            <c:dLbl>
              <c:idx val="3"/>
              <c:delete val="1"/>
              <c:extLst>
                <c:ext xmlns:c15="http://schemas.microsoft.com/office/drawing/2012/chart" uri="{CE6537A1-D6FC-4f65-9D91-7224C49458BB}"/>
                <c:ext xmlns:c16="http://schemas.microsoft.com/office/drawing/2014/chart" uri="{C3380CC4-5D6E-409C-BE32-E72D297353CC}">
                  <c16:uniqueId val="{00000033-289E-454A-AE95-49D35A29BDF5}"/>
                </c:ext>
              </c:extLst>
            </c:dLbl>
            <c:dLbl>
              <c:idx val="4"/>
              <c:delete val="1"/>
              <c:extLst>
                <c:ext xmlns:c15="http://schemas.microsoft.com/office/drawing/2012/chart" uri="{CE6537A1-D6FC-4f65-9D91-7224C49458BB}"/>
                <c:ext xmlns:c16="http://schemas.microsoft.com/office/drawing/2014/chart" uri="{C3380CC4-5D6E-409C-BE32-E72D297353CC}">
                  <c16:uniqueId val="{00000034-289E-454A-AE95-49D35A29BDF5}"/>
                </c:ext>
              </c:extLst>
            </c:dLbl>
            <c:dLbl>
              <c:idx val="5"/>
              <c:delete val="1"/>
              <c:extLst>
                <c:ext xmlns:c15="http://schemas.microsoft.com/office/drawing/2012/chart" uri="{CE6537A1-D6FC-4f65-9D91-7224C49458BB}"/>
                <c:ext xmlns:c16="http://schemas.microsoft.com/office/drawing/2014/chart" uri="{C3380CC4-5D6E-409C-BE32-E72D297353CC}">
                  <c16:uniqueId val="{00000035-289E-454A-AE95-49D35A29BDF5}"/>
                </c:ext>
              </c:extLst>
            </c:dLbl>
            <c:dLbl>
              <c:idx val="6"/>
              <c:delete val="1"/>
              <c:extLst>
                <c:ext xmlns:c15="http://schemas.microsoft.com/office/drawing/2012/chart" uri="{CE6537A1-D6FC-4f65-9D91-7224C49458BB}"/>
                <c:ext xmlns:c16="http://schemas.microsoft.com/office/drawing/2014/chart" uri="{C3380CC4-5D6E-409C-BE32-E72D297353CC}">
                  <c16:uniqueId val="{00000036-289E-454A-AE95-49D35A29BDF5}"/>
                </c:ext>
              </c:extLst>
            </c:dLbl>
            <c:dLbl>
              <c:idx val="7"/>
              <c:delete val="1"/>
              <c:extLst>
                <c:ext xmlns:c15="http://schemas.microsoft.com/office/drawing/2012/chart" uri="{CE6537A1-D6FC-4f65-9D91-7224C49458BB}"/>
                <c:ext xmlns:c16="http://schemas.microsoft.com/office/drawing/2014/chart" uri="{C3380CC4-5D6E-409C-BE32-E72D297353CC}">
                  <c16:uniqueId val="{00000037-289E-454A-AE95-49D35A29BDF5}"/>
                </c:ext>
              </c:extLst>
            </c:dLbl>
            <c:dLbl>
              <c:idx val="8"/>
              <c:delete val="1"/>
              <c:extLst>
                <c:ext xmlns:c15="http://schemas.microsoft.com/office/drawing/2012/chart" uri="{CE6537A1-D6FC-4f65-9D91-7224C49458BB}"/>
                <c:ext xmlns:c16="http://schemas.microsoft.com/office/drawing/2014/chart" uri="{C3380CC4-5D6E-409C-BE32-E72D297353CC}">
                  <c16:uniqueId val="{00000038-289E-454A-AE95-49D35A29BDF5}"/>
                </c:ext>
              </c:extLst>
            </c:dLbl>
            <c:dLbl>
              <c:idx val="9"/>
              <c:delete val="1"/>
              <c:extLst>
                <c:ext xmlns:c15="http://schemas.microsoft.com/office/drawing/2012/chart" uri="{CE6537A1-D6FC-4f65-9D91-7224C49458BB}"/>
                <c:ext xmlns:c16="http://schemas.microsoft.com/office/drawing/2014/chart" uri="{C3380CC4-5D6E-409C-BE32-E72D297353CC}">
                  <c16:uniqueId val="{00000039-289E-454A-AE95-49D35A29BDF5}"/>
                </c:ext>
              </c:extLst>
            </c:dLbl>
            <c:dLbl>
              <c:idx val="10"/>
              <c:delete val="1"/>
              <c:extLst>
                <c:ext xmlns:c15="http://schemas.microsoft.com/office/drawing/2012/chart" uri="{CE6537A1-D6FC-4f65-9D91-7224C49458BB}"/>
                <c:ext xmlns:c16="http://schemas.microsoft.com/office/drawing/2014/chart" uri="{C3380CC4-5D6E-409C-BE32-E72D297353CC}">
                  <c16:uniqueId val="{0000003A-289E-454A-AE95-49D35A29BDF5}"/>
                </c:ext>
              </c:extLst>
            </c:dLbl>
            <c:dLbl>
              <c:idx val="11"/>
              <c:delete val="1"/>
              <c:extLst>
                <c:ext xmlns:c15="http://schemas.microsoft.com/office/drawing/2012/chart" uri="{CE6537A1-D6FC-4f65-9D91-7224C49458BB}"/>
                <c:ext xmlns:c16="http://schemas.microsoft.com/office/drawing/2014/chart" uri="{C3380CC4-5D6E-409C-BE32-E72D297353CC}">
                  <c16:uniqueId val="{0000003B-289E-454A-AE95-49D35A29BDF5}"/>
                </c:ext>
              </c:extLst>
            </c:dLbl>
            <c:dLbl>
              <c:idx val="12"/>
              <c:delete val="1"/>
              <c:extLst>
                <c:ext xmlns:c15="http://schemas.microsoft.com/office/drawing/2012/chart" uri="{CE6537A1-D6FC-4f65-9D91-7224C49458BB}"/>
                <c:ext xmlns:c16="http://schemas.microsoft.com/office/drawing/2014/chart" uri="{C3380CC4-5D6E-409C-BE32-E72D297353CC}">
                  <c16:uniqueId val="{0000003C-289E-454A-AE95-49D35A29BDF5}"/>
                </c:ext>
              </c:extLst>
            </c:dLbl>
            <c:dLbl>
              <c:idx val="13"/>
              <c:delete val="1"/>
              <c:extLst>
                <c:ext xmlns:c15="http://schemas.microsoft.com/office/drawing/2012/chart" uri="{CE6537A1-D6FC-4f65-9D91-7224C49458BB}"/>
                <c:ext xmlns:c16="http://schemas.microsoft.com/office/drawing/2014/chart" uri="{C3380CC4-5D6E-409C-BE32-E72D297353CC}">
                  <c16:uniqueId val="{0000003D-289E-454A-AE95-49D35A29BDF5}"/>
                </c:ext>
              </c:extLst>
            </c:dLbl>
            <c:dLbl>
              <c:idx val="14"/>
              <c:delete val="1"/>
              <c:extLst>
                <c:ext xmlns:c15="http://schemas.microsoft.com/office/drawing/2012/chart" uri="{CE6537A1-D6FC-4f65-9D91-7224C49458BB}"/>
                <c:ext xmlns:c16="http://schemas.microsoft.com/office/drawing/2014/chart" uri="{C3380CC4-5D6E-409C-BE32-E72D297353CC}">
                  <c16:uniqueId val="{0000003E-289E-454A-AE95-49D35A29BDF5}"/>
                </c:ext>
              </c:extLst>
            </c:dLbl>
            <c:dLbl>
              <c:idx val="15"/>
              <c:delete val="1"/>
              <c:extLst>
                <c:ext xmlns:c15="http://schemas.microsoft.com/office/drawing/2012/chart" uri="{CE6537A1-D6FC-4f65-9D91-7224C49458BB}"/>
                <c:ext xmlns:c16="http://schemas.microsoft.com/office/drawing/2014/chart" uri="{C3380CC4-5D6E-409C-BE32-E72D297353CC}">
                  <c16:uniqueId val="{0000003F-289E-454A-AE95-49D35A29BDF5}"/>
                </c:ext>
              </c:extLst>
            </c:dLbl>
            <c:dLbl>
              <c:idx val="16"/>
              <c:delete val="1"/>
              <c:extLst>
                <c:ext xmlns:c15="http://schemas.microsoft.com/office/drawing/2012/chart" uri="{CE6537A1-D6FC-4f65-9D91-7224C49458BB}"/>
                <c:ext xmlns:c16="http://schemas.microsoft.com/office/drawing/2014/chart" uri="{C3380CC4-5D6E-409C-BE32-E72D297353CC}">
                  <c16:uniqueId val="{00000040-289E-454A-AE95-49D35A29BDF5}"/>
                </c:ext>
              </c:extLst>
            </c:dLbl>
            <c:dLbl>
              <c:idx val="17"/>
              <c:delete val="1"/>
              <c:extLst>
                <c:ext xmlns:c15="http://schemas.microsoft.com/office/drawing/2012/chart" uri="{CE6537A1-D6FC-4f65-9D91-7224C49458BB}"/>
                <c:ext xmlns:c16="http://schemas.microsoft.com/office/drawing/2014/chart" uri="{C3380CC4-5D6E-409C-BE32-E72D297353CC}">
                  <c16:uniqueId val="{00000041-289E-454A-AE95-49D35A29BDF5}"/>
                </c:ext>
              </c:extLst>
            </c:dLbl>
            <c:dLbl>
              <c:idx val="18"/>
              <c:delete val="1"/>
              <c:extLst>
                <c:ext xmlns:c15="http://schemas.microsoft.com/office/drawing/2012/chart" uri="{CE6537A1-D6FC-4f65-9D91-7224C49458BB}"/>
                <c:ext xmlns:c16="http://schemas.microsoft.com/office/drawing/2014/chart" uri="{C3380CC4-5D6E-409C-BE32-E72D297353CC}">
                  <c16:uniqueId val="{00000042-289E-454A-AE95-49D35A29BDF5}"/>
                </c:ext>
              </c:extLst>
            </c:dLbl>
            <c:dLbl>
              <c:idx val="19"/>
              <c:delete val="1"/>
              <c:extLst>
                <c:ext xmlns:c15="http://schemas.microsoft.com/office/drawing/2012/chart" uri="{CE6537A1-D6FC-4f65-9D91-7224C49458BB}"/>
                <c:ext xmlns:c16="http://schemas.microsoft.com/office/drawing/2014/chart" uri="{C3380CC4-5D6E-409C-BE32-E72D297353CC}">
                  <c16:uniqueId val="{00000043-289E-454A-AE95-49D35A29BDF5}"/>
                </c:ext>
              </c:extLst>
            </c:dLbl>
            <c:dLbl>
              <c:idx val="20"/>
              <c:delete val="1"/>
              <c:extLst>
                <c:ext xmlns:c15="http://schemas.microsoft.com/office/drawing/2012/chart" uri="{CE6537A1-D6FC-4f65-9D91-7224C49458BB}"/>
                <c:ext xmlns:c16="http://schemas.microsoft.com/office/drawing/2014/chart" uri="{C3380CC4-5D6E-409C-BE32-E72D297353CC}">
                  <c16:uniqueId val="{00000044-289E-454A-AE95-49D35A29BDF5}"/>
                </c:ext>
              </c:extLst>
            </c:dLbl>
            <c:dLbl>
              <c:idx val="21"/>
              <c:delete val="1"/>
              <c:extLst>
                <c:ext xmlns:c15="http://schemas.microsoft.com/office/drawing/2012/chart" uri="{CE6537A1-D6FC-4f65-9D91-7224C49458BB}"/>
                <c:ext xmlns:c16="http://schemas.microsoft.com/office/drawing/2014/chart" uri="{C3380CC4-5D6E-409C-BE32-E72D297353CC}">
                  <c16:uniqueId val="{00000045-289E-454A-AE95-49D35A29BDF5}"/>
                </c:ext>
              </c:extLst>
            </c:dLbl>
            <c:dLbl>
              <c:idx val="22"/>
              <c:delete val="1"/>
              <c:extLst>
                <c:ext xmlns:c15="http://schemas.microsoft.com/office/drawing/2012/chart" uri="{CE6537A1-D6FC-4f65-9D91-7224C49458BB}"/>
                <c:ext xmlns:c16="http://schemas.microsoft.com/office/drawing/2014/chart" uri="{C3380CC4-5D6E-409C-BE32-E72D297353CC}">
                  <c16:uniqueId val="{00000046-289E-454A-AE95-49D35A29BDF5}"/>
                </c:ext>
              </c:extLst>
            </c:dLbl>
            <c:dLbl>
              <c:idx val="23"/>
              <c:delete val="1"/>
              <c:extLst>
                <c:ext xmlns:c15="http://schemas.microsoft.com/office/drawing/2012/chart" uri="{CE6537A1-D6FC-4f65-9D91-7224C49458BB}"/>
                <c:ext xmlns:c16="http://schemas.microsoft.com/office/drawing/2014/chart" uri="{C3380CC4-5D6E-409C-BE32-E72D297353CC}">
                  <c16:uniqueId val="{00000047-289E-454A-AE95-49D35A29BDF5}"/>
                </c:ext>
              </c:extLst>
            </c:dLbl>
            <c:dLbl>
              <c:idx val="24"/>
              <c:delete val="1"/>
              <c:extLst>
                <c:ext xmlns:c15="http://schemas.microsoft.com/office/drawing/2012/chart" uri="{CE6537A1-D6FC-4f65-9D91-7224C49458BB}"/>
                <c:ext xmlns:c16="http://schemas.microsoft.com/office/drawing/2014/chart" uri="{C3380CC4-5D6E-409C-BE32-E72D297353CC}">
                  <c16:uniqueId val="{00000048-289E-454A-AE95-49D35A29BDF5}"/>
                </c:ext>
              </c:extLst>
            </c:dLbl>
            <c:dLbl>
              <c:idx val="25"/>
              <c:delete val="1"/>
              <c:extLst>
                <c:ext xmlns:c15="http://schemas.microsoft.com/office/drawing/2012/chart" uri="{CE6537A1-D6FC-4f65-9D91-7224C49458BB}"/>
                <c:ext xmlns:c16="http://schemas.microsoft.com/office/drawing/2014/chart" uri="{C3380CC4-5D6E-409C-BE32-E72D297353CC}">
                  <c16:uniqueId val="{00000049-289E-454A-AE95-49D35A29BDF5}"/>
                </c:ext>
              </c:extLst>
            </c:dLbl>
            <c:dLbl>
              <c:idx val="26"/>
              <c:delete val="1"/>
              <c:extLst>
                <c:ext xmlns:c15="http://schemas.microsoft.com/office/drawing/2012/chart" uri="{CE6537A1-D6FC-4f65-9D91-7224C49458BB}"/>
                <c:ext xmlns:c16="http://schemas.microsoft.com/office/drawing/2014/chart" uri="{C3380CC4-5D6E-409C-BE32-E72D297353CC}">
                  <c16:uniqueId val="{0000004A-289E-454A-AE95-49D35A29BDF5}"/>
                </c:ext>
              </c:extLst>
            </c:dLbl>
            <c:dLbl>
              <c:idx val="27"/>
              <c:delete val="1"/>
              <c:extLst>
                <c:ext xmlns:c15="http://schemas.microsoft.com/office/drawing/2012/chart" uri="{CE6537A1-D6FC-4f65-9D91-7224C49458BB}"/>
                <c:ext xmlns:c16="http://schemas.microsoft.com/office/drawing/2014/chart" uri="{C3380CC4-5D6E-409C-BE32-E72D297353CC}">
                  <c16:uniqueId val="{0000004B-289E-454A-AE95-49D35A29BDF5}"/>
                </c:ext>
              </c:extLst>
            </c:dLbl>
            <c:dLbl>
              <c:idx val="28"/>
              <c:delete val="1"/>
              <c:extLst>
                <c:ext xmlns:c15="http://schemas.microsoft.com/office/drawing/2012/chart" uri="{CE6537A1-D6FC-4f65-9D91-7224C49458BB}"/>
                <c:ext xmlns:c16="http://schemas.microsoft.com/office/drawing/2014/chart" uri="{C3380CC4-5D6E-409C-BE32-E72D297353CC}">
                  <c16:uniqueId val="{0000004C-289E-454A-AE95-49D35A29BDF5}"/>
                </c:ext>
              </c:extLst>
            </c:dLbl>
            <c:dLbl>
              <c:idx val="29"/>
              <c:delete val="1"/>
              <c:extLst>
                <c:ext xmlns:c15="http://schemas.microsoft.com/office/drawing/2012/chart" uri="{CE6537A1-D6FC-4f65-9D91-7224C49458BB}"/>
                <c:ext xmlns:c16="http://schemas.microsoft.com/office/drawing/2014/chart" uri="{C3380CC4-5D6E-409C-BE32-E72D297353CC}">
                  <c16:uniqueId val="{0000004D-289E-454A-AE95-49D35A29BDF5}"/>
                </c:ext>
              </c:extLst>
            </c:dLbl>
            <c:dLbl>
              <c:idx val="30"/>
              <c:delete val="1"/>
              <c:extLst>
                <c:ext xmlns:c15="http://schemas.microsoft.com/office/drawing/2012/chart" uri="{CE6537A1-D6FC-4f65-9D91-7224C49458BB}"/>
                <c:ext xmlns:c16="http://schemas.microsoft.com/office/drawing/2014/chart" uri="{C3380CC4-5D6E-409C-BE32-E72D297353CC}">
                  <c16:uniqueId val="{0000004E-289E-454A-AE95-49D35A29BDF5}"/>
                </c:ext>
              </c:extLst>
            </c:dLbl>
            <c:dLbl>
              <c:idx val="31"/>
              <c:delete val="1"/>
              <c:extLst>
                <c:ext xmlns:c15="http://schemas.microsoft.com/office/drawing/2012/chart" uri="{CE6537A1-D6FC-4f65-9D91-7224C49458BB}"/>
                <c:ext xmlns:c16="http://schemas.microsoft.com/office/drawing/2014/chart" uri="{C3380CC4-5D6E-409C-BE32-E72D297353CC}">
                  <c16:uniqueId val="{0000004F-289E-454A-AE95-49D35A29BDF5}"/>
                </c:ext>
              </c:extLst>
            </c:dLbl>
            <c:dLbl>
              <c:idx val="32"/>
              <c:delete val="1"/>
              <c:extLst>
                <c:ext xmlns:c15="http://schemas.microsoft.com/office/drawing/2012/chart" uri="{CE6537A1-D6FC-4f65-9D91-7224C49458BB}"/>
                <c:ext xmlns:c16="http://schemas.microsoft.com/office/drawing/2014/chart" uri="{C3380CC4-5D6E-409C-BE32-E72D297353CC}">
                  <c16:uniqueId val="{00000050-289E-454A-AE95-49D35A29BDF5}"/>
                </c:ext>
              </c:extLst>
            </c:dLbl>
            <c:dLbl>
              <c:idx val="33"/>
              <c:delete val="1"/>
              <c:extLst>
                <c:ext xmlns:c15="http://schemas.microsoft.com/office/drawing/2012/chart" uri="{CE6537A1-D6FC-4f65-9D91-7224C49458BB}"/>
                <c:ext xmlns:c16="http://schemas.microsoft.com/office/drawing/2014/chart" uri="{C3380CC4-5D6E-409C-BE32-E72D297353CC}">
                  <c16:uniqueId val="{00000051-289E-454A-AE95-49D35A29BDF5}"/>
                </c:ext>
              </c:extLst>
            </c:dLbl>
            <c:dLbl>
              <c:idx val="34"/>
              <c:delete val="1"/>
              <c:extLst>
                <c:ext xmlns:c15="http://schemas.microsoft.com/office/drawing/2012/chart" uri="{CE6537A1-D6FC-4f65-9D91-7224C49458BB}"/>
                <c:ext xmlns:c16="http://schemas.microsoft.com/office/drawing/2014/chart" uri="{C3380CC4-5D6E-409C-BE32-E72D297353CC}">
                  <c16:uniqueId val="{00000052-289E-454A-AE95-49D35A29BDF5}"/>
                </c:ext>
              </c:extLst>
            </c:dLbl>
            <c:dLbl>
              <c:idx val="35"/>
              <c:delete val="1"/>
              <c:extLst>
                <c:ext xmlns:c15="http://schemas.microsoft.com/office/drawing/2012/chart" uri="{CE6537A1-D6FC-4f65-9D91-7224C49458BB}"/>
                <c:ext xmlns:c16="http://schemas.microsoft.com/office/drawing/2014/chart" uri="{C3380CC4-5D6E-409C-BE32-E72D297353CC}">
                  <c16:uniqueId val="{00000053-289E-454A-AE95-49D35A29BDF5}"/>
                </c:ext>
              </c:extLst>
            </c:dLbl>
            <c:dLbl>
              <c:idx val="36"/>
              <c:delete val="1"/>
              <c:extLst>
                <c:ext xmlns:c15="http://schemas.microsoft.com/office/drawing/2012/chart" uri="{CE6537A1-D6FC-4f65-9D91-7224C49458BB}"/>
                <c:ext xmlns:c16="http://schemas.microsoft.com/office/drawing/2014/chart" uri="{C3380CC4-5D6E-409C-BE32-E72D297353CC}">
                  <c16:uniqueId val="{00000054-289E-454A-AE95-49D35A29BDF5}"/>
                </c:ext>
              </c:extLst>
            </c:dLbl>
            <c:dLbl>
              <c:idx val="37"/>
              <c:delete val="1"/>
              <c:extLst>
                <c:ext xmlns:c15="http://schemas.microsoft.com/office/drawing/2012/chart" uri="{CE6537A1-D6FC-4f65-9D91-7224C49458BB}"/>
                <c:ext xmlns:c16="http://schemas.microsoft.com/office/drawing/2014/chart" uri="{C3380CC4-5D6E-409C-BE32-E72D297353CC}">
                  <c16:uniqueId val="{00000055-289E-454A-AE95-49D35A29BDF5}"/>
                </c:ext>
              </c:extLst>
            </c:dLbl>
            <c:dLbl>
              <c:idx val="38"/>
              <c:delete val="1"/>
              <c:extLst>
                <c:ext xmlns:c15="http://schemas.microsoft.com/office/drawing/2012/chart" uri="{CE6537A1-D6FC-4f65-9D91-7224C49458BB}"/>
                <c:ext xmlns:c16="http://schemas.microsoft.com/office/drawing/2014/chart" uri="{C3380CC4-5D6E-409C-BE32-E72D297353CC}">
                  <c16:uniqueId val="{00000056-289E-454A-AE95-49D35A29BDF5}"/>
                </c:ext>
              </c:extLst>
            </c:dLbl>
            <c:dLbl>
              <c:idx val="39"/>
              <c:delete val="1"/>
              <c:extLst>
                <c:ext xmlns:c15="http://schemas.microsoft.com/office/drawing/2012/chart" uri="{CE6537A1-D6FC-4f65-9D91-7224C49458BB}"/>
                <c:ext xmlns:c16="http://schemas.microsoft.com/office/drawing/2014/chart" uri="{C3380CC4-5D6E-409C-BE32-E72D297353CC}">
                  <c16:uniqueId val="{00000057-289E-454A-AE95-49D35A29BDF5}"/>
                </c:ext>
              </c:extLst>
            </c:dLbl>
            <c:dLbl>
              <c:idx val="40"/>
              <c:delete val="1"/>
              <c:extLst>
                <c:ext xmlns:c15="http://schemas.microsoft.com/office/drawing/2012/chart" uri="{CE6537A1-D6FC-4f65-9D91-7224C49458BB}"/>
                <c:ext xmlns:c16="http://schemas.microsoft.com/office/drawing/2014/chart" uri="{C3380CC4-5D6E-409C-BE32-E72D297353CC}">
                  <c16:uniqueId val="{00000058-289E-454A-AE95-49D35A29BDF5}"/>
                </c:ext>
              </c:extLst>
            </c:dLbl>
            <c:dLbl>
              <c:idx val="41"/>
              <c:delete val="1"/>
              <c:extLst>
                <c:ext xmlns:c15="http://schemas.microsoft.com/office/drawing/2012/chart" uri="{CE6537A1-D6FC-4f65-9D91-7224C49458BB}"/>
                <c:ext xmlns:c16="http://schemas.microsoft.com/office/drawing/2014/chart" uri="{C3380CC4-5D6E-409C-BE32-E72D297353CC}">
                  <c16:uniqueId val="{00000059-289E-454A-AE95-49D35A29BDF5}"/>
                </c:ext>
              </c:extLst>
            </c:dLbl>
            <c:dLbl>
              <c:idx val="42"/>
              <c:delete val="1"/>
              <c:extLst>
                <c:ext xmlns:c15="http://schemas.microsoft.com/office/drawing/2012/chart" uri="{CE6537A1-D6FC-4f65-9D91-7224C49458BB}"/>
                <c:ext xmlns:c16="http://schemas.microsoft.com/office/drawing/2014/chart" uri="{C3380CC4-5D6E-409C-BE32-E72D297353CC}">
                  <c16:uniqueId val="{0000005A-289E-454A-AE95-49D35A29BDF5}"/>
                </c:ext>
              </c:extLst>
            </c:dLbl>
            <c:dLbl>
              <c:idx val="43"/>
              <c:delete val="1"/>
              <c:extLst>
                <c:ext xmlns:c15="http://schemas.microsoft.com/office/drawing/2012/chart" uri="{CE6537A1-D6FC-4f65-9D91-7224C49458BB}"/>
                <c:ext xmlns:c16="http://schemas.microsoft.com/office/drawing/2014/chart" uri="{C3380CC4-5D6E-409C-BE32-E72D297353CC}">
                  <c16:uniqueId val="{0000005B-289E-454A-AE95-49D35A29BDF5}"/>
                </c:ext>
              </c:extLst>
            </c:dLbl>
            <c:dLbl>
              <c:idx val="44"/>
              <c:layout>
                <c:manualLayout>
                  <c:x val="0.1215769852266817"/>
                  <c:y val="-3.3550438400830572E-2"/>
                </c:manualLayout>
              </c:layout>
              <c:tx>
                <c:rich>
                  <a:bodyPr/>
                  <a:lstStyle/>
                  <a:p>
                    <a:fld id="{057297A0-FB21-4769-999E-7AAC2581C1F4}" type="SERIESNAME">
                      <a:rPr lang="en-US"/>
                      <a:pPr/>
                      <a:t>[SERIES NAME]</a:t>
                    </a:fld>
                    <a:endParaRPr lang="en-GB"/>
                  </a:p>
                </c:rich>
              </c:tx>
              <c:showLegendKey val="0"/>
              <c:showVal val="1"/>
              <c:showCatName val="0"/>
              <c:showSerName val="0"/>
              <c:showPercent val="0"/>
              <c:showBubbleSize val="0"/>
              <c:extLst>
                <c:ext xmlns:c15="http://schemas.microsoft.com/office/drawing/2012/chart" uri="{CE6537A1-D6FC-4f65-9D91-7224C49458BB}">
                  <c15:layout>
                    <c:manualLayout>
                      <c:w val="0.19248303708615055"/>
                      <c:h val="0.1679371233443373"/>
                    </c:manualLayout>
                  </c15:layout>
                  <c15:dlblFieldTable/>
                  <c15:showDataLabelsRange val="0"/>
                </c:ext>
                <c:ext xmlns:c16="http://schemas.microsoft.com/office/drawing/2014/chart" uri="{C3380CC4-5D6E-409C-BE32-E72D297353CC}">
                  <c16:uniqueId val="{0000005C-289E-454A-AE95-49D35A29BDF5}"/>
                </c:ext>
              </c:extLst>
            </c:dLbl>
            <c:dLbl>
              <c:idx val="45"/>
              <c:delete val="1"/>
              <c:extLst>
                <c:ext xmlns:c15="http://schemas.microsoft.com/office/drawing/2012/chart" uri="{CE6537A1-D6FC-4f65-9D91-7224C49458BB}"/>
                <c:ext xmlns:c16="http://schemas.microsoft.com/office/drawing/2014/chart" uri="{C3380CC4-5D6E-409C-BE32-E72D297353CC}">
                  <c16:uniqueId val="{0000005D-289E-454A-AE95-49D35A29BDF5}"/>
                </c:ext>
              </c:extLst>
            </c:dLbl>
            <c:spPr>
              <a:noFill/>
              <a:ln>
                <a:noFill/>
              </a:ln>
              <a:effectLst/>
            </c:spPr>
            <c:txPr>
              <a:bodyPr rot="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4'!$B$22:$AU$22</c:f>
              <c:strCache>
                <c:ptCount val="46"/>
                <c:pt idx="0">
                  <c:v>2027-28</c:v>
                </c:pt>
                <c:pt idx="1">
                  <c:v>2028-29</c:v>
                </c:pt>
                <c:pt idx="2">
                  <c:v>2029-30</c:v>
                </c:pt>
                <c:pt idx="3">
                  <c:v>2030-31</c:v>
                </c:pt>
                <c:pt idx="4">
                  <c:v>2031-32</c:v>
                </c:pt>
                <c:pt idx="5">
                  <c:v>2032-33</c:v>
                </c:pt>
                <c:pt idx="6">
                  <c:v>2033-34</c:v>
                </c:pt>
                <c:pt idx="7">
                  <c:v>2034-35</c:v>
                </c:pt>
                <c:pt idx="8">
                  <c:v>2035-36</c:v>
                </c:pt>
                <c:pt idx="9">
                  <c:v>2036-37</c:v>
                </c:pt>
                <c:pt idx="10">
                  <c:v>2037-38</c:v>
                </c:pt>
                <c:pt idx="11">
                  <c:v>2038-39</c:v>
                </c:pt>
                <c:pt idx="12">
                  <c:v>2039-40</c:v>
                </c:pt>
                <c:pt idx="13">
                  <c:v>2040-41</c:v>
                </c:pt>
                <c:pt idx="14">
                  <c:v>2041-42</c:v>
                </c:pt>
                <c:pt idx="15">
                  <c:v>2042-43</c:v>
                </c:pt>
                <c:pt idx="16">
                  <c:v>2043-44</c:v>
                </c:pt>
                <c:pt idx="17">
                  <c:v>2044-45</c:v>
                </c:pt>
                <c:pt idx="18">
                  <c:v>2045-46</c:v>
                </c:pt>
                <c:pt idx="19">
                  <c:v>2046-47</c:v>
                </c:pt>
                <c:pt idx="20">
                  <c:v>2047-48</c:v>
                </c:pt>
                <c:pt idx="21">
                  <c:v>2048-49</c:v>
                </c:pt>
                <c:pt idx="22">
                  <c:v>2049-50</c:v>
                </c:pt>
                <c:pt idx="23">
                  <c:v>2050-51</c:v>
                </c:pt>
                <c:pt idx="24">
                  <c:v>2051-52</c:v>
                </c:pt>
                <c:pt idx="25">
                  <c:v>2052-53</c:v>
                </c:pt>
                <c:pt idx="26">
                  <c:v>2053-54</c:v>
                </c:pt>
                <c:pt idx="27">
                  <c:v>2054-55</c:v>
                </c:pt>
                <c:pt idx="28">
                  <c:v>2055-56</c:v>
                </c:pt>
                <c:pt idx="29">
                  <c:v>2056-57</c:v>
                </c:pt>
                <c:pt idx="30">
                  <c:v>2057-58</c:v>
                </c:pt>
                <c:pt idx="31">
                  <c:v>2058-59</c:v>
                </c:pt>
                <c:pt idx="32">
                  <c:v>2059-60</c:v>
                </c:pt>
                <c:pt idx="33">
                  <c:v>2060-61</c:v>
                </c:pt>
                <c:pt idx="34">
                  <c:v>2061-62</c:v>
                </c:pt>
                <c:pt idx="35">
                  <c:v>2062-63</c:v>
                </c:pt>
                <c:pt idx="36">
                  <c:v>2063-64</c:v>
                </c:pt>
                <c:pt idx="37">
                  <c:v>2064-65</c:v>
                </c:pt>
                <c:pt idx="38">
                  <c:v>2065-66</c:v>
                </c:pt>
                <c:pt idx="39">
                  <c:v>2066-67</c:v>
                </c:pt>
                <c:pt idx="40">
                  <c:v>2067-68</c:v>
                </c:pt>
                <c:pt idx="41">
                  <c:v>2068-69</c:v>
                </c:pt>
                <c:pt idx="42">
                  <c:v>2069-70</c:v>
                </c:pt>
                <c:pt idx="43">
                  <c:v>2070-71</c:v>
                </c:pt>
                <c:pt idx="44">
                  <c:v>2071-72</c:v>
                </c:pt>
                <c:pt idx="45">
                  <c:v>2072-73</c:v>
                </c:pt>
              </c:strCache>
            </c:strRef>
          </c:cat>
          <c:val>
            <c:numRef>
              <c:f>'Figure 4'!$B$33:$AU$33</c:f>
              <c:numCache>
                <c:formatCode>0.0</c:formatCode>
                <c:ptCount val="46"/>
                <c:pt idx="0">
                  <c:v>18.897365634602604</c:v>
                </c:pt>
                <c:pt idx="1">
                  <c:v>19.532159884046319</c:v>
                </c:pt>
                <c:pt idx="2">
                  <c:v>19.902992873430456</c:v>
                </c:pt>
                <c:pt idx="3">
                  <c:v>20.265884225627687</c:v>
                </c:pt>
                <c:pt idx="4">
                  <c:v>20.592092899512878</c:v>
                </c:pt>
                <c:pt idx="5">
                  <c:v>20.921008825118594</c:v>
                </c:pt>
                <c:pt idx="6">
                  <c:v>21.253641148731649</c:v>
                </c:pt>
                <c:pt idx="7">
                  <c:v>21.576437556232136</c:v>
                </c:pt>
                <c:pt idx="8">
                  <c:v>21.905795682746177</c:v>
                </c:pt>
                <c:pt idx="9">
                  <c:v>22.297066849353364</c:v>
                </c:pt>
                <c:pt idx="10">
                  <c:v>22.669233938856003</c:v>
                </c:pt>
                <c:pt idx="11">
                  <c:v>23.036428958526265</c:v>
                </c:pt>
                <c:pt idx="12">
                  <c:v>23.407810923080795</c:v>
                </c:pt>
                <c:pt idx="13">
                  <c:v>23.785876567739312</c:v>
                </c:pt>
                <c:pt idx="14">
                  <c:v>24.168727041654869</c:v>
                </c:pt>
                <c:pt idx="15">
                  <c:v>24.548718066115562</c:v>
                </c:pt>
                <c:pt idx="16">
                  <c:v>24.937911843259197</c:v>
                </c:pt>
                <c:pt idx="17">
                  <c:v>25.338206379960862</c:v>
                </c:pt>
                <c:pt idx="18">
                  <c:v>25.733560990929394</c:v>
                </c:pt>
                <c:pt idx="19">
                  <c:v>26.135118697258889</c:v>
                </c:pt>
                <c:pt idx="20">
                  <c:v>26.535604990350361</c:v>
                </c:pt>
                <c:pt idx="21">
                  <c:v>26.930231049465927</c:v>
                </c:pt>
                <c:pt idx="22">
                  <c:v>27.324943485056775</c:v>
                </c:pt>
                <c:pt idx="23">
                  <c:v>27.726876616921512</c:v>
                </c:pt>
                <c:pt idx="24">
                  <c:v>28.130297576723848</c:v>
                </c:pt>
                <c:pt idx="25">
                  <c:v>28.529834298942664</c:v>
                </c:pt>
                <c:pt idx="26">
                  <c:v>28.9358067155623</c:v>
                </c:pt>
                <c:pt idx="27">
                  <c:v>29.33575953212393</c:v>
                </c:pt>
                <c:pt idx="28">
                  <c:v>29.726007817959125</c:v>
                </c:pt>
                <c:pt idx="29">
                  <c:v>30.12026915930614</c:v>
                </c:pt>
                <c:pt idx="30">
                  <c:v>30.518653526503485</c:v>
                </c:pt>
                <c:pt idx="31">
                  <c:v>30.89816919352457</c:v>
                </c:pt>
                <c:pt idx="32">
                  <c:v>31.275794883873953</c:v>
                </c:pt>
                <c:pt idx="33">
                  <c:v>31.653438053738544</c:v>
                </c:pt>
                <c:pt idx="34">
                  <c:v>32.036927669336954</c:v>
                </c:pt>
                <c:pt idx="35">
                  <c:v>32.427837483966776</c:v>
                </c:pt>
                <c:pt idx="36">
                  <c:v>32.817992110183042</c:v>
                </c:pt>
                <c:pt idx="37">
                  <c:v>33.213374420110085</c:v>
                </c:pt>
                <c:pt idx="38">
                  <c:v>33.612445744921864</c:v>
                </c:pt>
                <c:pt idx="39">
                  <c:v>34.0166626901566</c:v>
                </c:pt>
                <c:pt idx="40">
                  <c:v>34.436649044583518</c:v>
                </c:pt>
                <c:pt idx="41">
                  <c:v>34.871996004089134</c:v>
                </c:pt>
                <c:pt idx="42">
                  <c:v>35.329204712182346</c:v>
                </c:pt>
                <c:pt idx="43">
                  <c:v>35.804222402593233</c:v>
                </c:pt>
                <c:pt idx="44">
                  <c:v>36.311114572282278</c:v>
                </c:pt>
                <c:pt idx="45">
                  <c:v>36.834128664495509</c:v>
                </c:pt>
              </c:numCache>
            </c:numRef>
          </c:val>
          <c:extLst>
            <c:ext xmlns:c16="http://schemas.microsoft.com/office/drawing/2014/chart" uri="{C3380CC4-5D6E-409C-BE32-E72D297353CC}">
              <c16:uniqueId val="{0000005E-289E-454A-AE95-49D35A29BDF5}"/>
            </c:ext>
          </c:extLst>
        </c:ser>
        <c:ser>
          <c:idx val="3"/>
          <c:order val="3"/>
          <c:tx>
            <c:v>Net Block Grant</c:v>
          </c:tx>
          <c:spPr>
            <a:solidFill>
              <a:schemeClr val="accent5"/>
            </a:solidFill>
            <a:ln w="22225">
              <a:solidFill>
                <a:schemeClr val="bg1"/>
              </a:solidFill>
            </a:ln>
            <a:effectLst/>
          </c:spPr>
          <c:dLbls>
            <c:dLbl>
              <c:idx val="0"/>
              <c:delete val="1"/>
              <c:extLst>
                <c:ext xmlns:c15="http://schemas.microsoft.com/office/drawing/2012/chart" uri="{CE6537A1-D6FC-4f65-9D91-7224C49458BB}"/>
                <c:ext xmlns:c16="http://schemas.microsoft.com/office/drawing/2014/chart" uri="{C3380CC4-5D6E-409C-BE32-E72D297353CC}">
                  <c16:uniqueId val="{0000005F-289E-454A-AE95-49D35A29BDF5}"/>
                </c:ext>
              </c:extLst>
            </c:dLbl>
            <c:dLbl>
              <c:idx val="1"/>
              <c:delete val="1"/>
              <c:extLst>
                <c:ext xmlns:c15="http://schemas.microsoft.com/office/drawing/2012/chart" uri="{CE6537A1-D6FC-4f65-9D91-7224C49458BB}"/>
                <c:ext xmlns:c16="http://schemas.microsoft.com/office/drawing/2014/chart" uri="{C3380CC4-5D6E-409C-BE32-E72D297353CC}">
                  <c16:uniqueId val="{00000060-289E-454A-AE95-49D35A29BDF5}"/>
                </c:ext>
              </c:extLst>
            </c:dLbl>
            <c:dLbl>
              <c:idx val="2"/>
              <c:delete val="1"/>
              <c:extLst>
                <c:ext xmlns:c15="http://schemas.microsoft.com/office/drawing/2012/chart" uri="{CE6537A1-D6FC-4f65-9D91-7224C49458BB}"/>
                <c:ext xmlns:c16="http://schemas.microsoft.com/office/drawing/2014/chart" uri="{C3380CC4-5D6E-409C-BE32-E72D297353CC}">
                  <c16:uniqueId val="{00000061-289E-454A-AE95-49D35A29BDF5}"/>
                </c:ext>
              </c:extLst>
            </c:dLbl>
            <c:dLbl>
              <c:idx val="3"/>
              <c:delete val="1"/>
              <c:extLst>
                <c:ext xmlns:c15="http://schemas.microsoft.com/office/drawing/2012/chart" uri="{CE6537A1-D6FC-4f65-9D91-7224C49458BB}"/>
                <c:ext xmlns:c16="http://schemas.microsoft.com/office/drawing/2014/chart" uri="{C3380CC4-5D6E-409C-BE32-E72D297353CC}">
                  <c16:uniqueId val="{00000062-289E-454A-AE95-49D35A29BDF5}"/>
                </c:ext>
              </c:extLst>
            </c:dLbl>
            <c:dLbl>
              <c:idx val="4"/>
              <c:delete val="1"/>
              <c:extLst>
                <c:ext xmlns:c15="http://schemas.microsoft.com/office/drawing/2012/chart" uri="{CE6537A1-D6FC-4f65-9D91-7224C49458BB}"/>
                <c:ext xmlns:c16="http://schemas.microsoft.com/office/drawing/2014/chart" uri="{C3380CC4-5D6E-409C-BE32-E72D297353CC}">
                  <c16:uniqueId val="{00000063-289E-454A-AE95-49D35A29BDF5}"/>
                </c:ext>
              </c:extLst>
            </c:dLbl>
            <c:dLbl>
              <c:idx val="5"/>
              <c:delete val="1"/>
              <c:extLst>
                <c:ext xmlns:c15="http://schemas.microsoft.com/office/drawing/2012/chart" uri="{CE6537A1-D6FC-4f65-9D91-7224C49458BB}"/>
                <c:ext xmlns:c16="http://schemas.microsoft.com/office/drawing/2014/chart" uri="{C3380CC4-5D6E-409C-BE32-E72D297353CC}">
                  <c16:uniqueId val="{00000064-289E-454A-AE95-49D35A29BDF5}"/>
                </c:ext>
              </c:extLst>
            </c:dLbl>
            <c:dLbl>
              <c:idx val="6"/>
              <c:delete val="1"/>
              <c:extLst>
                <c:ext xmlns:c15="http://schemas.microsoft.com/office/drawing/2012/chart" uri="{CE6537A1-D6FC-4f65-9D91-7224C49458BB}"/>
                <c:ext xmlns:c16="http://schemas.microsoft.com/office/drawing/2014/chart" uri="{C3380CC4-5D6E-409C-BE32-E72D297353CC}">
                  <c16:uniqueId val="{00000065-289E-454A-AE95-49D35A29BDF5}"/>
                </c:ext>
              </c:extLst>
            </c:dLbl>
            <c:dLbl>
              <c:idx val="7"/>
              <c:delete val="1"/>
              <c:extLst>
                <c:ext xmlns:c15="http://schemas.microsoft.com/office/drawing/2012/chart" uri="{CE6537A1-D6FC-4f65-9D91-7224C49458BB}"/>
                <c:ext xmlns:c16="http://schemas.microsoft.com/office/drawing/2014/chart" uri="{C3380CC4-5D6E-409C-BE32-E72D297353CC}">
                  <c16:uniqueId val="{00000066-289E-454A-AE95-49D35A29BDF5}"/>
                </c:ext>
              </c:extLst>
            </c:dLbl>
            <c:dLbl>
              <c:idx val="8"/>
              <c:delete val="1"/>
              <c:extLst>
                <c:ext xmlns:c15="http://schemas.microsoft.com/office/drawing/2012/chart" uri="{CE6537A1-D6FC-4f65-9D91-7224C49458BB}"/>
                <c:ext xmlns:c16="http://schemas.microsoft.com/office/drawing/2014/chart" uri="{C3380CC4-5D6E-409C-BE32-E72D297353CC}">
                  <c16:uniqueId val="{00000067-289E-454A-AE95-49D35A29BDF5}"/>
                </c:ext>
              </c:extLst>
            </c:dLbl>
            <c:dLbl>
              <c:idx val="9"/>
              <c:delete val="1"/>
              <c:extLst>
                <c:ext xmlns:c15="http://schemas.microsoft.com/office/drawing/2012/chart" uri="{CE6537A1-D6FC-4f65-9D91-7224C49458BB}"/>
                <c:ext xmlns:c16="http://schemas.microsoft.com/office/drawing/2014/chart" uri="{C3380CC4-5D6E-409C-BE32-E72D297353CC}">
                  <c16:uniqueId val="{00000068-289E-454A-AE95-49D35A29BDF5}"/>
                </c:ext>
              </c:extLst>
            </c:dLbl>
            <c:dLbl>
              <c:idx val="10"/>
              <c:delete val="1"/>
              <c:extLst>
                <c:ext xmlns:c15="http://schemas.microsoft.com/office/drawing/2012/chart" uri="{CE6537A1-D6FC-4f65-9D91-7224C49458BB}"/>
                <c:ext xmlns:c16="http://schemas.microsoft.com/office/drawing/2014/chart" uri="{C3380CC4-5D6E-409C-BE32-E72D297353CC}">
                  <c16:uniqueId val="{00000069-289E-454A-AE95-49D35A29BDF5}"/>
                </c:ext>
              </c:extLst>
            </c:dLbl>
            <c:dLbl>
              <c:idx val="11"/>
              <c:delete val="1"/>
              <c:extLst>
                <c:ext xmlns:c15="http://schemas.microsoft.com/office/drawing/2012/chart" uri="{CE6537A1-D6FC-4f65-9D91-7224C49458BB}"/>
                <c:ext xmlns:c16="http://schemas.microsoft.com/office/drawing/2014/chart" uri="{C3380CC4-5D6E-409C-BE32-E72D297353CC}">
                  <c16:uniqueId val="{0000006A-289E-454A-AE95-49D35A29BDF5}"/>
                </c:ext>
              </c:extLst>
            </c:dLbl>
            <c:dLbl>
              <c:idx val="12"/>
              <c:delete val="1"/>
              <c:extLst>
                <c:ext xmlns:c15="http://schemas.microsoft.com/office/drawing/2012/chart" uri="{CE6537A1-D6FC-4f65-9D91-7224C49458BB}"/>
                <c:ext xmlns:c16="http://schemas.microsoft.com/office/drawing/2014/chart" uri="{C3380CC4-5D6E-409C-BE32-E72D297353CC}">
                  <c16:uniqueId val="{0000006B-289E-454A-AE95-49D35A29BDF5}"/>
                </c:ext>
              </c:extLst>
            </c:dLbl>
            <c:dLbl>
              <c:idx val="13"/>
              <c:delete val="1"/>
              <c:extLst>
                <c:ext xmlns:c15="http://schemas.microsoft.com/office/drawing/2012/chart" uri="{CE6537A1-D6FC-4f65-9D91-7224C49458BB}"/>
                <c:ext xmlns:c16="http://schemas.microsoft.com/office/drawing/2014/chart" uri="{C3380CC4-5D6E-409C-BE32-E72D297353CC}">
                  <c16:uniqueId val="{0000006C-289E-454A-AE95-49D35A29BDF5}"/>
                </c:ext>
              </c:extLst>
            </c:dLbl>
            <c:dLbl>
              <c:idx val="14"/>
              <c:delete val="1"/>
              <c:extLst>
                <c:ext xmlns:c15="http://schemas.microsoft.com/office/drawing/2012/chart" uri="{CE6537A1-D6FC-4f65-9D91-7224C49458BB}"/>
                <c:ext xmlns:c16="http://schemas.microsoft.com/office/drawing/2014/chart" uri="{C3380CC4-5D6E-409C-BE32-E72D297353CC}">
                  <c16:uniqueId val="{0000006D-289E-454A-AE95-49D35A29BDF5}"/>
                </c:ext>
              </c:extLst>
            </c:dLbl>
            <c:dLbl>
              <c:idx val="15"/>
              <c:delete val="1"/>
              <c:extLst>
                <c:ext xmlns:c15="http://schemas.microsoft.com/office/drawing/2012/chart" uri="{CE6537A1-D6FC-4f65-9D91-7224C49458BB}"/>
                <c:ext xmlns:c16="http://schemas.microsoft.com/office/drawing/2014/chart" uri="{C3380CC4-5D6E-409C-BE32-E72D297353CC}">
                  <c16:uniqueId val="{0000006E-289E-454A-AE95-49D35A29BDF5}"/>
                </c:ext>
              </c:extLst>
            </c:dLbl>
            <c:dLbl>
              <c:idx val="16"/>
              <c:delete val="1"/>
              <c:extLst>
                <c:ext xmlns:c15="http://schemas.microsoft.com/office/drawing/2012/chart" uri="{CE6537A1-D6FC-4f65-9D91-7224C49458BB}"/>
                <c:ext xmlns:c16="http://schemas.microsoft.com/office/drawing/2014/chart" uri="{C3380CC4-5D6E-409C-BE32-E72D297353CC}">
                  <c16:uniqueId val="{0000006F-289E-454A-AE95-49D35A29BDF5}"/>
                </c:ext>
              </c:extLst>
            </c:dLbl>
            <c:dLbl>
              <c:idx val="17"/>
              <c:delete val="1"/>
              <c:extLst>
                <c:ext xmlns:c15="http://schemas.microsoft.com/office/drawing/2012/chart" uri="{CE6537A1-D6FC-4f65-9D91-7224C49458BB}"/>
                <c:ext xmlns:c16="http://schemas.microsoft.com/office/drawing/2014/chart" uri="{C3380CC4-5D6E-409C-BE32-E72D297353CC}">
                  <c16:uniqueId val="{00000070-289E-454A-AE95-49D35A29BDF5}"/>
                </c:ext>
              </c:extLst>
            </c:dLbl>
            <c:dLbl>
              <c:idx val="18"/>
              <c:delete val="1"/>
              <c:extLst>
                <c:ext xmlns:c15="http://schemas.microsoft.com/office/drawing/2012/chart" uri="{CE6537A1-D6FC-4f65-9D91-7224C49458BB}"/>
                <c:ext xmlns:c16="http://schemas.microsoft.com/office/drawing/2014/chart" uri="{C3380CC4-5D6E-409C-BE32-E72D297353CC}">
                  <c16:uniqueId val="{00000071-289E-454A-AE95-49D35A29BDF5}"/>
                </c:ext>
              </c:extLst>
            </c:dLbl>
            <c:dLbl>
              <c:idx val="19"/>
              <c:delete val="1"/>
              <c:extLst>
                <c:ext xmlns:c15="http://schemas.microsoft.com/office/drawing/2012/chart" uri="{CE6537A1-D6FC-4f65-9D91-7224C49458BB}"/>
                <c:ext xmlns:c16="http://schemas.microsoft.com/office/drawing/2014/chart" uri="{C3380CC4-5D6E-409C-BE32-E72D297353CC}">
                  <c16:uniqueId val="{00000072-289E-454A-AE95-49D35A29BDF5}"/>
                </c:ext>
              </c:extLst>
            </c:dLbl>
            <c:dLbl>
              <c:idx val="20"/>
              <c:delete val="1"/>
              <c:extLst>
                <c:ext xmlns:c15="http://schemas.microsoft.com/office/drawing/2012/chart" uri="{CE6537A1-D6FC-4f65-9D91-7224C49458BB}"/>
                <c:ext xmlns:c16="http://schemas.microsoft.com/office/drawing/2014/chart" uri="{C3380CC4-5D6E-409C-BE32-E72D297353CC}">
                  <c16:uniqueId val="{00000073-289E-454A-AE95-49D35A29BDF5}"/>
                </c:ext>
              </c:extLst>
            </c:dLbl>
            <c:dLbl>
              <c:idx val="21"/>
              <c:delete val="1"/>
              <c:extLst>
                <c:ext xmlns:c15="http://schemas.microsoft.com/office/drawing/2012/chart" uri="{CE6537A1-D6FC-4f65-9D91-7224C49458BB}"/>
                <c:ext xmlns:c16="http://schemas.microsoft.com/office/drawing/2014/chart" uri="{C3380CC4-5D6E-409C-BE32-E72D297353CC}">
                  <c16:uniqueId val="{00000074-289E-454A-AE95-49D35A29BDF5}"/>
                </c:ext>
              </c:extLst>
            </c:dLbl>
            <c:dLbl>
              <c:idx val="22"/>
              <c:delete val="1"/>
              <c:extLst>
                <c:ext xmlns:c15="http://schemas.microsoft.com/office/drawing/2012/chart" uri="{CE6537A1-D6FC-4f65-9D91-7224C49458BB}"/>
                <c:ext xmlns:c16="http://schemas.microsoft.com/office/drawing/2014/chart" uri="{C3380CC4-5D6E-409C-BE32-E72D297353CC}">
                  <c16:uniqueId val="{00000075-289E-454A-AE95-49D35A29BDF5}"/>
                </c:ext>
              </c:extLst>
            </c:dLbl>
            <c:dLbl>
              <c:idx val="23"/>
              <c:delete val="1"/>
              <c:extLst>
                <c:ext xmlns:c15="http://schemas.microsoft.com/office/drawing/2012/chart" uri="{CE6537A1-D6FC-4f65-9D91-7224C49458BB}"/>
                <c:ext xmlns:c16="http://schemas.microsoft.com/office/drawing/2014/chart" uri="{C3380CC4-5D6E-409C-BE32-E72D297353CC}">
                  <c16:uniqueId val="{00000076-289E-454A-AE95-49D35A29BDF5}"/>
                </c:ext>
              </c:extLst>
            </c:dLbl>
            <c:dLbl>
              <c:idx val="24"/>
              <c:delete val="1"/>
              <c:extLst>
                <c:ext xmlns:c15="http://schemas.microsoft.com/office/drawing/2012/chart" uri="{CE6537A1-D6FC-4f65-9D91-7224C49458BB}"/>
                <c:ext xmlns:c16="http://schemas.microsoft.com/office/drawing/2014/chart" uri="{C3380CC4-5D6E-409C-BE32-E72D297353CC}">
                  <c16:uniqueId val="{00000077-289E-454A-AE95-49D35A29BDF5}"/>
                </c:ext>
              </c:extLst>
            </c:dLbl>
            <c:dLbl>
              <c:idx val="25"/>
              <c:delete val="1"/>
              <c:extLst>
                <c:ext xmlns:c15="http://schemas.microsoft.com/office/drawing/2012/chart" uri="{CE6537A1-D6FC-4f65-9D91-7224C49458BB}"/>
                <c:ext xmlns:c16="http://schemas.microsoft.com/office/drawing/2014/chart" uri="{C3380CC4-5D6E-409C-BE32-E72D297353CC}">
                  <c16:uniqueId val="{00000078-289E-454A-AE95-49D35A29BDF5}"/>
                </c:ext>
              </c:extLst>
            </c:dLbl>
            <c:dLbl>
              <c:idx val="26"/>
              <c:delete val="1"/>
              <c:extLst>
                <c:ext xmlns:c15="http://schemas.microsoft.com/office/drawing/2012/chart" uri="{CE6537A1-D6FC-4f65-9D91-7224C49458BB}"/>
                <c:ext xmlns:c16="http://schemas.microsoft.com/office/drawing/2014/chart" uri="{C3380CC4-5D6E-409C-BE32-E72D297353CC}">
                  <c16:uniqueId val="{00000079-289E-454A-AE95-49D35A29BDF5}"/>
                </c:ext>
              </c:extLst>
            </c:dLbl>
            <c:dLbl>
              <c:idx val="27"/>
              <c:delete val="1"/>
              <c:extLst>
                <c:ext xmlns:c15="http://schemas.microsoft.com/office/drawing/2012/chart" uri="{CE6537A1-D6FC-4f65-9D91-7224C49458BB}"/>
                <c:ext xmlns:c16="http://schemas.microsoft.com/office/drawing/2014/chart" uri="{C3380CC4-5D6E-409C-BE32-E72D297353CC}">
                  <c16:uniqueId val="{0000007A-289E-454A-AE95-49D35A29BDF5}"/>
                </c:ext>
              </c:extLst>
            </c:dLbl>
            <c:dLbl>
              <c:idx val="28"/>
              <c:delete val="1"/>
              <c:extLst>
                <c:ext xmlns:c15="http://schemas.microsoft.com/office/drawing/2012/chart" uri="{CE6537A1-D6FC-4f65-9D91-7224C49458BB}"/>
                <c:ext xmlns:c16="http://schemas.microsoft.com/office/drawing/2014/chart" uri="{C3380CC4-5D6E-409C-BE32-E72D297353CC}">
                  <c16:uniqueId val="{0000007B-289E-454A-AE95-49D35A29BDF5}"/>
                </c:ext>
              </c:extLst>
            </c:dLbl>
            <c:dLbl>
              <c:idx val="29"/>
              <c:delete val="1"/>
              <c:extLst>
                <c:ext xmlns:c15="http://schemas.microsoft.com/office/drawing/2012/chart" uri="{CE6537A1-D6FC-4f65-9D91-7224C49458BB}"/>
                <c:ext xmlns:c16="http://schemas.microsoft.com/office/drawing/2014/chart" uri="{C3380CC4-5D6E-409C-BE32-E72D297353CC}">
                  <c16:uniqueId val="{0000007C-289E-454A-AE95-49D35A29BDF5}"/>
                </c:ext>
              </c:extLst>
            </c:dLbl>
            <c:dLbl>
              <c:idx val="30"/>
              <c:delete val="1"/>
              <c:extLst>
                <c:ext xmlns:c15="http://schemas.microsoft.com/office/drawing/2012/chart" uri="{CE6537A1-D6FC-4f65-9D91-7224C49458BB}"/>
                <c:ext xmlns:c16="http://schemas.microsoft.com/office/drawing/2014/chart" uri="{C3380CC4-5D6E-409C-BE32-E72D297353CC}">
                  <c16:uniqueId val="{0000007D-289E-454A-AE95-49D35A29BDF5}"/>
                </c:ext>
              </c:extLst>
            </c:dLbl>
            <c:dLbl>
              <c:idx val="31"/>
              <c:delete val="1"/>
              <c:extLst>
                <c:ext xmlns:c15="http://schemas.microsoft.com/office/drawing/2012/chart" uri="{CE6537A1-D6FC-4f65-9D91-7224C49458BB}"/>
                <c:ext xmlns:c16="http://schemas.microsoft.com/office/drawing/2014/chart" uri="{C3380CC4-5D6E-409C-BE32-E72D297353CC}">
                  <c16:uniqueId val="{0000007E-289E-454A-AE95-49D35A29BDF5}"/>
                </c:ext>
              </c:extLst>
            </c:dLbl>
            <c:dLbl>
              <c:idx val="32"/>
              <c:delete val="1"/>
              <c:extLst>
                <c:ext xmlns:c15="http://schemas.microsoft.com/office/drawing/2012/chart" uri="{CE6537A1-D6FC-4f65-9D91-7224C49458BB}"/>
                <c:ext xmlns:c16="http://schemas.microsoft.com/office/drawing/2014/chart" uri="{C3380CC4-5D6E-409C-BE32-E72D297353CC}">
                  <c16:uniqueId val="{0000007F-289E-454A-AE95-49D35A29BDF5}"/>
                </c:ext>
              </c:extLst>
            </c:dLbl>
            <c:dLbl>
              <c:idx val="33"/>
              <c:delete val="1"/>
              <c:extLst>
                <c:ext xmlns:c15="http://schemas.microsoft.com/office/drawing/2012/chart" uri="{CE6537A1-D6FC-4f65-9D91-7224C49458BB}"/>
                <c:ext xmlns:c16="http://schemas.microsoft.com/office/drawing/2014/chart" uri="{C3380CC4-5D6E-409C-BE32-E72D297353CC}">
                  <c16:uniqueId val="{00000080-289E-454A-AE95-49D35A29BDF5}"/>
                </c:ext>
              </c:extLst>
            </c:dLbl>
            <c:dLbl>
              <c:idx val="34"/>
              <c:delete val="1"/>
              <c:extLst>
                <c:ext xmlns:c15="http://schemas.microsoft.com/office/drawing/2012/chart" uri="{CE6537A1-D6FC-4f65-9D91-7224C49458BB}"/>
                <c:ext xmlns:c16="http://schemas.microsoft.com/office/drawing/2014/chart" uri="{C3380CC4-5D6E-409C-BE32-E72D297353CC}">
                  <c16:uniqueId val="{00000081-289E-454A-AE95-49D35A29BDF5}"/>
                </c:ext>
              </c:extLst>
            </c:dLbl>
            <c:dLbl>
              <c:idx val="35"/>
              <c:delete val="1"/>
              <c:extLst>
                <c:ext xmlns:c15="http://schemas.microsoft.com/office/drawing/2012/chart" uri="{CE6537A1-D6FC-4f65-9D91-7224C49458BB}"/>
                <c:ext xmlns:c16="http://schemas.microsoft.com/office/drawing/2014/chart" uri="{C3380CC4-5D6E-409C-BE32-E72D297353CC}">
                  <c16:uniqueId val="{00000082-289E-454A-AE95-49D35A29BDF5}"/>
                </c:ext>
              </c:extLst>
            </c:dLbl>
            <c:dLbl>
              <c:idx val="36"/>
              <c:delete val="1"/>
              <c:extLst>
                <c:ext xmlns:c15="http://schemas.microsoft.com/office/drawing/2012/chart" uri="{CE6537A1-D6FC-4f65-9D91-7224C49458BB}"/>
                <c:ext xmlns:c16="http://schemas.microsoft.com/office/drawing/2014/chart" uri="{C3380CC4-5D6E-409C-BE32-E72D297353CC}">
                  <c16:uniqueId val="{00000083-289E-454A-AE95-49D35A29BDF5}"/>
                </c:ext>
              </c:extLst>
            </c:dLbl>
            <c:dLbl>
              <c:idx val="37"/>
              <c:delete val="1"/>
              <c:extLst>
                <c:ext xmlns:c15="http://schemas.microsoft.com/office/drawing/2012/chart" uri="{CE6537A1-D6FC-4f65-9D91-7224C49458BB}"/>
                <c:ext xmlns:c16="http://schemas.microsoft.com/office/drawing/2014/chart" uri="{C3380CC4-5D6E-409C-BE32-E72D297353CC}">
                  <c16:uniqueId val="{00000084-289E-454A-AE95-49D35A29BDF5}"/>
                </c:ext>
              </c:extLst>
            </c:dLbl>
            <c:dLbl>
              <c:idx val="38"/>
              <c:delete val="1"/>
              <c:extLst>
                <c:ext xmlns:c15="http://schemas.microsoft.com/office/drawing/2012/chart" uri="{CE6537A1-D6FC-4f65-9D91-7224C49458BB}"/>
                <c:ext xmlns:c16="http://schemas.microsoft.com/office/drawing/2014/chart" uri="{C3380CC4-5D6E-409C-BE32-E72D297353CC}">
                  <c16:uniqueId val="{00000085-289E-454A-AE95-49D35A29BDF5}"/>
                </c:ext>
              </c:extLst>
            </c:dLbl>
            <c:dLbl>
              <c:idx val="39"/>
              <c:delete val="1"/>
              <c:extLst>
                <c:ext xmlns:c15="http://schemas.microsoft.com/office/drawing/2012/chart" uri="{CE6537A1-D6FC-4f65-9D91-7224C49458BB}"/>
                <c:ext xmlns:c16="http://schemas.microsoft.com/office/drawing/2014/chart" uri="{C3380CC4-5D6E-409C-BE32-E72D297353CC}">
                  <c16:uniqueId val="{00000086-289E-454A-AE95-49D35A29BDF5}"/>
                </c:ext>
              </c:extLst>
            </c:dLbl>
            <c:dLbl>
              <c:idx val="40"/>
              <c:delete val="1"/>
              <c:extLst>
                <c:ext xmlns:c15="http://schemas.microsoft.com/office/drawing/2012/chart" uri="{CE6537A1-D6FC-4f65-9D91-7224C49458BB}"/>
                <c:ext xmlns:c16="http://schemas.microsoft.com/office/drawing/2014/chart" uri="{C3380CC4-5D6E-409C-BE32-E72D297353CC}">
                  <c16:uniqueId val="{00000087-289E-454A-AE95-49D35A29BDF5}"/>
                </c:ext>
              </c:extLst>
            </c:dLbl>
            <c:dLbl>
              <c:idx val="41"/>
              <c:delete val="1"/>
              <c:extLst>
                <c:ext xmlns:c15="http://schemas.microsoft.com/office/drawing/2012/chart" uri="{CE6537A1-D6FC-4f65-9D91-7224C49458BB}"/>
                <c:ext xmlns:c16="http://schemas.microsoft.com/office/drawing/2014/chart" uri="{C3380CC4-5D6E-409C-BE32-E72D297353CC}">
                  <c16:uniqueId val="{00000088-289E-454A-AE95-49D35A29BDF5}"/>
                </c:ext>
              </c:extLst>
            </c:dLbl>
            <c:dLbl>
              <c:idx val="42"/>
              <c:delete val="1"/>
              <c:extLst>
                <c:ext xmlns:c15="http://schemas.microsoft.com/office/drawing/2012/chart" uri="{CE6537A1-D6FC-4f65-9D91-7224C49458BB}"/>
                <c:ext xmlns:c16="http://schemas.microsoft.com/office/drawing/2014/chart" uri="{C3380CC4-5D6E-409C-BE32-E72D297353CC}">
                  <c16:uniqueId val="{00000089-289E-454A-AE95-49D35A29BDF5}"/>
                </c:ext>
              </c:extLst>
            </c:dLbl>
            <c:dLbl>
              <c:idx val="43"/>
              <c:delete val="1"/>
              <c:extLst>
                <c:ext xmlns:c15="http://schemas.microsoft.com/office/drawing/2012/chart" uri="{CE6537A1-D6FC-4f65-9D91-7224C49458BB}"/>
                <c:ext xmlns:c16="http://schemas.microsoft.com/office/drawing/2014/chart" uri="{C3380CC4-5D6E-409C-BE32-E72D297353CC}">
                  <c16:uniqueId val="{0000008A-289E-454A-AE95-49D35A29BDF5}"/>
                </c:ext>
              </c:extLst>
            </c:dLbl>
            <c:dLbl>
              <c:idx val="44"/>
              <c:layout>
                <c:manualLayout>
                  <c:x val="0.1123965405565553"/>
                  <c:y val="1.0926797385620916E-2"/>
                </c:manualLayout>
              </c:layout>
              <c:tx>
                <c:rich>
                  <a:bodyPr/>
                  <a:lstStyle/>
                  <a:p>
                    <a:fld id="{44A4A828-6671-4587-A6CB-52CD769A9169}" type="SERIESNAME">
                      <a:rPr lang="en-US"/>
                      <a:pPr/>
                      <a:t>[SERIES NAME]</a:t>
                    </a:fld>
                    <a:endParaRPr lang="en-GB"/>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8B-289E-454A-AE95-49D35A29BDF5}"/>
                </c:ext>
              </c:extLst>
            </c:dLbl>
            <c:dLbl>
              <c:idx val="45"/>
              <c:delete val="1"/>
              <c:extLst>
                <c:ext xmlns:c15="http://schemas.microsoft.com/office/drawing/2012/chart" uri="{CE6537A1-D6FC-4f65-9D91-7224C49458BB}"/>
                <c:ext xmlns:c16="http://schemas.microsoft.com/office/drawing/2014/chart" uri="{C3380CC4-5D6E-409C-BE32-E72D297353CC}">
                  <c16:uniqueId val="{0000008C-289E-454A-AE95-49D35A29BDF5}"/>
                </c:ext>
              </c:extLst>
            </c:dLbl>
            <c:spPr>
              <a:noFill/>
              <a:ln>
                <a:noFill/>
              </a:ln>
              <a:effectLst/>
            </c:spPr>
            <c:txPr>
              <a:bodyPr rot="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4'!$B$22:$AU$22</c:f>
              <c:strCache>
                <c:ptCount val="46"/>
                <c:pt idx="0">
                  <c:v>2027-28</c:v>
                </c:pt>
                <c:pt idx="1">
                  <c:v>2028-29</c:v>
                </c:pt>
                <c:pt idx="2">
                  <c:v>2029-30</c:v>
                </c:pt>
                <c:pt idx="3">
                  <c:v>2030-31</c:v>
                </c:pt>
                <c:pt idx="4">
                  <c:v>2031-32</c:v>
                </c:pt>
                <c:pt idx="5">
                  <c:v>2032-33</c:v>
                </c:pt>
                <c:pt idx="6">
                  <c:v>2033-34</c:v>
                </c:pt>
                <c:pt idx="7">
                  <c:v>2034-35</c:v>
                </c:pt>
                <c:pt idx="8">
                  <c:v>2035-36</c:v>
                </c:pt>
                <c:pt idx="9">
                  <c:v>2036-37</c:v>
                </c:pt>
                <c:pt idx="10">
                  <c:v>2037-38</c:v>
                </c:pt>
                <c:pt idx="11">
                  <c:v>2038-39</c:v>
                </c:pt>
                <c:pt idx="12">
                  <c:v>2039-40</c:v>
                </c:pt>
                <c:pt idx="13">
                  <c:v>2040-41</c:v>
                </c:pt>
                <c:pt idx="14">
                  <c:v>2041-42</c:v>
                </c:pt>
                <c:pt idx="15">
                  <c:v>2042-43</c:v>
                </c:pt>
                <c:pt idx="16">
                  <c:v>2043-44</c:v>
                </c:pt>
                <c:pt idx="17">
                  <c:v>2044-45</c:v>
                </c:pt>
                <c:pt idx="18">
                  <c:v>2045-46</c:v>
                </c:pt>
                <c:pt idx="19">
                  <c:v>2046-47</c:v>
                </c:pt>
                <c:pt idx="20">
                  <c:v>2047-48</c:v>
                </c:pt>
                <c:pt idx="21">
                  <c:v>2048-49</c:v>
                </c:pt>
                <c:pt idx="22">
                  <c:v>2049-50</c:v>
                </c:pt>
                <c:pt idx="23">
                  <c:v>2050-51</c:v>
                </c:pt>
                <c:pt idx="24">
                  <c:v>2051-52</c:v>
                </c:pt>
                <c:pt idx="25">
                  <c:v>2052-53</c:v>
                </c:pt>
                <c:pt idx="26">
                  <c:v>2053-54</c:v>
                </c:pt>
                <c:pt idx="27">
                  <c:v>2054-55</c:v>
                </c:pt>
                <c:pt idx="28">
                  <c:v>2055-56</c:v>
                </c:pt>
                <c:pt idx="29">
                  <c:v>2056-57</c:v>
                </c:pt>
                <c:pt idx="30">
                  <c:v>2057-58</c:v>
                </c:pt>
                <c:pt idx="31">
                  <c:v>2058-59</c:v>
                </c:pt>
                <c:pt idx="32">
                  <c:v>2059-60</c:v>
                </c:pt>
                <c:pt idx="33">
                  <c:v>2060-61</c:v>
                </c:pt>
                <c:pt idx="34">
                  <c:v>2061-62</c:v>
                </c:pt>
                <c:pt idx="35">
                  <c:v>2062-63</c:v>
                </c:pt>
                <c:pt idx="36">
                  <c:v>2063-64</c:v>
                </c:pt>
                <c:pt idx="37">
                  <c:v>2064-65</c:v>
                </c:pt>
                <c:pt idx="38">
                  <c:v>2065-66</c:v>
                </c:pt>
                <c:pt idx="39">
                  <c:v>2066-67</c:v>
                </c:pt>
                <c:pt idx="40">
                  <c:v>2067-68</c:v>
                </c:pt>
                <c:pt idx="41">
                  <c:v>2068-69</c:v>
                </c:pt>
                <c:pt idx="42">
                  <c:v>2069-70</c:v>
                </c:pt>
                <c:pt idx="43">
                  <c:v>2070-71</c:v>
                </c:pt>
                <c:pt idx="44">
                  <c:v>2071-72</c:v>
                </c:pt>
                <c:pt idx="45">
                  <c:v>2072-73</c:v>
                </c:pt>
              </c:strCache>
            </c:strRef>
          </c:cat>
          <c:val>
            <c:numRef>
              <c:f>'Figure 4'!$B$32:$AU$32</c:f>
              <c:numCache>
                <c:formatCode>0.0</c:formatCode>
                <c:ptCount val="46"/>
                <c:pt idx="0">
                  <c:v>28.361819977666705</c:v>
                </c:pt>
                <c:pt idx="1">
                  <c:v>28.686749125756208</c:v>
                </c:pt>
                <c:pt idx="2">
                  <c:v>29.22723121347504</c:v>
                </c:pt>
                <c:pt idx="3">
                  <c:v>29.719218188784851</c:v>
                </c:pt>
                <c:pt idx="4">
                  <c:v>30.259506053661891</c:v>
                </c:pt>
                <c:pt idx="5">
                  <c:v>30.825756520172419</c:v>
                </c:pt>
                <c:pt idx="6">
                  <c:v>31.382275706953209</c:v>
                </c:pt>
                <c:pt idx="7">
                  <c:v>31.963644407031072</c:v>
                </c:pt>
                <c:pt idx="8">
                  <c:v>32.56451357422074</c:v>
                </c:pt>
                <c:pt idx="9">
                  <c:v>33.188640621033684</c:v>
                </c:pt>
                <c:pt idx="10">
                  <c:v>33.845890343539295</c:v>
                </c:pt>
                <c:pt idx="11">
                  <c:v>34.510205810571392</c:v>
                </c:pt>
                <c:pt idx="12">
                  <c:v>35.175673896785206</c:v>
                </c:pt>
                <c:pt idx="13">
                  <c:v>35.82234548614494</c:v>
                </c:pt>
                <c:pt idx="14">
                  <c:v>36.467061034308117</c:v>
                </c:pt>
                <c:pt idx="15">
                  <c:v>37.10967252841737</c:v>
                </c:pt>
                <c:pt idx="16">
                  <c:v>37.787125454623393</c:v>
                </c:pt>
                <c:pt idx="17">
                  <c:v>38.486319048619357</c:v>
                </c:pt>
                <c:pt idx="18">
                  <c:v>39.224833058483483</c:v>
                </c:pt>
                <c:pt idx="19">
                  <c:v>40.02717616876825</c:v>
                </c:pt>
                <c:pt idx="20">
                  <c:v>40.900976675856441</c:v>
                </c:pt>
                <c:pt idx="21">
                  <c:v>41.791927432031699</c:v>
                </c:pt>
                <c:pt idx="22">
                  <c:v>42.708600197841079</c:v>
                </c:pt>
                <c:pt idx="23">
                  <c:v>43.642849565935656</c:v>
                </c:pt>
                <c:pt idx="24">
                  <c:v>44.591053963836515</c:v>
                </c:pt>
                <c:pt idx="25">
                  <c:v>45.53726486905552</c:v>
                </c:pt>
                <c:pt idx="26">
                  <c:v>46.478488921481279</c:v>
                </c:pt>
                <c:pt idx="27">
                  <c:v>47.424658774364076</c:v>
                </c:pt>
                <c:pt idx="28">
                  <c:v>48.364063579725226</c:v>
                </c:pt>
                <c:pt idx="29">
                  <c:v>49.301146953562736</c:v>
                </c:pt>
                <c:pt idx="30">
                  <c:v>50.23492302434186</c:v>
                </c:pt>
                <c:pt idx="31">
                  <c:v>51.174375514082854</c:v>
                </c:pt>
                <c:pt idx="32">
                  <c:v>52.122888525134684</c:v>
                </c:pt>
                <c:pt idx="33">
                  <c:v>53.083079248602672</c:v>
                </c:pt>
                <c:pt idx="34">
                  <c:v>54.019304061041261</c:v>
                </c:pt>
                <c:pt idx="35">
                  <c:v>54.962551030835819</c:v>
                </c:pt>
                <c:pt idx="36">
                  <c:v>55.927744333269857</c:v>
                </c:pt>
                <c:pt idx="37">
                  <c:v>56.922981612640349</c:v>
                </c:pt>
                <c:pt idx="38">
                  <c:v>57.946061746907475</c:v>
                </c:pt>
                <c:pt idx="39">
                  <c:v>58.99057832729325</c:v>
                </c:pt>
                <c:pt idx="40">
                  <c:v>60.058239842677139</c:v>
                </c:pt>
                <c:pt idx="41">
                  <c:v>61.168323431020944</c:v>
                </c:pt>
                <c:pt idx="42">
                  <c:v>62.327950264051026</c:v>
                </c:pt>
                <c:pt idx="43">
                  <c:v>63.548621093591315</c:v>
                </c:pt>
                <c:pt idx="44">
                  <c:v>64.818825305329653</c:v>
                </c:pt>
                <c:pt idx="45">
                  <c:v>66.124703426196817</c:v>
                </c:pt>
              </c:numCache>
            </c:numRef>
          </c:val>
          <c:extLst>
            <c:ext xmlns:c16="http://schemas.microsoft.com/office/drawing/2014/chart" uri="{C3380CC4-5D6E-409C-BE32-E72D297353CC}">
              <c16:uniqueId val="{0000008D-289E-454A-AE95-49D35A29BDF5}"/>
            </c:ext>
          </c:extLst>
        </c:ser>
        <c:dLbls>
          <c:showLegendKey val="0"/>
          <c:showVal val="0"/>
          <c:showCatName val="0"/>
          <c:showSerName val="0"/>
          <c:showPercent val="0"/>
          <c:showBubbleSize val="0"/>
        </c:dLbls>
        <c:axId val="140704864"/>
        <c:axId val="140710272"/>
      </c:areaChart>
      <c:catAx>
        <c:axId val="140704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crossAx val="140710272"/>
        <c:crosses val="autoZero"/>
        <c:auto val="1"/>
        <c:lblAlgn val="ctr"/>
        <c:lblOffset val="100"/>
        <c:tickLblSkip val="10"/>
        <c:noMultiLvlLbl val="0"/>
      </c:catAx>
      <c:valAx>
        <c:axId val="1407102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r>
                  <a:rPr lang="en-US"/>
                  <a:t>£ billion, 2022-23 prices</a:t>
                </a:r>
              </a:p>
            </c:rich>
          </c:tx>
          <c:layout>
            <c:manualLayout>
              <c:xMode val="edge"/>
              <c:yMode val="edge"/>
              <c:x val="8.6765032269337725E-3"/>
              <c:y val="2.1552892739149079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crossAx val="140704864"/>
        <c:crosses val="autoZero"/>
        <c:crossBetween val="midCat"/>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solidFill>
            <a:srgbClr val="2C2926"/>
          </a:solidFill>
          <a:latin typeface="Helvetica" pitchFamily="2"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509523809523811E-2"/>
          <c:y val="4.7980062496278668E-2"/>
          <c:w val="0.86199015873015872"/>
          <c:h val="0.85644339199579989"/>
        </c:manualLayout>
      </c:layout>
      <c:lineChart>
        <c:grouping val="standard"/>
        <c:varyColors val="0"/>
        <c:ser>
          <c:idx val="0"/>
          <c:order val="0"/>
          <c:tx>
            <c:strRef>
              <c:f>'Figure 5'!$B$22</c:f>
              <c:strCache>
                <c:ptCount val="1"/>
                <c:pt idx="0">
                  <c:v>Gap based on OBR Baseline projection</c:v>
                </c:pt>
              </c:strCache>
            </c:strRef>
          </c:tx>
          <c:spPr>
            <a:ln w="25400"/>
          </c:spPr>
          <c:marker>
            <c:symbol val="none"/>
          </c:marker>
          <c:dLbls>
            <c:dLbl>
              <c:idx val="39"/>
              <c:layout>
                <c:manualLayout>
                  <c:x val="-9.5681587748470853E-2"/>
                  <c:y val="0.12849048968029134"/>
                </c:manualLayout>
              </c:layout>
              <c:tx>
                <c:rich>
                  <a:bodyPr/>
                  <a:lstStyle/>
                  <a:p>
                    <a:fld id="{6100713A-4F27-4AD8-BED8-81A2FD453D2C}" type="SERIESNAME">
                      <a:rPr lang="en-US"/>
                      <a:pPr/>
                      <a:t>[SERIES NAME]</a:t>
                    </a:fld>
                    <a:endParaRPr lang="en-GB"/>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3CD2-4286-A075-1833C5EE0C7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'Figure 5'!$A$23:$A$68</c:f>
              <c:strCache>
                <c:ptCount val="46"/>
                <c:pt idx="0">
                  <c:v>2027-28</c:v>
                </c:pt>
                <c:pt idx="1">
                  <c:v>2028-29</c:v>
                </c:pt>
                <c:pt idx="2">
                  <c:v>2029-30</c:v>
                </c:pt>
                <c:pt idx="3">
                  <c:v>2030-31</c:v>
                </c:pt>
                <c:pt idx="4">
                  <c:v>2031-32</c:v>
                </c:pt>
                <c:pt idx="5">
                  <c:v>2032-33</c:v>
                </c:pt>
                <c:pt idx="6">
                  <c:v>2033-34</c:v>
                </c:pt>
                <c:pt idx="7">
                  <c:v>2034-35</c:v>
                </c:pt>
                <c:pt idx="8">
                  <c:v>2035-36</c:v>
                </c:pt>
                <c:pt idx="9">
                  <c:v>2036-37</c:v>
                </c:pt>
                <c:pt idx="10">
                  <c:v>2037-38</c:v>
                </c:pt>
                <c:pt idx="11">
                  <c:v>2038-39</c:v>
                </c:pt>
                <c:pt idx="12">
                  <c:v>2039-40</c:v>
                </c:pt>
                <c:pt idx="13">
                  <c:v>2040-41</c:v>
                </c:pt>
                <c:pt idx="14">
                  <c:v>2041-42</c:v>
                </c:pt>
                <c:pt idx="15">
                  <c:v>2042-43</c:v>
                </c:pt>
                <c:pt idx="16">
                  <c:v>2043-44</c:v>
                </c:pt>
                <c:pt idx="17">
                  <c:v>2044-45</c:v>
                </c:pt>
                <c:pt idx="18">
                  <c:v>2045-46</c:v>
                </c:pt>
                <c:pt idx="19">
                  <c:v>2046-47</c:v>
                </c:pt>
                <c:pt idx="20">
                  <c:v>2047-48</c:v>
                </c:pt>
                <c:pt idx="21">
                  <c:v>2048-49</c:v>
                </c:pt>
                <c:pt idx="22">
                  <c:v>2049-50</c:v>
                </c:pt>
                <c:pt idx="23">
                  <c:v>2050-51</c:v>
                </c:pt>
                <c:pt idx="24">
                  <c:v>2051-52</c:v>
                </c:pt>
                <c:pt idx="25">
                  <c:v>2052-53</c:v>
                </c:pt>
                <c:pt idx="26">
                  <c:v>2053-54</c:v>
                </c:pt>
                <c:pt idx="27">
                  <c:v>2054-55</c:v>
                </c:pt>
                <c:pt idx="28">
                  <c:v>2055-56</c:v>
                </c:pt>
                <c:pt idx="29">
                  <c:v>2056-57</c:v>
                </c:pt>
                <c:pt idx="30">
                  <c:v>2057-58</c:v>
                </c:pt>
                <c:pt idx="31">
                  <c:v>2058-59</c:v>
                </c:pt>
                <c:pt idx="32">
                  <c:v>2059-60</c:v>
                </c:pt>
                <c:pt idx="33">
                  <c:v>2060-61</c:v>
                </c:pt>
                <c:pt idx="34">
                  <c:v>2061-62</c:v>
                </c:pt>
                <c:pt idx="35">
                  <c:v>2062-63</c:v>
                </c:pt>
                <c:pt idx="36">
                  <c:v>2063-64</c:v>
                </c:pt>
                <c:pt idx="37">
                  <c:v>2064-65</c:v>
                </c:pt>
                <c:pt idx="38">
                  <c:v>2065-66</c:v>
                </c:pt>
                <c:pt idx="39">
                  <c:v>2066-67</c:v>
                </c:pt>
                <c:pt idx="40">
                  <c:v>2067-68</c:v>
                </c:pt>
                <c:pt idx="41">
                  <c:v>2068-69</c:v>
                </c:pt>
                <c:pt idx="42">
                  <c:v>2069-70</c:v>
                </c:pt>
                <c:pt idx="43">
                  <c:v>2070-71</c:v>
                </c:pt>
                <c:pt idx="44">
                  <c:v>2071-72</c:v>
                </c:pt>
                <c:pt idx="45">
                  <c:v>2072-73</c:v>
                </c:pt>
              </c:strCache>
            </c:strRef>
          </c:cat>
          <c:val>
            <c:numRef>
              <c:f>'Figure 5'!$B$23:$B$68</c:f>
              <c:numCache>
                <c:formatCode>0.0</c:formatCode>
                <c:ptCount val="46"/>
                <c:pt idx="0">
                  <c:v>0</c:v>
                </c:pt>
                <c:pt idx="1">
                  <c:v>-4.1641683255096151E-2</c:v>
                </c:pt>
                <c:pt idx="2">
                  <c:v>-0.24955016571980648</c:v>
                </c:pt>
                <c:pt idx="3">
                  <c:v>-0.40105413756333963</c:v>
                </c:pt>
                <c:pt idx="4">
                  <c:v>-0.59976342539717165</c:v>
                </c:pt>
                <c:pt idx="5">
                  <c:v>-0.83371480686582655</c:v>
                </c:pt>
                <c:pt idx="6">
                  <c:v>-1.0790041878016787</c:v>
                </c:pt>
                <c:pt idx="7">
                  <c:v>-1.2682511539825172</c:v>
                </c:pt>
                <c:pt idx="8">
                  <c:v>-1.4145987153968949</c:v>
                </c:pt>
                <c:pt idx="9">
                  <c:v>-1.555894955079544</c:v>
                </c:pt>
                <c:pt idx="10">
                  <c:v>-1.6819051744514892</c:v>
                </c:pt>
                <c:pt idx="11">
                  <c:v>-1.7509343851997143</c:v>
                </c:pt>
                <c:pt idx="12">
                  <c:v>-1.8076023380193751</c:v>
                </c:pt>
                <c:pt idx="13">
                  <c:v>-1.8747279691692216</c:v>
                </c:pt>
                <c:pt idx="14">
                  <c:v>-1.9441227484040524</c:v>
                </c:pt>
                <c:pt idx="15">
                  <c:v>-2.0153608027641337</c:v>
                </c:pt>
                <c:pt idx="16">
                  <c:v>-2.0539151866530538</c:v>
                </c:pt>
                <c:pt idx="17">
                  <c:v>-2.0821281237002287</c:v>
                </c:pt>
                <c:pt idx="18">
                  <c:v>-2.1032355216972896</c:v>
                </c:pt>
                <c:pt idx="19">
                  <c:v>-2.0783273110839176</c:v>
                </c:pt>
                <c:pt idx="20">
                  <c:v>-2.0214987280914323</c:v>
                </c:pt>
                <c:pt idx="21">
                  <c:v>-1.96489393871912</c:v>
                </c:pt>
                <c:pt idx="22">
                  <c:v>-1.8846872610829943</c:v>
                </c:pt>
                <c:pt idx="23">
                  <c:v>-1.7891866089592261</c:v>
                </c:pt>
                <c:pt idx="24">
                  <c:v>-1.6838641291226701</c:v>
                </c:pt>
                <c:pt idx="25">
                  <c:v>-1.602522601937401</c:v>
                </c:pt>
                <c:pt idx="26">
                  <c:v>-1.5433452867542647</c:v>
                </c:pt>
                <c:pt idx="27">
                  <c:v>-1.4963176611343088</c:v>
                </c:pt>
                <c:pt idx="28">
                  <c:v>-1.4953990864914077</c:v>
                </c:pt>
                <c:pt idx="29">
                  <c:v>-1.5416643368672038</c:v>
                </c:pt>
                <c:pt idx="30">
                  <c:v>-1.5890162038132063</c:v>
                </c:pt>
                <c:pt idx="31">
                  <c:v>-1.6566982763411686</c:v>
                </c:pt>
                <c:pt idx="32">
                  <c:v>-1.7247901771287628</c:v>
                </c:pt>
                <c:pt idx="33">
                  <c:v>-1.7650822859443775</c:v>
                </c:pt>
                <c:pt idx="34">
                  <c:v>-1.8260064197834345</c:v>
                </c:pt>
                <c:pt idx="35">
                  <c:v>-1.8996402967991222</c:v>
                </c:pt>
                <c:pt idx="36">
                  <c:v>-1.9728272597289007</c:v>
                </c:pt>
                <c:pt idx="37">
                  <c:v>-2.0262844711691352</c:v>
                </c:pt>
                <c:pt idx="38">
                  <c:v>-2.0759676429528735</c:v>
                </c:pt>
                <c:pt idx="39">
                  <c:v>-2.1477216584787637</c:v>
                </c:pt>
                <c:pt idx="40">
                  <c:v>-2.2371790566202052</c:v>
                </c:pt>
                <c:pt idx="41">
                  <c:v>-2.3240622317402959</c:v>
                </c:pt>
                <c:pt idx="42">
                  <c:v>-2.4129677426289184</c:v>
                </c:pt>
                <c:pt idx="43">
                  <c:v>-2.4778275914629853</c:v>
                </c:pt>
                <c:pt idx="44">
                  <c:v>-2.510818789755064</c:v>
                </c:pt>
                <c:pt idx="45">
                  <c:v>-2.551506734795308</c:v>
                </c:pt>
              </c:numCache>
            </c:numRef>
          </c:val>
          <c:smooth val="0"/>
          <c:extLst>
            <c:ext xmlns:c16="http://schemas.microsoft.com/office/drawing/2014/chart" uri="{C3380CC4-5D6E-409C-BE32-E72D297353CC}">
              <c16:uniqueId val="{00000001-3CD2-4286-A075-1833C5EE0C79}"/>
            </c:ext>
          </c:extLst>
        </c:ser>
        <c:ser>
          <c:idx val="1"/>
          <c:order val="1"/>
          <c:tx>
            <c:strRef>
              <c:f>'Figure 5'!$C$22</c:f>
              <c:strCache>
                <c:ptCount val="1"/>
                <c:pt idx="0">
                  <c:v>Gap with illustrative future UKG response to long-term pressures</c:v>
                </c:pt>
              </c:strCache>
            </c:strRef>
          </c:tx>
          <c:spPr>
            <a:ln w="25400">
              <a:solidFill>
                <a:schemeClr val="accent5"/>
              </a:solidFill>
            </a:ln>
          </c:spPr>
          <c:marker>
            <c:symbol val="none"/>
          </c:marker>
          <c:dLbls>
            <c:dLbl>
              <c:idx val="31"/>
              <c:layout>
                <c:manualLayout>
                  <c:x val="-0.22442727116150632"/>
                  <c:y val="0.17016345430178245"/>
                </c:manualLayout>
              </c:layout>
              <c:tx>
                <c:rich>
                  <a:bodyPr wrap="square" lIns="38100" tIns="19050" rIns="38100" bIns="19050" anchor="ctr">
                    <a:noAutofit/>
                  </a:bodyPr>
                  <a:lstStyle/>
                  <a:p>
                    <a:pPr>
                      <a:defRPr/>
                    </a:pPr>
                    <a:fld id="{802E9675-EDE9-4C78-8BBE-3D0A88CAAB96}" type="SERIESNAME">
                      <a:rPr lang="en-US"/>
                      <a:pPr>
                        <a:defRPr/>
                      </a:pPr>
                      <a:t>[SERIES NAME]</a:t>
                    </a:fld>
                    <a:endParaRPr lang="en-GB"/>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0.22665038792541292"/>
                      <c:h val="0.19921575137769654"/>
                    </c:manualLayout>
                  </c15:layout>
                  <c15:dlblFieldTable/>
                  <c15:showDataLabelsRange val="0"/>
                </c:ext>
                <c:ext xmlns:c16="http://schemas.microsoft.com/office/drawing/2014/chart" uri="{C3380CC4-5D6E-409C-BE32-E72D297353CC}">
                  <c16:uniqueId val="{00000002-3CD2-4286-A075-1833C5EE0C7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'Figure 5'!$A$23:$A$68</c:f>
              <c:strCache>
                <c:ptCount val="46"/>
                <c:pt idx="0">
                  <c:v>2027-28</c:v>
                </c:pt>
                <c:pt idx="1">
                  <c:v>2028-29</c:v>
                </c:pt>
                <c:pt idx="2">
                  <c:v>2029-30</c:v>
                </c:pt>
                <c:pt idx="3">
                  <c:v>2030-31</c:v>
                </c:pt>
                <c:pt idx="4">
                  <c:v>2031-32</c:v>
                </c:pt>
                <c:pt idx="5">
                  <c:v>2032-33</c:v>
                </c:pt>
                <c:pt idx="6">
                  <c:v>2033-34</c:v>
                </c:pt>
                <c:pt idx="7">
                  <c:v>2034-35</c:v>
                </c:pt>
                <c:pt idx="8">
                  <c:v>2035-36</c:v>
                </c:pt>
                <c:pt idx="9">
                  <c:v>2036-37</c:v>
                </c:pt>
                <c:pt idx="10">
                  <c:v>2037-38</c:v>
                </c:pt>
                <c:pt idx="11">
                  <c:v>2038-39</c:v>
                </c:pt>
                <c:pt idx="12">
                  <c:v>2039-40</c:v>
                </c:pt>
                <c:pt idx="13">
                  <c:v>2040-41</c:v>
                </c:pt>
                <c:pt idx="14">
                  <c:v>2041-42</c:v>
                </c:pt>
                <c:pt idx="15">
                  <c:v>2042-43</c:v>
                </c:pt>
                <c:pt idx="16">
                  <c:v>2043-44</c:v>
                </c:pt>
                <c:pt idx="17">
                  <c:v>2044-45</c:v>
                </c:pt>
                <c:pt idx="18">
                  <c:v>2045-46</c:v>
                </c:pt>
                <c:pt idx="19">
                  <c:v>2046-47</c:v>
                </c:pt>
                <c:pt idx="20">
                  <c:v>2047-48</c:v>
                </c:pt>
                <c:pt idx="21">
                  <c:v>2048-49</c:v>
                </c:pt>
                <c:pt idx="22">
                  <c:v>2049-50</c:v>
                </c:pt>
                <c:pt idx="23">
                  <c:v>2050-51</c:v>
                </c:pt>
                <c:pt idx="24">
                  <c:v>2051-52</c:v>
                </c:pt>
                <c:pt idx="25">
                  <c:v>2052-53</c:v>
                </c:pt>
                <c:pt idx="26">
                  <c:v>2053-54</c:v>
                </c:pt>
                <c:pt idx="27">
                  <c:v>2054-55</c:v>
                </c:pt>
                <c:pt idx="28">
                  <c:v>2055-56</c:v>
                </c:pt>
                <c:pt idx="29">
                  <c:v>2056-57</c:v>
                </c:pt>
                <c:pt idx="30">
                  <c:v>2057-58</c:v>
                </c:pt>
                <c:pt idx="31">
                  <c:v>2058-59</c:v>
                </c:pt>
                <c:pt idx="32">
                  <c:v>2059-60</c:v>
                </c:pt>
                <c:pt idx="33">
                  <c:v>2060-61</c:v>
                </c:pt>
                <c:pt idx="34">
                  <c:v>2061-62</c:v>
                </c:pt>
                <c:pt idx="35">
                  <c:v>2062-63</c:v>
                </c:pt>
                <c:pt idx="36">
                  <c:v>2063-64</c:v>
                </c:pt>
                <c:pt idx="37">
                  <c:v>2064-65</c:v>
                </c:pt>
                <c:pt idx="38">
                  <c:v>2065-66</c:v>
                </c:pt>
                <c:pt idx="39">
                  <c:v>2066-67</c:v>
                </c:pt>
                <c:pt idx="40">
                  <c:v>2067-68</c:v>
                </c:pt>
                <c:pt idx="41">
                  <c:v>2068-69</c:v>
                </c:pt>
                <c:pt idx="42">
                  <c:v>2069-70</c:v>
                </c:pt>
                <c:pt idx="43">
                  <c:v>2070-71</c:v>
                </c:pt>
                <c:pt idx="44">
                  <c:v>2071-72</c:v>
                </c:pt>
                <c:pt idx="45">
                  <c:v>2072-73</c:v>
                </c:pt>
              </c:strCache>
            </c:strRef>
          </c:cat>
          <c:val>
            <c:numRef>
              <c:f>'Figure 5'!$C$23:$C$68</c:f>
              <c:numCache>
                <c:formatCode>0.0</c:formatCode>
                <c:ptCount val="46"/>
                <c:pt idx="0">
                  <c:v>0</c:v>
                </c:pt>
                <c:pt idx="1">
                  <c:v>-0.29951010199744887</c:v>
                </c:pt>
                <c:pt idx="2">
                  <c:v>-0.7392562785431428</c:v>
                </c:pt>
                <c:pt idx="3">
                  <c:v>-1.1142595398316573</c:v>
                </c:pt>
                <c:pt idx="4">
                  <c:v>-1.536104430586809</c:v>
                </c:pt>
                <c:pt idx="5">
                  <c:v>-2.0341902838322041</c:v>
                </c:pt>
                <c:pt idx="6">
                  <c:v>-2.5200926129258159</c:v>
                </c:pt>
                <c:pt idx="7">
                  <c:v>-2.9351710850478159</c:v>
                </c:pt>
                <c:pt idx="8">
                  <c:v>-3.2963881992281765</c:v>
                </c:pt>
                <c:pt idx="9">
                  <c:v>-3.6463529203976033</c:v>
                </c:pt>
                <c:pt idx="10">
                  <c:v>-3.9809568745536685</c:v>
                </c:pt>
                <c:pt idx="11">
                  <c:v>-4.4539945595012336</c:v>
                </c:pt>
                <c:pt idx="12">
                  <c:v>-4.8917477389955684</c:v>
                </c:pt>
                <c:pt idx="13">
                  <c:v>-5.3403125863465499</c:v>
                </c:pt>
                <c:pt idx="14">
                  <c:v>-5.8007402651980522</c:v>
                </c:pt>
                <c:pt idx="15">
                  <c:v>-6.2712460141075548</c:v>
                </c:pt>
                <c:pt idx="16">
                  <c:v>-6.7140681182614088</c:v>
                </c:pt>
                <c:pt idx="17">
                  <c:v>-7.1487579259402629</c:v>
                </c:pt>
                <c:pt idx="18">
                  <c:v>-7.5331076618348574</c:v>
                </c:pt>
                <c:pt idx="19">
                  <c:v>-7.8357705587290747</c:v>
                </c:pt>
                <c:pt idx="20">
                  <c:v>-8.0978254412652344</c:v>
                </c:pt>
                <c:pt idx="21">
                  <c:v>-8.5459857151667826</c:v>
                </c:pt>
                <c:pt idx="22">
                  <c:v>-8.9429558108868648</c:v>
                </c:pt>
                <c:pt idx="23">
                  <c:v>-9.321834406371023</c:v>
                </c:pt>
                <c:pt idx="24">
                  <c:v>-9.688245785084785</c:v>
                </c:pt>
                <c:pt idx="25">
                  <c:v>-10.076796782128469</c:v>
                </c:pt>
                <c:pt idx="26">
                  <c:v>-10.487312882988284</c:v>
                </c:pt>
                <c:pt idx="27">
                  <c:v>-10.90959604094844</c:v>
                </c:pt>
                <c:pt idx="28">
                  <c:v>-11.377394763031107</c:v>
                </c:pt>
                <c:pt idx="29">
                  <c:v>-11.890045153181186</c:v>
                </c:pt>
                <c:pt idx="30">
                  <c:v>-12.405163113619434</c:v>
                </c:pt>
                <c:pt idx="31">
                  <c:v>-13.120282285789015</c:v>
                </c:pt>
                <c:pt idx="32">
                  <c:v>-13.815385510449401</c:v>
                </c:pt>
                <c:pt idx="33">
                  <c:v>-14.487070718976252</c:v>
                </c:pt>
                <c:pt idx="34">
                  <c:v>-15.181440129886504</c:v>
                </c:pt>
                <c:pt idx="35">
                  <c:v>-15.884271354574667</c:v>
                </c:pt>
                <c:pt idx="36">
                  <c:v>-16.582376277520318</c:v>
                </c:pt>
                <c:pt idx="37">
                  <c:v>-17.257596487953585</c:v>
                </c:pt>
                <c:pt idx="38">
                  <c:v>-17.92534404417249</c:v>
                </c:pt>
                <c:pt idx="39">
                  <c:v>-18.608535423763257</c:v>
                </c:pt>
                <c:pt idx="40">
                  <c:v>-19.301301153327337</c:v>
                </c:pt>
                <c:pt idx="41">
                  <c:v>-20.464576228527495</c:v>
                </c:pt>
                <c:pt idx="42">
                  <c:v>-21.597917934401341</c:v>
                </c:pt>
                <c:pt idx="43">
                  <c:v>-22.698426578053308</c:v>
                </c:pt>
                <c:pt idx="44">
                  <c:v>-23.75963370315862</c:v>
                </c:pt>
                <c:pt idx="45">
                  <c:v>-24.805574887907905</c:v>
                </c:pt>
              </c:numCache>
            </c:numRef>
          </c:val>
          <c:smooth val="0"/>
          <c:extLst>
            <c:ext xmlns:c16="http://schemas.microsoft.com/office/drawing/2014/chart" uri="{C3380CC4-5D6E-409C-BE32-E72D297353CC}">
              <c16:uniqueId val="{00000003-3CD2-4286-A075-1833C5EE0C79}"/>
            </c:ext>
          </c:extLst>
        </c:ser>
        <c:dLbls>
          <c:showLegendKey val="0"/>
          <c:showVal val="0"/>
          <c:showCatName val="0"/>
          <c:showSerName val="0"/>
          <c:showPercent val="0"/>
          <c:showBubbleSize val="0"/>
        </c:dLbls>
        <c:smooth val="0"/>
        <c:axId val="56078080"/>
        <c:axId val="56066848"/>
      </c:lineChart>
      <c:catAx>
        <c:axId val="560780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vert="horz"/>
          <a:lstStyle/>
          <a:p>
            <a:pPr>
              <a:defRPr/>
            </a:pPr>
            <a:endParaRPr lang="en-US"/>
          </a:p>
        </c:txPr>
        <c:crossAx val="56066848"/>
        <c:crosses val="autoZero"/>
        <c:auto val="1"/>
        <c:lblAlgn val="ctr"/>
        <c:lblOffset val="100"/>
        <c:tickLblSkip val="10"/>
        <c:noMultiLvlLbl val="0"/>
      </c:catAx>
      <c:valAx>
        <c:axId val="56066848"/>
        <c:scaling>
          <c:orientation val="minMax"/>
          <c:max val="0"/>
          <c:min val="-30"/>
        </c:scaling>
        <c:delete val="0"/>
        <c:axPos val="l"/>
        <c:majorGridlines>
          <c:spPr>
            <a:ln w="9525" cap="flat" cmpd="sng" algn="ctr">
              <a:solidFill>
                <a:schemeClr val="tx1">
                  <a:lumMod val="15000"/>
                  <a:lumOff val="85000"/>
                </a:schemeClr>
              </a:solidFill>
              <a:round/>
            </a:ln>
            <a:effectLst/>
          </c:spPr>
        </c:majorGridlines>
        <c:title>
          <c:tx>
            <c:rich>
              <a:bodyPr/>
              <a:lstStyle/>
              <a:p>
                <a:pPr>
                  <a:defRPr b="0"/>
                </a:pPr>
                <a:r>
                  <a:rPr lang="en-US" b="0"/>
                  <a:t>Percentage of spending in each year</a:t>
                </a:r>
              </a:p>
            </c:rich>
          </c:tx>
          <c:layout>
            <c:manualLayout>
              <c:xMode val="edge"/>
              <c:yMode val="edge"/>
              <c:x val="1.0595213318640108E-2"/>
              <c:y val="4.8409255800311815E-2"/>
            </c:manualLayout>
          </c:layout>
          <c:overlay val="0"/>
        </c:title>
        <c:numFmt formatCode="#,##0" sourceLinked="0"/>
        <c:majorTickMark val="none"/>
        <c:minorTickMark val="none"/>
        <c:tickLblPos val="low"/>
        <c:spPr>
          <a:noFill/>
          <a:ln>
            <a:noFill/>
          </a:ln>
          <a:effectLst/>
        </c:spPr>
        <c:txPr>
          <a:bodyPr rot="-60000000" vert="horz"/>
          <a:lstStyle/>
          <a:p>
            <a:pPr>
              <a:defRPr/>
            </a:pPr>
            <a:endParaRPr lang="en-US"/>
          </a:p>
        </c:txPr>
        <c:crossAx val="56078080"/>
        <c:crosses val="autoZero"/>
        <c:crossBetween val="between"/>
      </c:valAx>
    </c:plotArea>
    <c:plotVisOnly val="1"/>
    <c:dispBlanksAs val="gap"/>
    <c:showDLblsOverMax val="0"/>
    <c:extLst/>
  </c:chart>
  <c:spPr>
    <a:ln>
      <a:noFill/>
    </a:ln>
  </c:spPr>
  <c:txPr>
    <a:bodyPr/>
    <a:lstStyle/>
    <a:p>
      <a:pPr>
        <a:defRPr sz="1000">
          <a:solidFill>
            <a:schemeClr val="tx1"/>
          </a:solidFill>
          <a:latin typeface="Helvetica" pitchFamily="2"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'Figure 2.1'!$C$5</c:f>
              <c:strCache>
                <c:ptCount val="1"/>
                <c:pt idx="0">
                  <c:v>Scotland (projected)</c:v>
                </c:pt>
              </c:strCache>
            </c:strRef>
          </c:tx>
          <c:spPr>
            <a:ln w="28575" cap="rnd">
              <a:solidFill>
                <a:schemeClr val="accent5"/>
              </a:solidFill>
              <a:prstDash val="dash"/>
              <a:round/>
            </a:ln>
            <a:effectLst/>
          </c:spPr>
          <c:marker>
            <c:symbol val="none"/>
          </c:marker>
          <c:cat>
            <c:strRef>
              <c:f>'Figure 2.1'!$A$6:$A$81</c:f>
              <c:strCache>
                <c:ptCount val="76"/>
                <c:pt idx="0">
                  <c:v>1997-98</c:v>
                </c:pt>
                <c:pt idx="1">
                  <c:v>1998-99</c:v>
                </c:pt>
                <c:pt idx="2">
                  <c:v>1999-00</c:v>
                </c:pt>
                <c:pt idx="3">
                  <c:v>2000-01</c:v>
                </c:pt>
                <c:pt idx="4">
                  <c:v>2001-02</c:v>
                </c:pt>
                <c:pt idx="5">
                  <c:v>2002-03</c:v>
                </c:pt>
                <c:pt idx="6">
                  <c:v>2003-04</c:v>
                </c:pt>
                <c:pt idx="7">
                  <c:v>2004-05</c:v>
                </c:pt>
                <c:pt idx="8">
                  <c:v>2005-06</c:v>
                </c:pt>
                <c:pt idx="9">
                  <c:v>2006-07</c:v>
                </c:pt>
                <c:pt idx="10">
                  <c:v>2007-08</c:v>
                </c:pt>
                <c:pt idx="11">
                  <c:v>2008-09</c:v>
                </c:pt>
                <c:pt idx="12">
                  <c:v>2009-10</c:v>
                </c:pt>
                <c:pt idx="13">
                  <c:v>2010-11</c:v>
                </c:pt>
                <c:pt idx="14">
                  <c:v>2011-12</c:v>
                </c:pt>
                <c:pt idx="15">
                  <c:v>2012-13</c:v>
                </c:pt>
                <c:pt idx="16">
                  <c:v>2013-14</c:v>
                </c:pt>
                <c:pt idx="17">
                  <c:v>2014-15</c:v>
                </c:pt>
                <c:pt idx="18">
                  <c:v>2015-16</c:v>
                </c:pt>
                <c:pt idx="19">
                  <c:v>2016-17</c:v>
                </c:pt>
                <c:pt idx="20">
                  <c:v>2017-18</c:v>
                </c:pt>
                <c:pt idx="21">
                  <c:v>2018-19</c:v>
                </c:pt>
                <c:pt idx="22">
                  <c:v>2019-20</c:v>
                </c:pt>
                <c:pt idx="23">
                  <c:v>2020-21</c:v>
                </c:pt>
                <c:pt idx="24">
                  <c:v>2021-22</c:v>
                </c:pt>
                <c:pt idx="25">
                  <c:v>2022-23</c:v>
                </c:pt>
                <c:pt idx="26">
                  <c:v>2023-24</c:v>
                </c:pt>
                <c:pt idx="27">
                  <c:v>2024-25</c:v>
                </c:pt>
                <c:pt idx="28">
                  <c:v>2025-26</c:v>
                </c:pt>
                <c:pt idx="29">
                  <c:v>2026-27</c:v>
                </c:pt>
                <c:pt idx="30">
                  <c:v>2027-28</c:v>
                </c:pt>
                <c:pt idx="31">
                  <c:v>2028-29</c:v>
                </c:pt>
                <c:pt idx="32">
                  <c:v>2029-30</c:v>
                </c:pt>
                <c:pt idx="33">
                  <c:v>2030-31</c:v>
                </c:pt>
                <c:pt idx="34">
                  <c:v>2031-32</c:v>
                </c:pt>
                <c:pt idx="35">
                  <c:v>2032-33</c:v>
                </c:pt>
                <c:pt idx="36">
                  <c:v>2033-34</c:v>
                </c:pt>
                <c:pt idx="37">
                  <c:v>2034-35</c:v>
                </c:pt>
                <c:pt idx="38">
                  <c:v>2035-36</c:v>
                </c:pt>
                <c:pt idx="39">
                  <c:v>2036-37</c:v>
                </c:pt>
                <c:pt idx="40">
                  <c:v>2037-38</c:v>
                </c:pt>
                <c:pt idx="41">
                  <c:v>2038-39</c:v>
                </c:pt>
                <c:pt idx="42">
                  <c:v>2039-40</c:v>
                </c:pt>
                <c:pt idx="43">
                  <c:v>2040-41</c:v>
                </c:pt>
                <c:pt idx="44">
                  <c:v>2041-42</c:v>
                </c:pt>
                <c:pt idx="45">
                  <c:v>2042-43</c:v>
                </c:pt>
                <c:pt idx="46">
                  <c:v>2043-44</c:v>
                </c:pt>
                <c:pt idx="47">
                  <c:v>2044-45</c:v>
                </c:pt>
                <c:pt idx="48">
                  <c:v>2045-46</c:v>
                </c:pt>
                <c:pt idx="49">
                  <c:v>2046-47</c:v>
                </c:pt>
                <c:pt idx="50">
                  <c:v>2047-48</c:v>
                </c:pt>
                <c:pt idx="51">
                  <c:v>2048-49</c:v>
                </c:pt>
                <c:pt idx="52">
                  <c:v>2049-50</c:v>
                </c:pt>
                <c:pt idx="53">
                  <c:v>2050-51</c:v>
                </c:pt>
                <c:pt idx="54">
                  <c:v>2051-52</c:v>
                </c:pt>
                <c:pt idx="55">
                  <c:v>2052-53</c:v>
                </c:pt>
                <c:pt idx="56">
                  <c:v>2053-54</c:v>
                </c:pt>
                <c:pt idx="57">
                  <c:v>2054-55</c:v>
                </c:pt>
                <c:pt idx="58">
                  <c:v>2055-56</c:v>
                </c:pt>
                <c:pt idx="59">
                  <c:v>2056-57</c:v>
                </c:pt>
                <c:pt idx="60">
                  <c:v>2057-58</c:v>
                </c:pt>
                <c:pt idx="61">
                  <c:v>2058-59</c:v>
                </c:pt>
                <c:pt idx="62">
                  <c:v>2059-60</c:v>
                </c:pt>
                <c:pt idx="63">
                  <c:v>2060-61</c:v>
                </c:pt>
                <c:pt idx="64">
                  <c:v>2061-62</c:v>
                </c:pt>
                <c:pt idx="65">
                  <c:v>2062-63</c:v>
                </c:pt>
                <c:pt idx="66">
                  <c:v>2063-64</c:v>
                </c:pt>
                <c:pt idx="67">
                  <c:v>2064-65</c:v>
                </c:pt>
                <c:pt idx="68">
                  <c:v>2065-66</c:v>
                </c:pt>
                <c:pt idx="69">
                  <c:v>2066-67</c:v>
                </c:pt>
                <c:pt idx="70">
                  <c:v>2067-68</c:v>
                </c:pt>
                <c:pt idx="71">
                  <c:v>2068-69</c:v>
                </c:pt>
                <c:pt idx="72">
                  <c:v>2069-70</c:v>
                </c:pt>
                <c:pt idx="73">
                  <c:v>2070-71</c:v>
                </c:pt>
                <c:pt idx="74">
                  <c:v>2071-72</c:v>
                </c:pt>
                <c:pt idx="75">
                  <c:v>2072-73</c:v>
                </c:pt>
              </c:strCache>
            </c:strRef>
          </c:cat>
          <c:val>
            <c:numRef>
              <c:f>'Figure 2.1'!$C$6:$C$81</c:f>
              <c:numCache>
                <c:formatCode>General</c:formatCode>
                <c:ptCount val="7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formatCode="&quot; &quot;#,##0&quot; &quot;;&quot; (&quot;#,##0&quot;)&quot;;&quot; -&quot;00&quot; &quot;;&quot; &quot;@&quot; &quot;">
                  <c:v>5479900</c:v>
                </c:pt>
                <c:pt idx="25" formatCode="&quot; &quot;#,##0&quot; &quot;;&quot; (&quot;#,##0&quot;)&quot;;&quot; -&quot;00&quot; &quot;;&quot; &quot;@&quot; &quot;">
                  <c:v>5504460</c:v>
                </c:pt>
                <c:pt idx="26" formatCode="&quot; &quot;#,##0&quot; &quot;;&quot; (&quot;#,##0&quot;)&quot;;&quot; -&quot;00&quot; &quot;;&quot; &quot;@&quot; &quot;">
                  <c:v>5524811</c:v>
                </c:pt>
                <c:pt idx="27" formatCode="&quot; &quot;#,##0&quot; &quot;;&quot; (&quot;#,##0&quot;)&quot;;&quot; -&quot;00&quot; &quot;;&quot; &quot;@&quot; &quot;">
                  <c:v>5528844</c:v>
                </c:pt>
                <c:pt idx="28" formatCode="&quot; &quot;#,##0&quot; &quot;;&quot; (&quot;#,##0&quot;)&quot;;&quot; -&quot;00&quot; &quot;;&quot; &quot;@&quot; &quot;">
                  <c:v>5532198</c:v>
                </c:pt>
                <c:pt idx="29" formatCode="&quot; &quot;#,##0&quot; &quot;;&quot; (&quot;#,##0&quot;)&quot;;&quot; -&quot;00&quot; &quot;;&quot; &quot;@&quot; &quot;">
                  <c:v>5535133</c:v>
                </c:pt>
                <c:pt idx="30" formatCode="&quot; &quot;#,##0&quot; &quot;;&quot; (&quot;#,##0&quot;)&quot;;&quot; -&quot;00&quot; &quot;;&quot; &quot;@&quot; &quot;">
                  <c:v>5537638</c:v>
                </c:pt>
                <c:pt idx="31" formatCode="&quot; &quot;#,##0&quot; &quot;;&quot; (&quot;#,##0&quot;)&quot;;&quot; -&quot;00&quot; &quot;;&quot; &quot;@&quot; &quot;">
                  <c:v>5539206</c:v>
                </c:pt>
                <c:pt idx="32" formatCode="&quot; &quot;#,##0&quot; &quot;;&quot; (&quot;#,##0&quot;)&quot;;&quot; -&quot;00&quot; &quot;;&quot; &quot;@&quot; &quot;">
                  <c:v>5539773.2514223997</c:v>
                </c:pt>
                <c:pt idx="33" formatCode="&quot; &quot;#,##0&quot; &quot;;&quot; (&quot;#,##0&quot;)&quot;;&quot; -&quot;00&quot; &quot;;&quot; &quot;@&quot; &quot;">
                  <c:v>5539259.8455559025</c:v>
                </c:pt>
                <c:pt idx="34" formatCode="&quot; &quot;#,##0&quot; &quot;;&quot; (&quot;#,##0&quot;)&quot;;&quot; -&quot;00&quot; &quot;;&quot; &quot;@&quot; &quot;">
                  <c:v>5537760.1730094198</c:v>
                </c:pt>
                <c:pt idx="35" formatCode="&quot; &quot;#,##0&quot; &quot;;&quot; (&quot;#,##0&quot;)&quot;;&quot; -&quot;00&quot; &quot;;&quot; &quot;@&quot; &quot;">
                  <c:v>5535284.931227372</c:v>
                </c:pt>
                <c:pt idx="36" formatCode="&quot; &quot;#,##0&quot; &quot;;&quot; (&quot;#,##0&quot;)&quot;;&quot; -&quot;00&quot; &quot;;&quot; &quot;@&quot; &quot;">
                  <c:v>5531816.6841252726</c:v>
                </c:pt>
                <c:pt idx="37" formatCode="&quot; &quot;#,##0&quot; &quot;;&quot; (&quot;#,##0&quot;)&quot;;&quot; -&quot;00&quot; &quot;;&quot; &quot;@&quot; &quot;">
                  <c:v>5527439.5056244256</c:v>
                </c:pt>
                <c:pt idx="38" formatCode="&quot; &quot;#,##0&quot; &quot;;&quot; (&quot;#,##0&quot;)&quot;;&quot; -&quot;00&quot; &quot;;&quot; &quot;@&quot; &quot;">
                  <c:v>5522245</c:v>
                </c:pt>
                <c:pt idx="39" formatCode="&quot; &quot;#,##0&quot; &quot;;&quot; (&quot;#,##0&quot;)&quot;;&quot; -&quot;00&quot; &quot;;&quot; &quot;@&quot; &quot;">
                  <c:v>5516434</c:v>
                </c:pt>
                <c:pt idx="40" formatCode="&quot; &quot;#,##0&quot; &quot;;&quot; (&quot;#,##0&quot;)&quot;;&quot; -&quot;00&quot; &quot;;&quot; &quot;@&quot; &quot;">
                  <c:v>5510167</c:v>
                </c:pt>
                <c:pt idx="41" formatCode="&quot; &quot;#,##0&quot; &quot;;&quot; (&quot;#,##0&quot;)&quot;;&quot; -&quot;00&quot; &quot;;&quot; &quot;@&quot; &quot;">
                  <c:v>5503526</c:v>
                </c:pt>
                <c:pt idx="42" formatCode="&quot; &quot;#,##0&quot; &quot;;&quot; (&quot;#,##0&quot;)&quot;;&quot; -&quot;00&quot; &quot;;&quot; &quot;@&quot; &quot;">
                  <c:v>5496575</c:v>
                </c:pt>
                <c:pt idx="43" formatCode="&quot; &quot;#,##0&quot; &quot;;&quot; (&quot;#,##0&quot;)&quot;;&quot; -&quot;00&quot; &quot;;&quot; &quot;@&quot; &quot;">
                  <c:v>5489350</c:v>
                </c:pt>
                <c:pt idx="44" formatCode="&quot; &quot;#,##0&quot; &quot;;&quot; (&quot;#,##0&quot;)&quot;;&quot; -&quot;00&quot; &quot;;&quot; &quot;@&quot; &quot;">
                  <c:v>5481842</c:v>
                </c:pt>
                <c:pt idx="45" formatCode="&quot; &quot;#,##0&quot; &quot;;&quot; (&quot;#,##0&quot;)&quot;;&quot; -&quot;00&quot; &quot;;&quot; &quot;@&quot; &quot;">
                  <c:v>5474143</c:v>
                </c:pt>
                <c:pt idx="46" formatCode="&quot; &quot;#,##0&quot; &quot;;&quot; (&quot;#,##0&quot;)&quot;;&quot; -&quot;00&quot; &quot;;&quot; &quot;@&quot; &quot;">
                  <c:v>5466173</c:v>
                </c:pt>
                <c:pt idx="47" formatCode="&quot; &quot;#,##0&quot; &quot;;&quot; (&quot;#,##0&quot;)&quot;;&quot; -&quot;00&quot; &quot;;&quot; &quot;@&quot; &quot;">
                  <c:v>5457921</c:v>
                </c:pt>
                <c:pt idx="48" formatCode="&quot; &quot;#,##0&quot; &quot;;&quot; (&quot;#,##0&quot;)&quot;;&quot; -&quot;00&quot; &quot;;&quot; &quot;@&quot; &quot;">
                  <c:v>5449352</c:v>
                </c:pt>
                <c:pt idx="49" formatCode="&quot; &quot;#,##0&quot; &quot;;&quot; (&quot;#,##0&quot;)&quot;;&quot; -&quot;00&quot; &quot;;&quot; &quot;@&quot; &quot;">
                  <c:v>5440299</c:v>
                </c:pt>
                <c:pt idx="50" formatCode="&quot; &quot;#,##0&quot; &quot;;&quot; (&quot;#,##0&quot;)&quot;;&quot; -&quot;00&quot; &quot;;&quot; &quot;@&quot; &quot;">
                  <c:v>5430727</c:v>
                </c:pt>
                <c:pt idx="51" formatCode="&quot; &quot;#,##0&quot; &quot;;&quot; (&quot;#,##0&quot;)&quot;;&quot; -&quot;00&quot; &quot;;&quot; &quot;@&quot; &quot;">
                  <c:v>5420597</c:v>
                </c:pt>
                <c:pt idx="52" formatCode="&quot; &quot;#,##0&quot; &quot;;&quot; (&quot;#,##0&quot;)&quot;;&quot; -&quot;00&quot; &quot;;&quot; &quot;@&quot; &quot;">
                  <c:v>5409826</c:v>
                </c:pt>
                <c:pt idx="53" formatCode="&quot; &quot;#,##0&quot; &quot;;&quot; (&quot;#,##0&quot;)&quot;;&quot; -&quot;00&quot; &quot;;&quot; &quot;@&quot; &quot;">
                  <c:v>5398397</c:v>
                </c:pt>
                <c:pt idx="54" formatCode="&quot; &quot;#,##0&quot; &quot;;&quot; (&quot;#,##0&quot;)&quot;;&quot; -&quot;00&quot; &quot;;&quot; &quot;@&quot; &quot;">
                  <c:v>5386321</c:v>
                </c:pt>
                <c:pt idx="55" formatCode="&quot; &quot;#,##0&quot; &quot;;&quot; (&quot;#,##0&quot;)&quot;;&quot; -&quot;00&quot; &quot;;&quot; &quot;@&quot; &quot;">
                  <c:v>5373607</c:v>
                </c:pt>
                <c:pt idx="56" formatCode="&quot; &quot;#,##0&quot; &quot;;&quot; (&quot;#,##0&quot;)&quot;;&quot; -&quot;00&quot; &quot;;&quot; &quot;@&quot; &quot;">
                  <c:v>5360298</c:v>
                </c:pt>
                <c:pt idx="57" formatCode="&quot; &quot;#,##0&quot; &quot;;&quot; (&quot;#,##0&quot;)&quot;;&quot; -&quot;00&quot; &quot;;&quot; &quot;@&quot; &quot;">
                  <c:v>5346431</c:v>
                </c:pt>
                <c:pt idx="58" formatCode="&quot; &quot;#,##0&quot; &quot;;&quot; (&quot;#,##0&quot;)&quot;;&quot; -&quot;00&quot; &quot;;&quot; &quot;@&quot; &quot;">
                  <c:v>5332100</c:v>
                </c:pt>
                <c:pt idx="59" formatCode="&quot; &quot;#,##0&quot; &quot;;&quot; (&quot;#,##0&quot;)&quot;;&quot; -&quot;00&quot; &quot;;&quot; &quot;@&quot; &quot;">
                  <c:v>5317387</c:v>
                </c:pt>
                <c:pt idx="60" formatCode="&quot; &quot;#,##0&quot; &quot;;&quot; (&quot;#,##0&quot;)&quot;;&quot; -&quot;00&quot; &quot;;&quot; &quot;@&quot; &quot;">
                  <c:v>5302389</c:v>
                </c:pt>
                <c:pt idx="61" formatCode="&quot; &quot;#,##0&quot; &quot;;&quot; (&quot;#,##0&quot;)&quot;;&quot; -&quot;00&quot; &quot;;&quot; &quot;@&quot; &quot;">
                  <c:v>5287215</c:v>
                </c:pt>
                <c:pt idx="62" formatCode="&quot; &quot;#,##0&quot; &quot;;&quot; (&quot;#,##0&quot;)&quot;;&quot; -&quot;00&quot; &quot;;&quot; &quot;@&quot; &quot;">
                  <c:v>5271926</c:v>
                </c:pt>
                <c:pt idx="63" formatCode="&quot; &quot;#,##0&quot; &quot;;&quot; (&quot;#,##0&quot;)&quot;;&quot; -&quot;00&quot; &quot;;&quot; &quot;@&quot; &quot;">
                  <c:v>5256606</c:v>
                </c:pt>
                <c:pt idx="64" formatCode="&quot; &quot;#,##0&quot; &quot;;&quot; (&quot;#,##0&quot;)&quot;;&quot; -&quot;00&quot; &quot;;&quot; &quot;@&quot; &quot;">
                  <c:v>5241302</c:v>
                </c:pt>
                <c:pt idx="65" formatCode="&quot; &quot;#,##0&quot; &quot;;&quot; (&quot;#,##0&quot;)&quot;;&quot; -&quot;00&quot; &quot;;&quot; &quot;@&quot; &quot;">
                  <c:v>5226070</c:v>
                </c:pt>
                <c:pt idx="66" formatCode="&quot; &quot;#,##0&quot; &quot;;&quot; (&quot;#,##0&quot;)&quot;;&quot; -&quot;00&quot; &quot;;&quot; &quot;@&quot; &quot;">
                  <c:v>5210941</c:v>
                </c:pt>
                <c:pt idx="67" formatCode="&quot; &quot;#,##0&quot; &quot;;&quot; (&quot;#,##0&quot;)&quot;;&quot; -&quot;00&quot; &quot;;&quot; &quot;@&quot; &quot;">
                  <c:v>5195927</c:v>
                </c:pt>
                <c:pt idx="68" formatCode="&quot; &quot;#,##0&quot; &quot;;&quot; (&quot;#,##0&quot;)&quot;;&quot; -&quot;00&quot; &quot;;&quot; &quot;@&quot; &quot;">
                  <c:v>5181032</c:v>
                </c:pt>
                <c:pt idx="69" formatCode="&quot; &quot;#,##0&quot; &quot;;&quot; (&quot;#,##0&quot;)&quot;;&quot; -&quot;00&quot; &quot;;&quot; &quot;@&quot; &quot;">
                  <c:v>5166237</c:v>
                </c:pt>
                <c:pt idx="70" formatCode="&quot; &quot;#,##0&quot; &quot;;&quot; (&quot;#,##0&quot;)&quot;;&quot; -&quot;00&quot; &quot;;&quot; &quot;@&quot; &quot;">
                  <c:v>5151514</c:v>
                </c:pt>
                <c:pt idx="71" formatCode="&quot; &quot;#,##0&quot; &quot;;&quot; (&quot;#,##0&quot;)&quot;;&quot; -&quot;00&quot; &quot;;&quot; &quot;@&quot; &quot;">
                  <c:v>5136835</c:v>
                </c:pt>
                <c:pt idx="72" formatCode="&quot; &quot;#,##0&quot; &quot;;&quot; (&quot;#,##0&quot;)&quot;;&quot; -&quot;00&quot; &quot;;&quot; &quot;@&quot; &quot;">
                  <c:v>5122151</c:v>
                </c:pt>
                <c:pt idx="73" formatCode="&quot; &quot;#,##0&quot; &quot;;&quot; (&quot;#,##0&quot;)&quot;;&quot; -&quot;00&quot; &quot;;&quot; &quot;@&quot; &quot;">
                  <c:v>5107400</c:v>
                </c:pt>
                <c:pt idx="74" formatCode="&quot; &quot;#,##0&quot; &quot;;&quot; (&quot;#,##0&quot;)&quot;;&quot; -&quot;00&quot; &quot;;&quot; &quot;@&quot; &quot;">
                  <c:v>5092571</c:v>
                </c:pt>
                <c:pt idx="75" formatCode="&quot; &quot;#,##0&quot; &quot;;&quot; (&quot;#,##0&quot;)&quot;;&quot; -&quot;00&quot; &quot;;&quot; &quot;@&quot; &quot;">
                  <c:v>5077577</c:v>
                </c:pt>
              </c:numCache>
            </c:numRef>
          </c:val>
          <c:smooth val="0"/>
          <c:extLst>
            <c:ext xmlns:c16="http://schemas.microsoft.com/office/drawing/2014/chart" uri="{C3380CC4-5D6E-409C-BE32-E72D297353CC}">
              <c16:uniqueId val="{00000000-46EF-4F59-84F1-988467F28869}"/>
            </c:ext>
          </c:extLst>
        </c:ser>
        <c:ser>
          <c:idx val="0"/>
          <c:order val="1"/>
          <c:tx>
            <c:strRef>
              <c:f>'Figure 2.1'!$B$5</c:f>
              <c:strCache>
                <c:ptCount val="1"/>
                <c:pt idx="0">
                  <c:v>Scotland</c:v>
                </c:pt>
              </c:strCache>
            </c:strRef>
          </c:tx>
          <c:spPr>
            <a:ln w="28575" cap="rnd">
              <a:solidFill>
                <a:schemeClr val="accent5"/>
              </a:solidFill>
              <a:round/>
            </a:ln>
            <a:effectLst/>
          </c:spPr>
          <c:marker>
            <c:symbol val="none"/>
          </c:marker>
          <c:cat>
            <c:strRef>
              <c:f>'Figure 2.1'!$A$6:$A$81</c:f>
              <c:strCache>
                <c:ptCount val="76"/>
                <c:pt idx="0">
                  <c:v>1997-98</c:v>
                </c:pt>
                <c:pt idx="1">
                  <c:v>1998-99</c:v>
                </c:pt>
                <c:pt idx="2">
                  <c:v>1999-00</c:v>
                </c:pt>
                <c:pt idx="3">
                  <c:v>2000-01</c:v>
                </c:pt>
                <c:pt idx="4">
                  <c:v>2001-02</c:v>
                </c:pt>
                <c:pt idx="5">
                  <c:v>2002-03</c:v>
                </c:pt>
                <c:pt idx="6">
                  <c:v>2003-04</c:v>
                </c:pt>
                <c:pt idx="7">
                  <c:v>2004-05</c:v>
                </c:pt>
                <c:pt idx="8">
                  <c:v>2005-06</c:v>
                </c:pt>
                <c:pt idx="9">
                  <c:v>2006-07</c:v>
                </c:pt>
                <c:pt idx="10">
                  <c:v>2007-08</c:v>
                </c:pt>
                <c:pt idx="11">
                  <c:v>2008-09</c:v>
                </c:pt>
                <c:pt idx="12">
                  <c:v>2009-10</c:v>
                </c:pt>
                <c:pt idx="13">
                  <c:v>2010-11</c:v>
                </c:pt>
                <c:pt idx="14">
                  <c:v>2011-12</c:v>
                </c:pt>
                <c:pt idx="15">
                  <c:v>2012-13</c:v>
                </c:pt>
                <c:pt idx="16">
                  <c:v>2013-14</c:v>
                </c:pt>
                <c:pt idx="17">
                  <c:v>2014-15</c:v>
                </c:pt>
                <c:pt idx="18">
                  <c:v>2015-16</c:v>
                </c:pt>
                <c:pt idx="19">
                  <c:v>2016-17</c:v>
                </c:pt>
                <c:pt idx="20">
                  <c:v>2017-18</c:v>
                </c:pt>
                <c:pt idx="21">
                  <c:v>2018-19</c:v>
                </c:pt>
                <c:pt idx="22">
                  <c:v>2019-20</c:v>
                </c:pt>
                <c:pt idx="23">
                  <c:v>2020-21</c:v>
                </c:pt>
                <c:pt idx="24">
                  <c:v>2021-22</c:v>
                </c:pt>
                <c:pt idx="25">
                  <c:v>2022-23</c:v>
                </c:pt>
                <c:pt idx="26">
                  <c:v>2023-24</c:v>
                </c:pt>
                <c:pt idx="27">
                  <c:v>2024-25</c:v>
                </c:pt>
                <c:pt idx="28">
                  <c:v>2025-26</c:v>
                </c:pt>
                <c:pt idx="29">
                  <c:v>2026-27</c:v>
                </c:pt>
                <c:pt idx="30">
                  <c:v>2027-28</c:v>
                </c:pt>
                <c:pt idx="31">
                  <c:v>2028-29</c:v>
                </c:pt>
                <c:pt idx="32">
                  <c:v>2029-30</c:v>
                </c:pt>
                <c:pt idx="33">
                  <c:v>2030-31</c:v>
                </c:pt>
                <c:pt idx="34">
                  <c:v>2031-32</c:v>
                </c:pt>
                <c:pt idx="35">
                  <c:v>2032-33</c:v>
                </c:pt>
                <c:pt idx="36">
                  <c:v>2033-34</c:v>
                </c:pt>
                <c:pt idx="37">
                  <c:v>2034-35</c:v>
                </c:pt>
                <c:pt idx="38">
                  <c:v>2035-36</c:v>
                </c:pt>
                <c:pt idx="39">
                  <c:v>2036-37</c:v>
                </c:pt>
                <c:pt idx="40">
                  <c:v>2037-38</c:v>
                </c:pt>
                <c:pt idx="41">
                  <c:v>2038-39</c:v>
                </c:pt>
                <c:pt idx="42">
                  <c:v>2039-40</c:v>
                </c:pt>
                <c:pt idx="43">
                  <c:v>2040-41</c:v>
                </c:pt>
                <c:pt idx="44">
                  <c:v>2041-42</c:v>
                </c:pt>
                <c:pt idx="45">
                  <c:v>2042-43</c:v>
                </c:pt>
                <c:pt idx="46">
                  <c:v>2043-44</c:v>
                </c:pt>
                <c:pt idx="47">
                  <c:v>2044-45</c:v>
                </c:pt>
                <c:pt idx="48">
                  <c:v>2045-46</c:v>
                </c:pt>
                <c:pt idx="49">
                  <c:v>2046-47</c:v>
                </c:pt>
                <c:pt idx="50">
                  <c:v>2047-48</c:v>
                </c:pt>
                <c:pt idx="51">
                  <c:v>2048-49</c:v>
                </c:pt>
                <c:pt idx="52">
                  <c:v>2049-50</c:v>
                </c:pt>
                <c:pt idx="53">
                  <c:v>2050-51</c:v>
                </c:pt>
                <c:pt idx="54">
                  <c:v>2051-52</c:v>
                </c:pt>
                <c:pt idx="55">
                  <c:v>2052-53</c:v>
                </c:pt>
                <c:pt idx="56">
                  <c:v>2053-54</c:v>
                </c:pt>
                <c:pt idx="57">
                  <c:v>2054-55</c:v>
                </c:pt>
                <c:pt idx="58">
                  <c:v>2055-56</c:v>
                </c:pt>
                <c:pt idx="59">
                  <c:v>2056-57</c:v>
                </c:pt>
                <c:pt idx="60">
                  <c:v>2057-58</c:v>
                </c:pt>
                <c:pt idx="61">
                  <c:v>2058-59</c:v>
                </c:pt>
                <c:pt idx="62">
                  <c:v>2059-60</c:v>
                </c:pt>
                <c:pt idx="63">
                  <c:v>2060-61</c:v>
                </c:pt>
                <c:pt idx="64">
                  <c:v>2061-62</c:v>
                </c:pt>
                <c:pt idx="65">
                  <c:v>2062-63</c:v>
                </c:pt>
                <c:pt idx="66">
                  <c:v>2063-64</c:v>
                </c:pt>
                <c:pt idx="67">
                  <c:v>2064-65</c:v>
                </c:pt>
                <c:pt idx="68">
                  <c:v>2065-66</c:v>
                </c:pt>
                <c:pt idx="69">
                  <c:v>2066-67</c:v>
                </c:pt>
                <c:pt idx="70">
                  <c:v>2067-68</c:v>
                </c:pt>
                <c:pt idx="71">
                  <c:v>2068-69</c:v>
                </c:pt>
                <c:pt idx="72">
                  <c:v>2069-70</c:v>
                </c:pt>
                <c:pt idx="73">
                  <c:v>2070-71</c:v>
                </c:pt>
                <c:pt idx="74">
                  <c:v>2071-72</c:v>
                </c:pt>
                <c:pt idx="75">
                  <c:v>2072-73</c:v>
                </c:pt>
              </c:strCache>
            </c:strRef>
          </c:cat>
          <c:val>
            <c:numRef>
              <c:f>'Figure 2.1'!$B$6:$B$81</c:f>
              <c:numCache>
                <c:formatCode>" "#,##0" ";" ("#,##0")";" -"00" ";" "@" "</c:formatCode>
                <c:ptCount val="76"/>
                <c:pt idx="0">
                  <c:v>5083300</c:v>
                </c:pt>
                <c:pt idx="1">
                  <c:v>5077100</c:v>
                </c:pt>
                <c:pt idx="2">
                  <c:v>5072000</c:v>
                </c:pt>
                <c:pt idx="3">
                  <c:v>5062900</c:v>
                </c:pt>
                <c:pt idx="4">
                  <c:v>5064200</c:v>
                </c:pt>
                <c:pt idx="5">
                  <c:v>5066000</c:v>
                </c:pt>
                <c:pt idx="6">
                  <c:v>5068500</c:v>
                </c:pt>
                <c:pt idx="7">
                  <c:v>5084300</c:v>
                </c:pt>
                <c:pt idx="8">
                  <c:v>5110200</c:v>
                </c:pt>
                <c:pt idx="9">
                  <c:v>5133100</c:v>
                </c:pt>
                <c:pt idx="10">
                  <c:v>5170000</c:v>
                </c:pt>
                <c:pt idx="11">
                  <c:v>5202900</c:v>
                </c:pt>
                <c:pt idx="12">
                  <c:v>5231900</c:v>
                </c:pt>
                <c:pt idx="13">
                  <c:v>5262200</c:v>
                </c:pt>
                <c:pt idx="14">
                  <c:v>5299900</c:v>
                </c:pt>
                <c:pt idx="15">
                  <c:v>5313600</c:v>
                </c:pt>
                <c:pt idx="16">
                  <c:v>5327700</c:v>
                </c:pt>
                <c:pt idx="17">
                  <c:v>5347600</c:v>
                </c:pt>
                <c:pt idx="18">
                  <c:v>5373000</c:v>
                </c:pt>
                <c:pt idx="19">
                  <c:v>5404700</c:v>
                </c:pt>
                <c:pt idx="20">
                  <c:v>5424800</c:v>
                </c:pt>
                <c:pt idx="21">
                  <c:v>5438100</c:v>
                </c:pt>
                <c:pt idx="22">
                  <c:v>5463300</c:v>
                </c:pt>
                <c:pt idx="23">
                  <c:v>5466000</c:v>
                </c:pt>
                <c:pt idx="24">
                  <c:v>5479900</c:v>
                </c:pt>
                <c:pt idx="25" formatCode="General">
                  <c:v>#N/A</c:v>
                </c:pt>
                <c:pt idx="26" formatCode="General">
                  <c:v>#N/A</c:v>
                </c:pt>
                <c:pt idx="27" formatCode="General">
                  <c:v>#N/A</c:v>
                </c:pt>
                <c:pt idx="28" formatCode="General">
                  <c:v>#N/A</c:v>
                </c:pt>
                <c:pt idx="29" formatCode="General">
                  <c:v>#N/A</c:v>
                </c:pt>
                <c:pt idx="30" formatCode="General">
                  <c:v>#N/A</c:v>
                </c:pt>
                <c:pt idx="31" formatCode="General">
                  <c:v>#N/A</c:v>
                </c:pt>
                <c:pt idx="32" formatCode="General">
                  <c:v>#N/A</c:v>
                </c:pt>
                <c:pt idx="33" formatCode="General">
                  <c:v>#N/A</c:v>
                </c:pt>
                <c:pt idx="34" formatCode="General">
                  <c:v>#N/A</c:v>
                </c:pt>
                <c:pt idx="35" formatCode="General">
                  <c:v>#N/A</c:v>
                </c:pt>
                <c:pt idx="36" formatCode="General">
                  <c:v>#N/A</c:v>
                </c:pt>
                <c:pt idx="37" formatCode="General">
                  <c:v>#N/A</c:v>
                </c:pt>
                <c:pt idx="38" formatCode="General">
                  <c:v>#N/A</c:v>
                </c:pt>
                <c:pt idx="39" formatCode="General">
                  <c:v>#N/A</c:v>
                </c:pt>
                <c:pt idx="40" formatCode="General">
                  <c:v>#N/A</c:v>
                </c:pt>
                <c:pt idx="41" formatCode="General">
                  <c:v>#N/A</c:v>
                </c:pt>
                <c:pt idx="42" formatCode="General">
                  <c:v>#N/A</c:v>
                </c:pt>
                <c:pt idx="43" formatCode="General">
                  <c:v>#N/A</c:v>
                </c:pt>
                <c:pt idx="44" formatCode="General">
                  <c:v>#N/A</c:v>
                </c:pt>
                <c:pt idx="45" formatCode="General">
                  <c:v>#N/A</c:v>
                </c:pt>
                <c:pt idx="46" formatCode="General">
                  <c:v>#N/A</c:v>
                </c:pt>
                <c:pt idx="47" formatCode="General">
                  <c:v>#N/A</c:v>
                </c:pt>
                <c:pt idx="48" formatCode="General">
                  <c:v>#N/A</c:v>
                </c:pt>
                <c:pt idx="49" formatCode="General">
                  <c:v>#N/A</c:v>
                </c:pt>
                <c:pt idx="50" formatCode="General">
                  <c:v>#N/A</c:v>
                </c:pt>
                <c:pt idx="51" formatCode="General">
                  <c:v>#N/A</c:v>
                </c:pt>
                <c:pt idx="52" formatCode="General">
                  <c:v>#N/A</c:v>
                </c:pt>
                <c:pt idx="53" formatCode="General">
                  <c:v>#N/A</c:v>
                </c:pt>
                <c:pt idx="54" formatCode="General">
                  <c:v>#N/A</c:v>
                </c:pt>
                <c:pt idx="55" formatCode="General">
                  <c:v>#N/A</c:v>
                </c:pt>
                <c:pt idx="56" formatCode="General">
                  <c:v>#N/A</c:v>
                </c:pt>
                <c:pt idx="57" formatCode="General">
                  <c:v>#N/A</c:v>
                </c:pt>
                <c:pt idx="58" formatCode="General">
                  <c:v>#N/A</c:v>
                </c:pt>
                <c:pt idx="59" formatCode="General">
                  <c:v>#N/A</c:v>
                </c:pt>
                <c:pt idx="60" formatCode="General">
                  <c:v>#N/A</c:v>
                </c:pt>
                <c:pt idx="61" formatCode="General">
                  <c:v>#N/A</c:v>
                </c:pt>
                <c:pt idx="62" formatCode="General">
                  <c:v>#N/A</c:v>
                </c:pt>
                <c:pt idx="63" formatCode="General">
                  <c:v>#N/A</c:v>
                </c:pt>
                <c:pt idx="64" formatCode="General">
                  <c:v>#N/A</c:v>
                </c:pt>
                <c:pt idx="65" formatCode="General">
                  <c:v>#N/A</c:v>
                </c:pt>
                <c:pt idx="66" formatCode="General">
                  <c:v>#N/A</c:v>
                </c:pt>
                <c:pt idx="67" formatCode="General">
                  <c:v>#N/A</c:v>
                </c:pt>
                <c:pt idx="68" formatCode="General">
                  <c:v>#N/A</c:v>
                </c:pt>
                <c:pt idx="69" formatCode="General">
                  <c:v>#N/A</c:v>
                </c:pt>
                <c:pt idx="70" formatCode="General">
                  <c:v>#N/A</c:v>
                </c:pt>
                <c:pt idx="71" formatCode="General">
                  <c:v>#N/A</c:v>
                </c:pt>
                <c:pt idx="72" formatCode="General">
                  <c:v>#N/A</c:v>
                </c:pt>
                <c:pt idx="73" formatCode="General">
                  <c:v>#N/A</c:v>
                </c:pt>
                <c:pt idx="74" formatCode="General">
                  <c:v>#N/A</c:v>
                </c:pt>
                <c:pt idx="75" formatCode="General">
                  <c:v>#N/A</c:v>
                </c:pt>
              </c:numCache>
            </c:numRef>
          </c:val>
          <c:smooth val="0"/>
          <c:extLst>
            <c:ext xmlns:c16="http://schemas.microsoft.com/office/drawing/2014/chart" uri="{C3380CC4-5D6E-409C-BE32-E72D297353CC}">
              <c16:uniqueId val="{00000001-46EF-4F59-84F1-988467F28869}"/>
            </c:ext>
          </c:extLst>
        </c:ser>
        <c:dLbls>
          <c:showLegendKey val="0"/>
          <c:showVal val="0"/>
          <c:showCatName val="0"/>
          <c:showSerName val="0"/>
          <c:showPercent val="0"/>
          <c:showBubbleSize val="0"/>
        </c:dLbls>
        <c:smooth val="0"/>
        <c:axId val="1172830336"/>
        <c:axId val="1172819936"/>
      </c:lineChart>
      <c:dateAx>
        <c:axId val="1172830336"/>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crossAx val="1172819936"/>
        <c:crosses val="autoZero"/>
        <c:auto val="0"/>
        <c:lblOffset val="100"/>
        <c:baseTimeUnit val="days"/>
        <c:majorUnit val="12"/>
      </c:dateAx>
      <c:valAx>
        <c:axId val="1172819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r>
                  <a:rPr lang="en-US"/>
                  <a:t>Millions of people</a:t>
                </a:r>
              </a:p>
            </c:rich>
          </c:tx>
          <c:layout>
            <c:manualLayout>
              <c:xMode val="edge"/>
              <c:yMode val="edge"/>
              <c:x val="1.5356310521572381E-2"/>
              <c:y val="1.9203594771241832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crossAx val="1172830336"/>
        <c:crosses val="autoZero"/>
        <c:crossBetween val="between"/>
        <c:dispUnits>
          <c:builtInUnit val="millions"/>
        </c:dispUnits>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solidFill>
            <a:srgbClr val="2C2926"/>
          </a:solidFill>
          <a:latin typeface="Helvetica" pitchFamily="2"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b="1"/>
            </a:pPr>
            <a:r>
              <a:rPr lang="en-US" b="1"/>
              <a:t>Rest of the UK</a:t>
            </a:r>
          </a:p>
        </c:rich>
      </c:tx>
      <c:layout>
        <c:manualLayout>
          <c:xMode val="edge"/>
          <c:yMode val="edge"/>
          <c:x val="0.38400976894509997"/>
          <c:y val="3.7001874594963069E-2"/>
        </c:manualLayout>
      </c:layout>
      <c:overlay val="0"/>
      <c:spPr>
        <a:noFill/>
        <a:ln>
          <a:noFill/>
        </a:ln>
        <a:effectLst/>
      </c:spPr>
    </c:title>
    <c:autoTitleDeleted val="0"/>
    <c:plotArea>
      <c:layout>
        <c:manualLayout>
          <c:layoutTarget val="inner"/>
          <c:xMode val="edge"/>
          <c:yMode val="edge"/>
          <c:x val="6.4661808518409566E-2"/>
          <c:y val="0.1258443490603143"/>
          <c:w val="0.88600482129424707"/>
          <c:h val="0.71199893994111241"/>
        </c:manualLayout>
      </c:layout>
      <c:lineChart>
        <c:grouping val="standard"/>
        <c:varyColors val="0"/>
        <c:ser>
          <c:idx val="4"/>
          <c:order val="0"/>
          <c:tx>
            <c:v>Total</c:v>
          </c:tx>
          <c:spPr>
            <a:ln w="28575">
              <a:solidFill>
                <a:schemeClr val="accent1"/>
              </a:solidFill>
            </a:ln>
          </c:spPr>
          <c:marker>
            <c:symbol val="none"/>
          </c:marker>
          <c:dLbls>
            <c:dLbl>
              <c:idx val="31"/>
              <c:layout>
                <c:manualLayout>
                  <c:x val="2.3772689347303044E-2"/>
                  <c:y val="-8.2234804719787932E-2"/>
                </c:manualLayout>
              </c:layout>
              <c:tx>
                <c:rich>
                  <a:bodyPr/>
                  <a:lstStyle/>
                  <a:p>
                    <a:fld id="{8D9FC8AE-6959-471A-AEB6-F49069A7400D}" type="SERIESNAME">
                      <a:rPr lang="en-US"/>
                      <a:pPr/>
                      <a:t>[SERIES NAME]</a:t>
                    </a:fld>
                    <a:endParaRPr lang="en-GB"/>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4744-4A95-AA4F-9E11D00A9BD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'Figure 2.2'!$B$23:$AU$23</c:f>
              <c:strCache>
                <c:ptCount val="46"/>
                <c:pt idx="0">
                  <c:v>2027-28</c:v>
                </c:pt>
                <c:pt idx="1">
                  <c:v>2028-29</c:v>
                </c:pt>
                <c:pt idx="2">
                  <c:v>2029-30</c:v>
                </c:pt>
                <c:pt idx="3">
                  <c:v>2030-31</c:v>
                </c:pt>
                <c:pt idx="4">
                  <c:v>2031-32</c:v>
                </c:pt>
                <c:pt idx="5">
                  <c:v>2032-33</c:v>
                </c:pt>
                <c:pt idx="6">
                  <c:v>2033-34</c:v>
                </c:pt>
                <c:pt idx="7">
                  <c:v>2034-35</c:v>
                </c:pt>
                <c:pt idx="8">
                  <c:v>2035-36</c:v>
                </c:pt>
                <c:pt idx="9">
                  <c:v>2036-37</c:v>
                </c:pt>
                <c:pt idx="10">
                  <c:v>2037-38</c:v>
                </c:pt>
                <c:pt idx="11">
                  <c:v>2038-39</c:v>
                </c:pt>
                <c:pt idx="12">
                  <c:v>2039-40</c:v>
                </c:pt>
                <c:pt idx="13">
                  <c:v>2040-41</c:v>
                </c:pt>
                <c:pt idx="14">
                  <c:v>2041-42</c:v>
                </c:pt>
                <c:pt idx="15">
                  <c:v>2042-43</c:v>
                </c:pt>
                <c:pt idx="16">
                  <c:v>2043-44</c:v>
                </c:pt>
                <c:pt idx="17">
                  <c:v>2044-45</c:v>
                </c:pt>
                <c:pt idx="18">
                  <c:v>2045-46</c:v>
                </c:pt>
                <c:pt idx="19">
                  <c:v>2046-47</c:v>
                </c:pt>
                <c:pt idx="20">
                  <c:v>2047-48</c:v>
                </c:pt>
                <c:pt idx="21">
                  <c:v>2048-49</c:v>
                </c:pt>
                <c:pt idx="22">
                  <c:v>2049-50</c:v>
                </c:pt>
                <c:pt idx="23">
                  <c:v>2050-51</c:v>
                </c:pt>
                <c:pt idx="24">
                  <c:v>2051-52</c:v>
                </c:pt>
                <c:pt idx="25">
                  <c:v>2052-53</c:v>
                </c:pt>
                <c:pt idx="26">
                  <c:v>2053-54</c:v>
                </c:pt>
                <c:pt idx="27">
                  <c:v>2054-55</c:v>
                </c:pt>
                <c:pt idx="28">
                  <c:v>2055-56</c:v>
                </c:pt>
                <c:pt idx="29">
                  <c:v>2056-57</c:v>
                </c:pt>
                <c:pt idx="30">
                  <c:v>2057-58</c:v>
                </c:pt>
                <c:pt idx="31">
                  <c:v>2058-59</c:v>
                </c:pt>
                <c:pt idx="32">
                  <c:v>2059-60</c:v>
                </c:pt>
                <c:pt idx="33">
                  <c:v>2060-61</c:v>
                </c:pt>
                <c:pt idx="34">
                  <c:v>2061-62</c:v>
                </c:pt>
                <c:pt idx="35">
                  <c:v>2062-63</c:v>
                </c:pt>
                <c:pt idx="36">
                  <c:v>2063-64</c:v>
                </c:pt>
                <c:pt idx="37">
                  <c:v>2064-65</c:v>
                </c:pt>
                <c:pt idx="38">
                  <c:v>2065-66</c:v>
                </c:pt>
                <c:pt idx="39">
                  <c:v>2066-67</c:v>
                </c:pt>
                <c:pt idx="40">
                  <c:v>2067-68</c:v>
                </c:pt>
                <c:pt idx="41">
                  <c:v>2068-69</c:v>
                </c:pt>
                <c:pt idx="42">
                  <c:v>2069-70</c:v>
                </c:pt>
                <c:pt idx="43">
                  <c:v>2070-71</c:v>
                </c:pt>
                <c:pt idx="44">
                  <c:v>2071-72</c:v>
                </c:pt>
                <c:pt idx="45">
                  <c:v>2072-73</c:v>
                </c:pt>
              </c:strCache>
            </c:strRef>
          </c:cat>
          <c:val>
            <c:numRef>
              <c:f>'Figure 2.2'!$B$30:$AU$30</c:f>
              <c:numCache>
                <c:formatCode>0.0</c:formatCode>
                <c:ptCount val="46"/>
                <c:pt idx="0">
                  <c:v>100</c:v>
                </c:pt>
                <c:pt idx="1">
                  <c:v>100.28211435751734</c:v>
                </c:pt>
                <c:pt idx="2">
                  <c:v>100.54872090373399</c:v>
                </c:pt>
                <c:pt idx="3">
                  <c:v>100.80025146570884</c:v>
                </c:pt>
                <c:pt idx="4">
                  <c:v>101.03746529980906</c:v>
                </c:pt>
                <c:pt idx="5">
                  <c:v>101.26179075707556</c:v>
                </c:pt>
                <c:pt idx="6">
                  <c:v>101.4741262908762</c:v>
                </c:pt>
                <c:pt idx="7">
                  <c:v>101.67572467421692</c:v>
                </c:pt>
                <c:pt idx="8">
                  <c:v>101.86842552200417</c:v>
                </c:pt>
                <c:pt idx="9">
                  <c:v>102.05578626667521</c:v>
                </c:pt>
                <c:pt idx="10">
                  <c:v>102.24157155438427</c:v>
                </c:pt>
                <c:pt idx="11">
                  <c:v>102.42730622500218</c:v>
                </c:pt>
                <c:pt idx="12">
                  <c:v>102.61387765940813</c:v>
                </c:pt>
                <c:pt idx="13">
                  <c:v>102.8020055693669</c:v>
                </c:pt>
                <c:pt idx="14">
                  <c:v>102.99118378396702</c:v>
                </c:pt>
                <c:pt idx="15">
                  <c:v>103.18039521603319</c:v>
                </c:pt>
                <c:pt idx="16">
                  <c:v>103.36896128018722</c:v>
                </c:pt>
                <c:pt idx="17">
                  <c:v>103.55587279817433</c:v>
                </c:pt>
                <c:pt idx="18">
                  <c:v>103.73840435599297</c:v>
                </c:pt>
                <c:pt idx="19">
                  <c:v>103.91372614189112</c:v>
                </c:pt>
                <c:pt idx="20">
                  <c:v>104.08017253721317</c:v>
                </c:pt>
                <c:pt idx="21">
                  <c:v>104.23580743822268</c:v>
                </c:pt>
                <c:pt idx="22">
                  <c:v>104.37877699395631</c:v>
                </c:pt>
                <c:pt idx="23">
                  <c:v>104.5075706006001</c:v>
                </c:pt>
                <c:pt idx="24">
                  <c:v>104.62151758169634</c:v>
                </c:pt>
                <c:pt idx="25">
                  <c:v>104.7204344502896</c:v>
                </c:pt>
                <c:pt idx="26">
                  <c:v>104.80439396844842</c:v>
                </c:pt>
                <c:pt idx="27">
                  <c:v>104.87376627365184</c:v>
                </c:pt>
                <c:pt idx="28">
                  <c:v>104.9296744326097</c:v>
                </c:pt>
                <c:pt idx="29">
                  <c:v>104.97374135580695</c:v>
                </c:pt>
                <c:pt idx="30">
                  <c:v>105.007918964821</c:v>
                </c:pt>
                <c:pt idx="31">
                  <c:v>105.03411963662685</c:v>
                </c:pt>
                <c:pt idx="32">
                  <c:v>105.05431743777929</c:v>
                </c:pt>
                <c:pt idx="33">
                  <c:v>105.07049908910591</c:v>
                </c:pt>
                <c:pt idx="34">
                  <c:v>105.08437608100114</c:v>
                </c:pt>
                <c:pt idx="35">
                  <c:v>105.09776904696227</c:v>
                </c:pt>
                <c:pt idx="36">
                  <c:v>105.11224869859899</c:v>
                </c:pt>
                <c:pt idx="37">
                  <c:v>105.12915955239497</c:v>
                </c:pt>
                <c:pt idx="38">
                  <c:v>105.14957880332116</c:v>
                </c:pt>
                <c:pt idx="39">
                  <c:v>105.17412967431238</c:v>
                </c:pt>
                <c:pt idx="40">
                  <c:v>105.20319021176815</c:v>
                </c:pt>
                <c:pt idx="41">
                  <c:v>105.23685690451843</c:v>
                </c:pt>
                <c:pt idx="42">
                  <c:v>105.27492728419865</c:v>
                </c:pt>
                <c:pt idx="43">
                  <c:v>105.3170138137047</c:v>
                </c:pt>
                <c:pt idx="44">
                  <c:v>105.3624252533856</c:v>
                </c:pt>
                <c:pt idx="45">
                  <c:v>105.41030902161228</c:v>
                </c:pt>
              </c:numCache>
            </c:numRef>
          </c:val>
          <c:smooth val="0"/>
          <c:extLst>
            <c:ext xmlns:c16="http://schemas.microsoft.com/office/drawing/2014/chart" uri="{C3380CC4-5D6E-409C-BE32-E72D297353CC}">
              <c16:uniqueId val="{00000000-5E35-4C6A-9A45-8550AE4804B2}"/>
            </c:ext>
          </c:extLst>
        </c:ser>
        <c:ser>
          <c:idx val="5"/>
          <c:order val="1"/>
          <c:tx>
            <c:strRef>
              <c:f>'Figure 2.2'!$A$31</c:f>
              <c:strCache>
                <c:ptCount val="1"/>
                <c:pt idx="0">
                  <c:v>Under 16</c:v>
                </c:pt>
              </c:strCache>
            </c:strRef>
          </c:tx>
          <c:spPr>
            <a:ln w="28575">
              <a:solidFill>
                <a:schemeClr val="accent6">
                  <a:lumMod val="40000"/>
                  <a:lumOff val="60000"/>
                </a:schemeClr>
              </a:solidFill>
            </a:ln>
          </c:spPr>
          <c:marker>
            <c:symbol val="none"/>
          </c:marker>
          <c:dLbls>
            <c:dLbl>
              <c:idx val="31"/>
              <c:layout>
                <c:manualLayout>
                  <c:x val="-2.5023883523478002E-3"/>
                  <c:y val="9.6536509888446698E-2"/>
                </c:manualLayout>
              </c:layout>
              <c:tx>
                <c:rich>
                  <a:bodyPr/>
                  <a:lstStyle/>
                  <a:p>
                    <a:fld id="{B30E5FBF-60BD-42CF-ABEA-4DCF0E76B841}" type="SERIESNAME">
                      <a:rPr lang="en-US"/>
                      <a:pPr/>
                      <a:t>[SERIES NAME]</a:t>
                    </a:fld>
                    <a:endParaRPr lang="en-GB"/>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4744-4A95-AA4F-9E11D00A9BD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'Figure 2.2'!$B$23:$AU$23</c:f>
              <c:strCache>
                <c:ptCount val="46"/>
                <c:pt idx="0">
                  <c:v>2027-28</c:v>
                </c:pt>
                <c:pt idx="1">
                  <c:v>2028-29</c:v>
                </c:pt>
                <c:pt idx="2">
                  <c:v>2029-30</c:v>
                </c:pt>
                <c:pt idx="3">
                  <c:v>2030-31</c:v>
                </c:pt>
                <c:pt idx="4">
                  <c:v>2031-32</c:v>
                </c:pt>
                <c:pt idx="5">
                  <c:v>2032-33</c:v>
                </c:pt>
                <c:pt idx="6">
                  <c:v>2033-34</c:v>
                </c:pt>
                <c:pt idx="7">
                  <c:v>2034-35</c:v>
                </c:pt>
                <c:pt idx="8">
                  <c:v>2035-36</c:v>
                </c:pt>
                <c:pt idx="9">
                  <c:v>2036-37</c:v>
                </c:pt>
                <c:pt idx="10">
                  <c:v>2037-38</c:v>
                </c:pt>
                <c:pt idx="11">
                  <c:v>2038-39</c:v>
                </c:pt>
                <c:pt idx="12">
                  <c:v>2039-40</c:v>
                </c:pt>
                <c:pt idx="13">
                  <c:v>2040-41</c:v>
                </c:pt>
                <c:pt idx="14">
                  <c:v>2041-42</c:v>
                </c:pt>
                <c:pt idx="15">
                  <c:v>2042-43</c:v>
                </c:pt>
                <c:pt idx="16">
                  <c:v>2043-44</c:v>
                </c:pt>
                <c:pt idx="17">
                  <c:v>2044-45</c:v>
                </c:pt>
                <c:pt idx="18">
                  <c:v>2045-46</c:v>
                </c:pt>
                <c:pt idx="19">
                  <c:v>2046-47</c:v>
                </c:pt>
                <c:pt idx="20">
                  <c:v>2047-48</c:v>
                </c:pt>
                <c:pt idx="21">
                  <c:v>2048-49</c:v>
                </c:pt>
                <c:pt idx="22">
                  <c:v>2049-50</c:v>
                </c:pt>
                <c:pt idx="23">
                  <c:v>2050-51</c:v>
                </c:pt>
                <c:pt idx="24">
                  <c:v>2051-52</c:v>
                </c:pt>
                <c:pt idx="25">
                  <c:v>2052-53</c:v>
                </c:pt>
                <c:pt idx="26">
                  <c:v>2053-54</c:v>
                </c:pt>
                <c:pt idx="27">
                  <c:v>2054-55</c:v>
                </c:pt>
                <c:pt idx="28">
                  <c:v>2055-56</c:v>
                </c:pt>
                <c:pt idx="29">
                  <c:v>2056-57</c:v>
                </c:pt>
                <c:pt idx="30">
                  <c:v>2057-58</c:v>
                </c:pt>
                <c:pt idx="31">
                  <c:v>2058-59</c:v>
                </c:pt>
                <c:pt idx="32">
                  <c:v>2059-60</c:v>
                </c:pt>
                <c:pt idx="33">
                  <c:v>2060-61</c:v>
                </c:pt>
                <c:pt idx="34">
                  <c:v>2061-62</c:v>
                </c:pt>
                <c:pt idx="35">
                  <c:v>2062-63</c:v>
                </c:pt>
                <c:pt idx="36">
                  <c:v>2063-64</c:v>
                </c:pt>
                <c:pt idx="37">
                  <c:v>2064-65</c:v>
                </c:pt>
                <c:pt idx="38">
                  <c:v>2065-66</c:v>
                </c:pt>
                <c:pt idx="39">
                  <c:v>2066-67</c:v>
                </c:pt>
                <c:pt idx="40">
                  <c:v>2067-68</c:v>
                </c:pt>
                <c:pt idx="41">
                  <c:v>2068-69</c:v>
                </c:pt>
                <c:pt idx="42">
                  <c:v>2069-70</c:v>
                </c:pt>
                <c:pt idx="43">
                  <c:v>2070-71</c:v>
                </c:pt>
                <c:pt idx="44">
                  <c:v>2071-72</c:v>
                </c:pt>
                <c:pt idx="45">
                  <c:v>2072-73</c:v>
                </c:pt>
              </c:strCache>
            </c:strRef>
          </c:cat>
          <c:val>
            <c:numRef>
              <c:f>'Figure 2.2'!$B$31:$AU$31</c:f>
              <c:numCache>
                <c:formatCode>#,##0.0</c:formatCode>
                <c:ptCount val="46"/>
                <c:pt idx="0">
                  <c:v>100</c:v>
                </c:pt>
                <c:pt idx="1">
                  <c:v>98.627021653381988</c:v>
                </c:pt>
                <c:pt idx="2">
                  <c:v>97.418136177217804</c:v>
                </c:pt>
                <c:pt idx="3">
                  <c:v>96.316858424580161</c:v>
                </c:pt>
                <c:pt idx="4">
                  <c:v>95.232042515740304</c:v>
                </c:pt>
                <c:pt idx="5">
                  <c:v>94.097404587224602</c:v>
                </c:pt>
                <c:pt idx="6">
                  <c:v>93.120802140752318</c:v>
                </c:pt>
                <c:pt idx="7">
                  <c:v>92.306270465955691</c:v>
                </c:pt>
                <c:pt idx="8">
                  <c:v>91.699516121561103</c:v>
                </c:pt>
                <c:pt idx="9">
                  <c:v>91.322345705846104</c:v>
                </c:pt>
                <c:pt idx="10">
                  <c:v>91.25718424081326</c:v>
                </c:pt>
                <c:pt idx="11">
                  <c:v>91.315655854822225</c:v>
                </c:pt>
                <c:pt idx="12">
                  <c:v>91.469183927254321</c:v>
                </c:pt>
                <c:pt idx="13">
                  <c:v>91.655555515964778</c:v>
                </c:pt>
                <c:pt idx="14">
                  <c:v>91.891428439082262</c:v>
                </c:pt>
                <c:pt idx="15">
                  <c:v>92.18987952923402</c:v>
                </c:pt>
                <c:pt idx="16">
                  <c:v>92.542535337735032</c:v>
                </c:pt>
                <c:pt idx="17">
                  <c:v>92.939552608418339</c:v>
                </c:pt>
                <c:pt idx="18">
                  <c:v>93.360986499150187</c:v>
                </c:pt>
                <c:pt idx="19">
                  <c:v>93.786927799493313</c:v>
                </c:pt>
                <c:pt idx="20">
                  <c:v>94.202847685186825</c:v>
                </c:pt>
                <c:pt idx="21">
                  <c:v>94.591874547922856</c:v>
                </c:pt>
                <c:pt idx="22">
                  <c:v>94.939960591343635</c:v>
                </c:pt>
                <c:pt idx="23">
                  <c:v>95.234233865077016</c:v>
                </c:pt>
                <c:pt idx="24">
                  <c:v>95.462641947771061</c:v>
                </c:pt>
                <c:pt idx="25">
                  <c:v>95.606567277987807</c:v>
                </c:pt>
                <c:pt idx="26">
                  <c:v>95.647828782571821</c:v>
                </c:pt>
                <c:pt idx="27">
                  <c:v>95.581313313070766</c:v>
                </c:pt>
                <c:pt idx="28">
                  <c:v>95.409096415807653</c:v>
                </c:pt>
                <c:pt idx="29">
                  <c:v>95.136656464124229</c:v>
                </c:pt>
                <c:pt idx="30">
                  <c:v>94.776749605378967</c:v>
                </c:pt>
                <c:pt idx="31">
                  <c:v>94.344073914391288</c:v>
                </c:pt>
                <c:pt idx="32">
                  <c:v>93.850663996664878</c:v>
                </c:pt>
                <c:pt idx="33">
                  <c:v>93.310122252350808</c:v>
                </c:pt>
                <c:pt idx="34">
                  <c:v>92.744344358967965</c:v>
                </c:pt>
                <c:pt idx="35">
                  <c:v>92.175902996269372</c:v>
                </c:pt>
                <c:pt idx="36">
                  <c:v>91.619496239074422</c:v>
                </c:pt>
                <c:pt idx="37">
                  <c:v>91.090329913878193</c:v>
                </c:pt>
                <c:pt idx="38">
                  <c:v>90.603440596617119</c:v>
                </c:pt>
                <c:pt idx="39">
                  <c:v>90.170114627167735</c:v>
                </c:pt>
                <c:pt idx="40">
                  <c:v>89.797380357670974</c:v>
                </c:pt>
                <c:pt idx="41">
                  <c:v>89.489094919276397</c:v>
                </c:pt>
                <c:pt idx="42">
                  <c:v>89.248741310320014</c:v>
                </c:pt>
                <c:pt idx="43">
                  <c:v>89.077922957145759</c:v>
                </c:pt>
                <c:pt idx="44">
                  <c:v>88.974172364768805</c:v>
                </c:pt>
                <c:pt idx="45">
                  <c:v>88.931841909288821</c:v>
                </c:pt>
              </c:numCache>
            </c:numRef>
          </c:val>
          <c:smooth val="0"/>
          <c:extLst>
            <c:ext xmlns:c16="http://schemas.microsoft.com/office/drawing/2014/chart" uri="{C3380CC4-5D6E-409C-BE32-E72D297353CC}">
              <c16:uniqueId val="{00000001-5E35-4C6A-9A45-8550AE4804B2}"/>
            </c:ext>
          </c:extLst>
        </c:ser>
        <c:ser>
          <c:idx val="6"/>
          <c:order val="2"/>
          <c:tx>
            <c:strRef>
              <c:f>'Figure 2.2'!$A$32</c:f>
              <c:strCache>
                <c:ptCount val="1"/>
                <c:pt idx="0">
                  <c:v>16 to 64</c:v>
                </c:pt>
              </c:strCache>
            </c:strRef>
          </c:tx>
          <c:spPr>
            <a:ln w="28575">
              <a:solidFill>
                <a:schemeClr val="accent5"/>
              </a:solidFill>
            </a:ln>
          </c:spPr>
          <c:marker>
            <c:symbol val="none"/>
          </c:marker>
          <c:dLbls>
            <c:dLbl>
              <c:idx val="44"/>
              <c:layout>
                <c:manualLayout>
                  <c:x val="1.3763135937912212E-2"/>
                  <c:y val="4.6480541798141005E-2"/>
                </c:manualLayout>
              </c:layout>
              <c:tx>
                <c:rich>
                  <a:bodyPr/>
                  <a:lstStyle/>
                  <a:p>
                    <a:fld id="{72000A26-DC5B-47C8-9FA6-2F98569A74BC}" type="SERIESNAME">
                      <a:rPr lang="en-US"/>
                      <a:pPr/>
                      <a:t>[SERIES NAME]</a:t>
                    </a:fld>
                    <a:endParaRPr lang="en-GB"/>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4744-4A95-AA4F-9E11D00A9BD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'Figure 2.2'!$B$23:$AU$23</c:f>
              <c:strCache>
                <c:ptCount val="46"/>
                <c:pt idx="0">
                  <c:v>2027-28</c:v>
                </c:pt>
                <c:pt idx="1">
                  <c:v>2028-29</c:v>
                </c:pt>
                <c:pt idx="2">
                  <c:v>2029-30</c:v>
                </c:pt>
                <c:pt idx="3">
                  <c:v>2030-31</c:v>
                </c:pt>
                <c:pt idx="4">
                  <c:v>2031-32</c:v>
                </c:pt>
                <c:pt idx="5">
                  <c:v>2032-33</c:v>
                </c:pt>
                <c:pt idx="6">
                  <c:v>2033-34</c:v>
                </c:pt>
                <c:pt idx="7">
                  <c:v>2034-35</c:v>
                </c:pt>
                <c:pt idx="8">
                  <c:v>2035-36</c:v>
                </c:pt>
                <c:pt idx="9">
                  <c:v>2036-37</c:v>
                </c:pt>
                <c:pt idx="10">
                  <c:v>2037-38</c:v>
                </c:pt>
                <c:pt idx="11">
                  <c:v>2038-39</c:v>
                </c:pt>
                <c:pt idx="12">
                  <c:v>2039-40</c:v>
                </c:pt>
                <c:pt idx="13">
                  <c:v>2040-41</c:v>
                </c:pt>
                <c:pt idx="14">
                  <c:v>2041-42</c:v>
                </c:pt>
                <c:pt idx="15">
                  <c:v>2042-43</c:v>
                </c:pt>
                <c:pt idx="16">
                  <c:v>2043-44</c:v>
                </c:pt>
                <c:pt idx="17">
                  <c:v>2044-45</c:v>
                </c:pt>
                <c:pt idx="18">
                  <c:v>2045-46</c:v>
                </c:pt>
                <c:pt idx="19">
                  <c:v>2046-47</c:v>
                </c:pt>
                <c:pt idx="20">
                  <c:v>2047-48</c:v>
                </c:pt>
                <c:pt idx="21">
                  <c:v>2048-49</c:v>
                </c:pt>
                <c:pt idx="22">
                  <c:v>2049-50</c:v>
                </c:pt>
                <c:pt idx="23">
                  <c:v>2050-51</c:v>
                </c:pt>
                <c:pt idx="24">
                  <c:v>2051-52</c:v>
                </c:pt>
                <c:pt idx="25">
                  <c:v>2052-53</c:v>
                </c:pt>
                <c:pt idx="26">
                  <c:v>2053-54</c:v>
                </c:pt>
                <c:pt idx="27">
                  <c:v>2054-55</c:v>
                </c:pt>
                <c:pt idx="28">
                  <c:v>2055-56</c:v>
                </c:pt>
                <c:pt idx="29">
                  <c:v>2056-57</c:v>
                </c:pt>
                <c:pt idx="30">
                  <c:v>2057-58</c:v>
                </c:pt>
                <c:pt idx="31">
                  <c:v>2058-59</c:v>
                </c:pt>
                <c:pt idx="32">
                  <c:v>2059-60</c:v>
                </c:pt>
                <c:pt idx="33">
                  <c:v>2060-61</c:v>
                </c:pt>
                <c:pt idx="34">
                  <c:v>2061-62</c:v>
                </c:pt>
                <c:pt idx="35">
                  <c:v>2062-63</c:v>
                </c:pt>
                <c:pt idx="36">
                  <c:v>2063-64</c:v>
                </c:pt>
                <c:pt idx="37">
                  <c:v>2064-65</c:v>
                </c:pt>
                <c:pt idx="38">
                  <c:v>2065-66</c:v>
                </c:pt>
                <c:pt idx="39">
                  <c:v>2066-67</c:v>
                </c:pt>
                <c:pt idx="40">
                  <c:v>2067-68</c:v>
                </c:pt>
                <c:pt idx="41">
                  <c:v>2068-69</c:v>
                </c:pt>
                <c:pt idx="42">
                  <c:v>2069-70</c:v>
                </c:pt>
                <c:pt idx="43">
                  <c:v>2070-71</c:v>
                </c:pt>
                <c:pt idx="44">
                  <c:v>2071-72</c:v>
                </c:pt>
                <c:pt idx="45">
                  <c:v>2072-73</c:v>
                </c:pt>
              </c:strCache>
            </c:strRef>
          </c:cat>
          <c:val>
            <c:numRef>
              <c:f>'Figure 2.2'!$B$32:$AU$32</c:f>
              <c:numCache>
                <c:formatCode>#,##0.0</c:formatCode>
                <c:ptCount val="46"/>
                <c:pt idx="0">
                  <c:v>100</c:v>
                </c:pt>
                <c:pt idx="1">
                  <c:v>100.1721965167248</c:v>
                </c:pt>
                <c:pt idx="2">
                  <c:v>100.24927120358855</c:v>
                </c:pt>
                <c:pt idx="3">
                  <c:v>100.27651724488848</c:v>
                </c:pt>
                <c:pt idx="4">
                  <c:v>100.31239141255968</c:v>
                </c:pt>
                <c:pt idx="5">
                  <c:v>100.36511742954217</c:v>
                </c:pt>
                <c:pt idx="6">
                  <c:v>100.40504842910254</c:v>
                </c:pt>
                <c:pt idx="7">
                  <c:v>100.40157772623711</c:v>
                </c:pt>
                <c:pt idx="8">
                  <c:v>100.3924837680653</c:v>
                </c:pt>
                <c:pt idx="9">
                  <c:v>100.28175145385593</c:v>
                </c:pt>
                <c:pt idx="10">
                  <c:v>100.16186631262084</c:v>
                </c:pt>
                <c:pt idx="11">
                  <c:v>100.10273894765422</c:v>
                </c:pt>
                <c:pt idx="12">
                  <c:v>100.109012319869</c:v>
                </c:pt>
                <c:pt idx="13">
                  <c:v>100.15245497454102</c:v>
                </c:pt>
                <c:pt idx="14">
                  <c:v>100.22918412682746</c:v>
                </c:pt>
                <c:pt idx="15">
                  <c:v>100.32679380564515</c:v>
                </c:pt>
                <c:pt idx="16">
                  <c:v>100.39073817857104</c:v>
                </c:pt>
                <c:pt idx="17">
                  <c:v>100.32712142361476</c:v>
                </c:pt>
                <c:pt idx="18">
                  <c:v>100.18282106509831</c:v>
                </c:pt>
                <c:pt idx="19">
                  <c:v>100.0390479667517</c:v>
                </c:pt>
                <c:pt idx="20">
                  <c:v>99.910708746191702</c:v>
                </c:pt>
                <c:pt idx="21">
                  <c:v>99.777253054372096</c:v>
                </c:pt>
                <c:pt idx="22">
                  <c:v>99.657309044283096</c:v>
                </c:pt>
                <c:pt idx="23">
                  <c:v>99.493996605468311</c:v>
                </c:pt>
                <c:pt idx="24">
                  <c:v>99.33162862783152</c:v>
                </c:pt>
                <c:pt idx="25">
                  <c:v>99.194164734915091</c:v>
                </c:pt>
                <c:pt idx="26">
                  <c:v>99.022057801228854</c:v>
                </c:pt>
                <c:pt idx="27">
                  <c:v>98.882392725079171</c:v>
                </c:pt>
                <c:pt idx="28">
                  <c:v>98.738634983824895</c:v>
                </c:pt>
                <c:pt idx="29">
                  <c:v>98.572924279092007</c:v>
                </c:pt>
                <c:pt idx="30">
                  <c:v>98.45616430614507</c:v>
                </c:pt>
                <c:pt idx="31">
                  <c:v>98.399376338242618</c:v>
                </c:pt>
                <c:pt idx="32">
                  <c:v>98.345191397489259</c:v>
                </c:pt>
                <c:pt idx="33">
                  <c:v>98.343215451610106</c:v>
                </c:pt>
                <c:pt idx="34">
                  <c:v>98.327139135461223</c:v>
                </c:pt>
                <c:pt idx="35">
                  <c:v>98.297699589474206</c:v>
                </c:pt>
                <c:pt idx="36">
                  <c:v>98.300243747769372</c:v>
                </c:pt>
                <c:pt idx="37">
                  <c:v>98.306450572584069</c:v>
                </c:pt>
                <c:pt idx="38">
                  <c:v>98.345659788805179</c:v>
                </c:pt>
                <c:pt idx="39">
                  <c:v>98.406827087535632</c:v>
                </c:pt>
                <c:pt idx="40">
                  <c:v>98.498803272985427</c:v>
                </c:pt>
                <c:pt idx="41">
                  <c:v>98.549271797396131</c:v>
                </c:pt>
                <c:pt idx="42">
                  <c:v>98.537851239737108</c:v>
                </c:pt>
                <c:pt idx="43">
                  <c:v>98.47879810071673</c:v>
                </c:pt>
                <c:pt idx="44">
                  <c:v>98.332040607428283</c:v>
                </c:pt>
                <c:pt idx="45">
                  <c:v>98.132884715126949</c:v>
                </c:pt>
              </c:numCache>
            </c:numRef>
          </c:val>
          <c:smooth val="0"/>
          <c:extLst>
            <c:ext xmlns:c16="http://schemas.microsoft.com/office/drawing/2014/chart" uri="{C3380CC4-5D6E-409C-BE32-E72D297353CC}">
              <c16:uniqueId val="{00000002-5E35-4C6A-9A45-8550AE4804B2}"/>
            </c:ext>
          </c:extLst>
        </c:ser>
        <c:ser>
          <c:idx val="7"/>
          <c:order val="3"/>
          <c:tx>
            <c:strRef>
              <c:f>'Figure 2.2'!$A$33</c:f>
              <c:strCache>
                <c:ptCount val="1"/>
                <c:pt idx="0">
                  <c:v>Over 65</c:v>
                </c:pt>
              </c:strCache>
            </c:strRef>
          </c:tx>
          <c:spPr>
            <a:ln w="28575">
              <a:solidFill>
                <a:schemeClr val="accent4"/>
              </a:solidFill>
            </a:ln>
          </c:spPr>
          <c:marker>
            <c:symbol val="none"/>
          </c:marker>
          <c:dLbls>
            <c:dLbl>
              <c:idx val="30"/>
              <c:layout>
                <c:manualLayout>
                  <c:x val="3.006366406150765E-2"/>
                  <c:y val="-7.1508525843293855E-2"/>
                </c:manualLayout>
              </c:layout>
              <c:tx>
                <c:rich>
                  <a:bodyPr/>
                  <a:lstStyle/>
                  <a:p>
                    <a:fld id="{5D6B7F15-85C0-4C85-B069-1CB8818E7FE1}" type="SERIESNAME">
                      <a:rPr lang="en-US"/>
                      <a:pPr/>
                      <a:t>[SERIES NAME]</a:t>
                    </a:fld>
                    <a:endParaRPr lang="en-GB"/>
                  </a:p>
                </c:rich>
              </c:tx>
              <c:showLegendKey val="0"/>
              <c:showVal val="1"/>
              <c:showCatName val="0"/>
              <c:showSerName val="0"/>
              <c:showPercent val="0"/>
              <c:showBubbleSize val="0"/>
              <c:extLst>
                <c:ext xmlns:c15="http://schemas.microsoft.com/office/drawing/2012/chart" uri="{CE6537A1-D6FC-4f65-9D91-7224C49458BB}">
                  <c15:layout>
                    <c:manualLayout>
                      <c:w val="0.10439503813402883"/>
                      <c:h val="5.5230969087168368E-2"/>
                    </c:manualLayout>
                  </c15:layout>
                  <c15:dlblFieldTable/>
                  <c15:showDataLabelsRange val="0"/>
                </c:ext>
                <c:ext xmlns:c16="http://schemas.microsoft.com/office/drawing/2014/chart" uri="{C3380CC4-5D6E-409C-BE32-E72D297353CC}">
                  <c16:uniqueId val="{00000000-4744-4A95-AA4F-9E11D00A9BD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'Figure 2.2'!$B$23:$AU$23</c:f>
              <c:strCache>
                <c:ptCount val="46"/>
                <c:pt idx="0">
                  <c:v>2027-28</c:v>
                </c:pt>
                <c:pt idx="1">
                  <c:v>2028-29</c:v>
                </c:pt>
                <c:pt idx="2">
                  <c:v>2029-30</c:v>
                </c:pt>
                <c:pt idx="3">
                  <c:v>2030-31</c:v>
                </c:pt>
                <c:pt idx="4">
                  <c:v>2031-32</c:v>
                </c:pt>
                <c:pt idx="5">
                  <c:v>2032-33</c:v>
                </c:pt>
                <c:pt idx="6">
                  <c:v>2033-34</c:v>
                </c:pt>
                <c:pt idx="7">
                  <c:v>2034-35</c:v>
                </c:pt>
                <c:pt idx="8">
                  <c:v>2035-36</c:v>
                </c:pt>
                <c:pt idx="9">
                  <c:v>2036-37</c:v>
                </c:pt>
                <c:pt idx="10">
                  <c:v>2037-38</c:v>
                </c:pt>
                <c:pt idx="11">
                  <c:v>2038-39</c:v>
                </c:pt>
                <c:pt idx="12">
                  <c:v>2039-40</c:v>
                </c:pt>
                <c:pt idx="13">
                  <c:v>2040-41</c:v>
                </c:pt>
                <c:pt idx="14">
                  <c:v>2041-42</c:v>
                </c:pt>
                <c:pt idx="15">
                  <c:v>2042-43</c:v>
                </c:pt>
                <c:pt idx="16">
                  <c:v>2043-44</c:v>
                </c:pt>
                <c:pt idx="17">
                  <c:v>2044-45</c:v>
                </c:pt>
                <c:pt idx="18">
                  <c:v>2045-46</c:v>
                </c:pt>
                <c:pt idx="19">
                  <c:v>2046-47</c:v>
                </c:pt>
                <c:pt idx="20">
                  <c:v>2047-48</c:v>
                </c:pt>
                <c:pt idx="21">
                  <c:v>2048-49</c:v>
                </c:pt>
                <c:pt idx="22">
                  <c:v>2049-50</c:v>
                </c:pt>
                <c:pt idx="23">
                  <c:v>2050-51</c:v>
                </c:pt>
                <c:pt idx="24">
                  <c:v>2051-52</c:v>
                </c:pt>
                <c:pt idx="25">
                  <c:v>2052-53</c:v>
                </c:pt>
                <c:pt idx="26">
                  <c:v>2053-54</c:v>
                </c:pt>
                <c:pt idx="27">
                  <c:v>2054-55</c:v>
                </c:pt>
                <c:pt idx="28">
                  <c:v>2055-56</c:v>
                </c:pt>
                <c:pt idx="29">
                  <c:v>2056-57</c:v>
                </c:pt>
                <c:pt idx="30">
                  <c:v>2057-58</c:v>
                </c:pt>
                <c:pt idx="31">
                  <c:v>2058-59</c:v>
                </c:pt>
                <c:pt idx="32">
                  <c:v>2059-60</c:v>
                </c:pt>
                <c:pt idx="33">
                  <c:v>2060-61</c:v>
                </c:pt>
                <c:pt idx="34">
                  <c:v>2061-62</c:v>
                </c:pt>
                <c:pt idx="35">
                  <c:v>2062-63</c:v>
                </c:pt>
                <c:pt idx="36">
                  <c:v>2063-64</c:v>
                </c:pt>
                <c:pt idx="37">
                  <c:v>2064-65</c:v>
                </c:pt>
                <c:pt idx="38">
                  <c:v>2065-66</c:v>
                </c:pt>
                <c:pt idx="39">
                  <c:v>2066-67</c:v>
                </c:pt>
                <c:pt idx="40">
                  <c:v>2067-68</c:v>
                </c:pt>
                <c:pt idx="41">
                  <c:v>2068-69</c:v>
                </c:pt>
                <c:pt idx="42">
                  <c:v>2069-70</c:v>
                </c:pt>
                <c:pt idx="43">
                  <c:v>2070-71</c:v>
                </c:pt>
                <c:pt idx="44">
                  <c:v>2071-72</c:v>
                </c:pt>
                <c:pt idx="45">
                  <c:v>2072-73</c:v>
                </c:pt>
              </c:strCache>
            </c:strRef>
          </c:cat>
          <c:val>
            <c:numRef>
              <c:f>'Figure 2.2'!$B$33:$AU$33</c:f>
              <c:numCache>
                <c:formatCode>#,##0.0</c:formatCode>
                <c:ptCount val="46"/>
                <c:pt idx="0">
                  <c:v>100</c:v>
                </c:pt>
                <c:pt idx="1">
                  <c:v>102.05205132786186</c:v>
                </c:pt>
                <c:pt idx="2">
                  <c:v>104.1732690998698</c:v>
                </c:pt>
                <c:pt idx="3">
                  <c:v>106.27790518602865</c:v>
                </c:pt>
                <c:pt idx="4">
                  <c:v>108.27212565993058</c:v>
                </c:pt>
                <c:pt idx="5">
                  <c:v>110.19563216884197</c:v>
                </c:pt>
                <c:pt idx="6">
                  <c:v>111.96189508474109</c:v>
                </c:pt>
                <c:pt idx="7">
                  <c:v>113.66606372675363</c:v>
                </c:pt>
                <c:pt idx="8">
                  <c:v>115.16322824299823</c:v>
                </c:pt>
                <c:pt idx="9">
                  <c:v>116.74210959743799</c:v>
                </c:pt>
                <c:pt idx="10">
                  <c:v>118.06993664527039</c:v>
                </c:pt>
                <c:pt idx="11">
                  <c:v>119.1064506317251</c:v>
                </c:pt>
                <c:pt idx="12">
                  <c:v>119.86677857305735</c:v>
                </c:pt>
                <c:pt idx="13">
                  <c:v>120.49382628165483</c:v>
                </c:pt>
                <c:pt idx="14">
                  <c:v>120.98238634987575</c:v>
                </c:pt>
                <c:pt idx="15">
                  <c:v>121.35362886287318</c:v>
                </c:pt>
                <c:pt idx="16">
                  <c:v>121.77640381999331</c:v>
                </c:pt>
                <c:pt idx="17">
                  <c:v>122.53817869331517</c:v>
                </c:pt>
                <c:pt idx="18">
                  <c:v>123.50123186528026</c:v>
                </c:pt>
                <c:pt idx="19">
                  <c:v>124.4235078629921</c:v>
                </c:pt>
                <c:pt idx="20">
                  <c:v>125.26441521469877</c:v>
                </c:pt>
                <c:pt idx="21">
                  <c:v>126.09126333953296</c:v>
                </c:pt>
                <c:pt idx="22">
                  <c:v>126.85087168367251</c:v>
                </c:pt>
                <c:pt idx="23">
                  <c:v>127.71898445182595</c:v>
                </c:pt>
                <c:pt idx="24">
                  <c:v>128.56882873640978</c:v>
                </c:pt>
                <c:pt idx="25">
                  <c:v>129.34324685503142</c:v>
                </c:pt>
                <c:pt idx="26">
                  <c:v>130.23840254994295</c:v>
                </c:pt>
                <c:pt idx="27">
                  <c:v>131.05774519868118</c:v>
                </c:pt>
                <c:pt idx="28">
                  <c:v>131.91541220113407</c:v>
                </c:pt>
                <c:pt idx="29">
                  <c:v>132.86857671490264</c:v>
                </c:pt>
                <c:pt idx="30">
                  <c:v>133.70135958217557</c:v>
                </c:pt>
                <c:pt idx="31">
                  <c:v>134.37703039570806</c:v>
                </c:pt>
                <c:pt idx="32">
                  <c:v>135.06822284331113</c:v>
                </c:pt>
                <c:pt idx="33">
                  <c:v>135.62287752680172</c:v>
                </c:pt>
                <c:pt idx="34">
                  <c:v>136.23080561536509</c:v>
                </c:pt>
                <c:pt idx="35">
                  <c:v>136.87907757234527</c:v>
                </c:pt>
                <c:pt idx="36">
                  <c:v>137.42552265775564</c:v>
                </c:pt>
                <c:pt idx="37">
                  <c:v>137.94912633550084</c:v>
                </c:pt>
                <c:pt idx="38">
                  <c:v>138.35340068092466</c:v>
                </c:pt>
                <c:pt idx="39">
                  <c:v>138.66497852776141</c:v>
                </c:pt>
                <c:pt idx="40">
                  <c:v>138.85284755828678</c:v>
                </c:pt>
                <c:pt idx="41">
                  <c:v>139.1327476534361</c:v>
                </c:pt>
                <c:pt idx="42">
                  <c:v>139.56227753904261</c:v>
                </c:pt>
                <c:pt idx="43">
                  <c:v>140.09505027779159</c:v>
                </c:pt>
                <c:pt idx="44">
                  <c:v>140.85096778471694</c:v>
                </c:pt>
                <c:pt idx="45">
                  <c:v>141.72403261957288</c:v>
                </c:pt>
              </c:numCache>
            </c:numRef>
          </c:val>
          <c:smooth val="0"/>
          <c:extLst>
            <c:ext xmlns:c16="http://schemas.microsoft.com/office/drawing/2014/chart" uri="{C3380CC4-5D6E-409C-BE32-E72D297353CC}">
              <c16:uniqueId val="{00000003-5E35-4C6A-9A45-8550AE4804B2}"/>
            </c:ext>
          </c:extLst>
        </c:ser>
        <c:dLbls>
          <c:showLegendKey val="0"/>
          <c:showVal val="0"/>
          <c:showCatName val="0"/>
          <c:showSerName val="0"/>
          <c:showPercent val="0"/>
          <c:showBubbleSize val="0"/>
        </c:dLbls>
        <c:smooth val="0"/>
        <c:axId val="860428480"/>
        <c:axId val="860427232"/>
      </c:lineChart>
      <c:catAx>
        <c:axId val="860428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en-US"/>
          </a:p>
        </c:txPr>
        <c:crossAx val="860427232"/>
        <c:crosses val="autoZero"/>
        <c:auto val="1"/>
        <c:lblAlgn val="ctr"/>
        <c:lblOffset val="100"/>
        <c:tickLblSkip val="10"/>
        <c:noMultiLvlLbl val="0"/>
      </c:catAx>
      <c:valAx>
        <c:axId val="860427232"/>
        <c:scaling>
          <c:orientation val="minMax"/>
          <c:max val="150"/>
          <c:min val="60"/>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ln>
            <a:noFill/>
          </a:ln>
        </c:spPr>
        <c:crossAx val="860428480"/>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lang="en-US" sz="1000" b="0" i="0" u="none" strike="noStrike" kern="1200" baseline="0">
          <a:solidFill>
            <a:srgbClr val="2C2926"/>
          </a:solidFill>
          <a:latin typeface="Helvetica" pitchFamily="2" charset="0"/>
          <a:ea typeface="+mn-ea"/>
          <a:cs typeface="+mn-cs"/>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sz="1200" b="1"/>
            </a:pPr>
            <a:r>
              <a:rPr lang="en-US" sz="1200" b="1"/>
              <a:t>Scotland</a:t>
            </a:r>
          </a:p>
        </c:rich>
      </c:tx>
      <c:overlay val="0"/>
      <c:spPr>
        <a:noFill/>
        <a:ln>
          <a:noFill/>
        </a:ln>
        <a:effectLst/>
      </c:spPr>
    </c:title>
    <c:autoTitleDeleted val="0"/>
    <c:plotArea>
      <c:layout>
        <c:manualLayout>
          <c:layoutTarget val="inner"/>
          <c:xMode val="edge"/>
          <c:yMode val="edge"/>
          <c:x val="0.14020601945458203"/>
          <c:y val="0.15402849340042321"/>
          <c:w val="0.80380435819066864"/>
          <c:h val="0.73479025682140919"/>
        </c:manualLayout>
      </c:layout>
      <c:lineChart>
        <c:grouping val="standard"/>
        <c:varyColors val="0"/>
        <c:ser>
          <c:idx val="0"/>
          <c:order val="0"/>
          <c:tx>
            <c:v>Total</c:v>
          </c:tx>
          <c:spPr>
            <a:ln w="28575" cap="rnd">
              <a:solidFill>
                <a:schemeClr val="accent1"/>
              </a:solidFill>
              <a:round/>
            </a:ln>
            <a:effectLst/>
          </c:spPr>
          <c:marker>
            <c:symbol val="none"/>
          </c:marker>
          <c:dLbls>
            <c:dLbl>
              <c:idx val="37"/>
              <c:layout>
                <c:manualLayout>
                  <c:x val="1.4729570308279082E-2"/>
                  <c:y val="-8.140652900508219E-2"/>
                </c:manualLayout>
              </c:layout>
              <c:tx>
                <c:rich>
                  <a:bodyPr/>
                  <a:lstStyle/>
                  <a:p>
                    <a:fld id="{F46C3F6F-0889-4F4F-B6D9-65F4D41560E8}" type="SERIESNAME">
                      <a:rPr lang="en-US"/>
                      <a:pPr/>
                      <a:t>[SERIES NAME]</a:t>
                    </a:fld>
                    <a:endParaRPr lang="en-GB"/>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311A-4E17-A184-BCDC86937A1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'Figure 2.2'!$B$23:$AU$23</c:f>
              <c:strCache>
                <c:ptCount val="46"/>
                <c:pt idx="0">
                  <c:v>2027-28</c:v>
                </c:pt>
                <c:pt idx="1">
                  <c:v>2028-29</c:v>
                </c:pt>
                <c:pt idx="2">
                  <c:v>2029-30</c:v>
                </c:pt>
                <c:pt idx="3">
                  <c:v>2030-31</c:v>
                </c:pt>
                <c:pt idx="4">
                  <c:v>2031-32</c:v>
                </c:pt>
                <c:pt idx="5">
                  <c:v>2032-33</c:v>
                </c:pt>
                <c:pt idx="6">
                  <c:v>2033-34</c:v>
                </c:pt>
                <c:pt idx="7">
                  <c:v>2034-35</c:v>
                </c:pt>
                <c:pt idx="8">
                  <c:v>2035-36</c:v>
                </c:pt>
                <c:pt idx="9">
                  <c:v>2036-37</c:v>
                </c:pt>
                <c:pt idx="10">
                  <c:v>2037-38</c:v>
                </c:pt>
                <c:pt idx="11">
                  <c:v>2038-39</c:v>
                </c:pt>
                <c:pt idx="12">
                  <c:v>2039-40</c:v>
                </c:pt>
                <c:pt idx="13">
                  <c:v>2040-41</c:v>
                </c:pt>
                <c:pt idx="14">
                  <c:v>2041-42</c:v>
                </c:pt>
                <c:pt idx="15">
                  <c:v>2042-43</c:v>
                </c:pt>
                <c:pt idx="16">
                  <c:v>2043-44</c:v>
                </c:pt>
                <c:pt idx="17">
                  <c:v>2044-45</c:v>
                </c:pt>
                <c:pt idx="18">
                  <c:v>2045-46</c:v>
                </c:pt>
                <c:pt idx="19">
                  <c:v>2046-47</c:v>
                </c:pt>
                <c:pt idx="20">
                  <c:v>2047-48</c:v>
                </c:pt>
                <c:pt idx="21">
                  <c:v>2048-49</c:v>
                </c:pt>
                <c:pt idx="22">
                  <c:v>2049-50</c:v>
                </c:pt>
                <c:pt idx="23">
                  <c:v>2050-51</c:v>
                </c:pt>
                <c:pt idx="24">
                  <c:v>2051-52</c:v>
                </c:pt>
                <c:pt idx="25">
                  <c:v>2052-53</c:v>
                </c:pt>
                <c:pt idx="26">
                  <c:v>2053-54</c:v>
                </c:pt>
                <c:pt idx="27">
                  <c:v>2054-55</c:v>
                </c:pt>
                <c:pt idx="28">
                  <c:v>2055-56</c:v>
                </c:pt>
                <c:pt idx="29">
                  <c:v>2056-57</c:v>
                </c:pt>
                <c:pt idx="30">
                  <c:v>2057-58</c:v>
                </c:pt>
                <c:pt idx="31">
                  <c:v>2058-59</c:v>
                </c:pt>
                <c:pt idx="32">
                  <c:v>2059-60</c:v>
                </c:pt>
                <c:pt idx="33">
                  <c:v>2060-61</c:v>
                </c:pt>
                <c:pt idx="34">
                  <c:v>2061-62</c:v>
                </c:pt>
                <c:pt idx="35">
                  <c:v>2062-63</c:v>
                </c:pt>
                <c:pt idx="36">
                  <c:v>2063-64</c:v>
                </c:pt>
                <c:pt idx="37">
                  <c:v>2064-65</c:v>
                </c:pt>
                <c:pt idx="38">
                  <c:v>2065-66</c:v>
                </c:pt>
                <c:pt idx="39">
                  <c:v>2066-67</c:v>
                </c:pt>
                <c:pt idx="40">
                  <c:v>2067-68</c:v>
                </c:pt>
                <c:pt idx="41">
                  <c:v>2068-69</c:v>
                </c:pt>
                <c:pt idx="42">
                  <c:v>2069-70</c:v>
                </c:pt>
                <c:pt idx="43">
                  <c:v>2070-71</c:v>
                </c:pt>
                <c:pt idx="44">
                  <c:v>2071-72</c:v>
                </c:pt>
                <c:pt idx="45">
                  <c:v>2072-73</c:v>
                </c:pt>
              </c:strCache>
            </c:strRef>
          </c:cat>
          <c:val>
            <c:numRef>
              <c:f>'Figure 2.2'!$B$25:$AU$25</c:f>
              <c:numCache>
                <c:formatCode>0.0</c:formatCode>
                <c:ptCount val="46"/>
                <c:pt idx="0">
                  <c:v>100</c:v>
                </c:pt>
                <c:pt idx="1">
                  <c:v>100.0283</c:v>
                </c:pt>
                <c:pt idx="2">
                  <c:v>100.0386</c:v>
                </c:pt>
                <c:pt idx="3">
                  <c:v>100.02930000000001</c:v>
                </c:pt>
                <c:pt idx="4">
                  <c:v>100.0022</c:v>
                </c:pt>
                <c:pt idx="5">
                  <c:v>99.957509999999999</c:v>
                </c:pt>
                <c:pt idx="6">
                  <c:v>99.894880000000001</c:v>
                </c:pt>
                <c:pt idx="7">
                  <c:v>99.815830000000005</c:v>
                </c:pt>
                <c:pt idx="8">
                  <c:v>99.722030000000004</c:v>
                </c:pt>
                <c:pt idx="9">
                  <c:v>99.617090000000005</c:v>
                </c:pt>
                <c:pt idx="10">
                  <c:v>99.503919999999994</c:v>
                </c:pt>
                <c:pt idx="11">
                  <c:v>99.384</c:v>
                </c:pt>
                <c:pt idx="12">
                  <c:v>99.258470000000003</c:v>
                </c:pt>
                <c:pt idx="13">
                  <c:v>99.128</c:v>
                </c:pt>
                <c:pt idx="14">
                  <c:v>98.992419999999996</c:v>
                </c:pt>
                <c:pt idx="15">
                  <c:v>98.853390000000005</c:v>
                </c:pt>
                <c:pt idx="16">
                  <c:v>98.709469999999996</c:v>
                </c:pt>
                <c:pt idx="17">
                  <c:v>98.560450000000003</c:v>
                </c:pt>
                <c:pt idx="18">
                  <c:v>98.405709999999999</c:v>
                </c:pt>
                <c:pt idx="19">
                  <c:v>98.242230000000006</c:v>
                </c:pt>
                <c:pt idx="20">
                  <c:v>98.069379999999995</c:v>
                </c:pt>
                <c:pt idx="21">
                  <c:v>97.886449999999996</c:v>
                </c:pt>
                <c:pt idx="22">
                  <c:v>97.691940000000002</c:v>
                </c:pt>
                <c:pt idx="23">
                  <c:v>97.485550000000003</c:v>
                </c:pt>
                <c:pt idx="24">
                  <c:v>97.267480000000006</c:v>
                </c:pt>
                <c:pt idx="25">
                  <c:v>97.037890000000004</c:v>
                </c:pt>
                <c:pt idx="26">
                  <c:v>96.797550000000001</c:v>
                </c:pt>
                <c:pt idx="27">
                  <c:v>96.547139999999999</c:v>
                </c:pt>
                <c:pt idx="28">
                  <c:v>96.288349999999994</c:v>
                </c:pt>
                <c:pt idx="29">
                  <c:v>96.022649999999999</c:v>
                </c:pt>
                <c:pt idx="30">
                  <c:v>95.751819999999995</c:v>
                </c:pt>
                <c:pt idx="31">
                  <c:v>95.477800000000002</c:v>
                </c:pt>
                <c:pt idx="32">
                  <c:v>95.201710000000006</c:v>
                </c:pt>
                <c:pt idx="33">
                  <c:v>94.925060000000002</c:v>
                </c:pt>
                <c:pt idx="34">
                  <c:v>94.648690000000002</c:v>
                </c:pt>
                <c:pt idx="35">
                  <c:v>94.373630000000006</c:v>
                </c:pt>
                <c:pt idx="36">
                  <c:v>94.100430000000003</c:v>
                </c:pt>
                <c:pt idx="37">
                  <c:v>93.829300000000003</c:v>
                </c:pt>
                <c:pt idx="38">
                  <c:v>93.560320000000004</c:v>
                </c:pt>
                <c:pt idx="39">
                  <c:v>93.293149999999997</c:v>
                </c:pt>
                <c:pt idx="40">
                  <c:v>93.027280000000005</c:v>
                </c:pt>
                <c:pt idx="41">
                  <c:v>92.762200000000007</c:v>
                </c:pt>
                <c:pt idx="42">
                  <c:v>92.497039999999998</c:v>
                </c:pt>
                <c:pt idx="43">
                  <c:v>92.23066</c:v>
                </c:pt>
                <c:pt idx="44">
                  <c:v>91.962869999999995</c:v>
                </c:pt>
                <c:pt idx="45">
                  <c:v>91.69211</c:v>
                </c:pt>
              </c:numCache>
            </c:numRef>
          </c:val>
          <c:smooth val="0"/>
          <c:extLst>
            <c:ext xmlns:c16="http://schemas.microsoft.com/office/drawing/2014/chart" uri="{C3380CC4-5D6E-409C-BE32-E72D297353CC}">
              <c16:uniqueId val="{0000002F-096A-47BB-9A71-607CF488BEFC}"/>
            </c:ext>
          </c:extLst>
        </c:ser>
        <c:ser>
          <c:idx val="1"/>
          <c:order val="1"/>
          <c:tx>
            <c:strRef>
              <c:f>'Figure 2.2'!$A$26</c:f>
              <c:strCache>
                <c:ptCount val="1"/>
                <c:pt idx="0">
                  <c:v>Under 16</c:v>
                </c:pt>
              </c:strCache>
            </c:strRef>
          </c:tx>
          <c:spPr>
            <a:ln w="28575"/>
          </c:spPr>
          <c:marker>
            <c:symbol val="none"/>
          </c:marker>
          <c:dLbls>
            <c:dLbl>
              <c:idx val="31"/>
              <c:layout>
                <c:manualLayout>
                  <c:x val="4.9098567694264503E-3"/>
                  <c:y val="0.11629504143583169"/>
                </c:manualLayout>
              </c:layout>
              <c:tx>
                <c:rich>
                  <a:bodyPr/>
                  <a:lstStyle/>
                  <a:p>
                    <a:fld id="{A5A7873B-9AC0-4524-9D1F-37D28C957C0B}" type="SERIESNAME">
                      <a:rPr lang="en-US"/>
                      <a:pPr/>
                      <a:t>[SERIES NAME]</a:t>
                    </a:fld>
                    <a:endParaRPr lang="en-GB"/>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A-311A-4E17-A184-BCDC86937A1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'Figure 2.2'!$B$23:$AU$23</c:f>
              <c:strCache>
                <c:ptCount val="46"/>
                <c:pt idx="0">
                  <c:v>2027-28</c:v>
                </c:pt>
                <c:pt idx="1">
                  <c:v>2028-29</c:v>
                </c:pt>
                <c:pt idx="2">
                  <c:v>2029-30</c:v>
                </c:pt>
                <c:pt idx="3">
                  <c:v>2030-31</c:v>
                </c:pt>
                <c:pt idx="4">
                  <c:v>2031-32</c:v>
                </c:pt>
                <c:pt idx="5">
                  <c:v>2032-33</c:v>
                </c:pt>
                <c:pt idx="6">
                  <c:v>2033-34</c:v>
                </c:pt>
                <c:pt idx="7">
                  <c:v>2034-35</c:v>
                </c:pt>
                <c:pt idx="8">
                  <c:v>2035-36</c:v>
                </c:pt>
                <c:pt idx="9">
                  <c:v>2036-37</c:v>
                </c:pt>
                <c:pt idx="10">
                  <c:v>2037-38</c:v>
                </c:pt>
                <c:pt idx="11">
                  <c:v>2038-39</c:v>
                </c:pt>
                <c:pt idx="12">
                  <c:v>2039-40</c:v>
                </c:pt>
                <c:pt idx="13">
                  <c:v>2040-41</c:v>
                </c:pt>
                <c:pt idx="14">
                  <c:v>2041-42</c:v>
                </c:pt>
                <c:pt idx="15">
                  <c:v>2042-43</c:v>
                </c:pt>
                <c:pt idx="16">
                  <c:v>2043-44</c:v>
                </c:pt>
                <c:pt idx="17">
                  <c:v>2044-45</c:v>
                </c:pt>
                <c:pt idx="18">
                  <c:v>2045-46</c:v>
                </c:pt>
                <c:pt idx="19">
                  <c:v>2046-47</c:v>
                </c:pt>
                <c:pt idx="20">
                  <c:v>2047-48</c:v>
                </c:pt>
                <c:pt idx="21">
                  <c:v>2048-49</c:v>
                </c:pt>
                <c:pt idx="22">
                  <c:v>2049-50</c:v>
                </c:pt>
                <c:pt idx="23">
                  <c:v>2050-51</c:v>
                </c:pt>
                <c:pt idx="24">
                  <c:v>2051-52</c:v>
                </c:pt>
                <c:pt idx="25">
                  <c:v>2052-53</c:v>
                </c:pt>
                <c:pt idx="26">
                  <c:v>2053-54</c:v>
                </c:pt>
                <c:pt idx="27">
                  <c:v>2054-55</c:v>
                </c:pt>
                <c:pt idx="28">
                  <c:v>2055-56</c:v>
                </c:pt>
                <c:pt idx="29">
                  <c:v>2056-57</c:v>
                </c:pt>
                <c:pt idx="30">
                  <c:v>2057-58</c:v>
                </c:pt>
                <c:pt idx="31">
                  <c:v>2058-59</c:v>
                </c:pt>
                <c:pt idx="32">
                  <c:v>2059-60</c:v>
                </c:pt>
                <c:pt idx="33">
                  <c:v>2060-61</c:v>
                </c:pt>
                <c:pt idx="34">
                  <c:v>2061-62</c:v>
                </c:pt>
                <c:pt idx="35">
                  <c:v>2062-63</c:v>
                </c:pt>
                <c:pt idx="36">
                  <c:v>2063-64</c:v>
                </c:pt>
                <c:pt idx="37">
                  <c:v>2064-65</c:v>
                </c:pt>
                <c:pt idx="38">
                  <c:v>2065-66</c:v>
                </c:pt>
                <c:pt idx="39">
                  <c:v>2066-67</c:v>
                </c:pt>
                <c:pt idx="40">
                  <c:v>2067-68</c:v>
                </c:pt>
                <c:pt idx="41">
                  <c:v>2068-69</c:v>
                </c:pt>
                <c:pt idx="42">
                  <c:v>2069-70</c:v>
                </c:pt>
                <c:pt idx="43">
                  <c:v>2070-71</c:v>
                </c:pt>
                <c:pt idx="44">
                  <c:v>2071-72</c:v>
                </c:pt>
                <c:pt idx="45">
                  <c:v>2072-73</c:v>
                </c:pt>
              </c:strCache>
            </c:strRef>
          </c:cat>
          <c:val>
            <c:numRef>
              <c:f>'Figure 2.2'!$B$26:$AU$26</c:f>
              <c:numCache>
                <c:formatCode>0.0</c:formatCode>
                <c:ptCount val="46"/>
                <c:pt idx="0">
                  <c:v>100</c:v>
                </c:pt>
                <c:pt idx="1">
                  <c:v>98.266310277496288</c:v>
                </c:pt>
                <c:pt idx="2">
                  <c:v>96.641844184489074</c:v>
                </c:pt>
                <c:pt idx="3">
                  <c:v>95.095411783676013</c:v>
                </c:pt>
                <c:pt idx="4">
                  <c:v>93.524027433021089</c:v>
                </c:pt>
                <c:pt idx="5">
                  <c:v>91.998192160615233</c:v>
                </c:pt>
                <c:pt idx="6">
                  <c:v>90.681270619196766</c:v>
                </c:pt>
                <c:pt idx="7">
                  <c:v>89.494522929311842</c:v>
                </c:pt>
                <c:pt idx="8">
                  <c:v>88.477495577502282</c:v>
                </c:pt>
                <c:pt idx="9">
                  <c:v>87.720698230883215</c:v>
                </c:pt>
                <c:pt idx="10">
                  <c:v>87.225190170344135</c:v>
                </c:pt>
                <c:pt idx="11">
                  <c:v>86.569142206105468</c:v>
                </c:pt>
                <c:pt idx="12">
                  <c:v>86.270189599509436</c:v>
                </c:pt>
                <c:pt idx="13">
                  <c:v>85.979240448523058</c:v>
                </c:pt>
                <c:pt idx="14">
                  <c:v>85.712419362242287</c:v>
                </c:pt>
                <c:pt idx="15">
                  <c:v>85.493030520236374</c:v>
                </c:pt>
                <c:pt idx="16">
                  <c:v>85.318013777713446</c:v>
                </c:pt>
                <c:pt idx="17">
                  <c:v>85.182190428102487</c:v>
                </c:pt>
                <c:pt idx="18">
                  <c:v>85.071789819839864</c:v>
                </c:pt>
                <c:pt idx="19">
                  <c:v>84.971864322595763</c:v>
                </c:pt>
                <c:pt idx="20">
                  <c:v>84.872056523228267</c:v>
                </c:pt>
                <c:pt idx="21">
                  <c:v>84.759066561680157</c:v>
                </c:pt>
                <c:pt idx="22">
                  <c:v>84.622183931179691</c:v>
                </c:pt>
                <c:pt idx="23">
                  <c:v>84.452110499474472</c:v>
                </c:pt>
                <c:pt idx="24">
                  <c:v>84.238488853422595</c:v>
                </c:pt>
                <c:pt idx="25">
                  <c:v>83.963311217902316</c:v>
                </c:pt>
                <c:pt idx="26">
                  <c:v>83.607628234779014</c:v>
                </c:pt>
                <c:pt idx="27">
                  <c:v>83.165555010222064</c:v>
                </c:pt>
                <c:pt idx="28">
                  <c:v>82.6385039187508</c:v>
                </c:pt>
                <c:pt idx="29">
                  <c:v>82.029888198787006</c:v>
                </c:pt>
                <c:pt idx="30">
                  <c:v>81.351477637991934</c:v>
                </c:pt>
                <c:pt idx="31">
                  <c:v>80.616101304916356</c:v>
                </c:pt>
                <c:pt idx="32">
                  <c:v>79.831880353046543</c:v>
                </c:pt>
                <c:pt idx="33">
                  <c:v>79.010584570043775</c:v>
                </c:pt>
                <c:pt idx="34">
                  <c:v>78.172811084315228</c:v>
                </c:pt>
                <c:pt idx="35">
                  <c:v>77.339157024268118</c:v>
                </c:pt>
                <c:pt idx="36">
                  <c:v>76.520921386057267</c:v>
                </c:pt>
                <c:pt idx="37">
                  <c:v>75.728579280701197</c:v>
                </c:pt>
                <c:pt idx="38">
                  <c:v>74.974724380997444</c:v>
                </c:pt>
                <c:pt idx="39">
                  <c:v>74.267124746802438</c:v>
                </c:pt>
                <c:pt idx="40">
                  <c:v>73.612136063453278</c:v>
                </c:pt>
                <c:pt idx="41">
                  <c:v>73.013053871495103</c:v>
                </c:pt>
                <c:pt idx="42">
                  <c:v>72.474115294485969</c:v>
                </c:pt>
                <c:pt idx="43">
                  <c:v>71.993437166400071</c:v>
                </c:pt>
                <c:pt idx="44">
                  <c:v>71.569960206347915</c:v>
                </c:pt>
                <c:pt idx="45">
                  <c:v>71.198505707758528</c:v>
                </c:pt>
              </c:numCache>
            </c:numRef>
          </c:val>
          <c:smooth val="0"/>
          <c:extLst>
            <c:ext xmlns:c16="http://schemas.microsoft.com/office/drawing/2014/chart" uri="{C3380CC4-5D6E-409C-BE32-E72D297353CC}">
              <c16:uniqueId val="{00000031-096A-47BB-9A71-607CF488BEFC}"/>
            </c:ext>
          </c:extLst>
        </c:ser>
        <c:ser>
          <c:idx val="2"/>
          <c:order val="2"/>
          <c:tx>
            <c:strRef>
              <c:f>'Figure 2.2'!$A$27</c:f>
              <c:strCache>
                <c:ptCount val="1"/>
                <c:pt idx="0">
                  <c:v>16 to 64</c:v>
                </c:pt>
              </c:strCache>
            </c:strRef>
          </c:tx>
          <c:spPr>
            <a:ln w="28575">
              <a:solidFill>
                <a:schemeClr val="accent5"/>
              </a:solidFill>
            </a:ln>
          </c:spPr>
          <c:marker>
            <c:symbol val="none"/>
          </c:marker>
          <c:dLbls>
            <c:dLbl>
              <c:idx val="45"/>
              <c:layout>
                <c:manualLayout>
                  <c:x val="0"/>
                  <c:y val="5.8858333706669222E-2"/>
                </c:manualLayout>
              </c:layout>
              <c:spPr>
                <a:noFill/>
                <a:ln>
                  <a:noFill/>
                </a:ln>
                <a:effectLst/>
              </c:spPr>
              <c:txPr>
                <a:bodyPr wrap="square" lIns="38100" tIns="19050" rIns="38100" bIns="19050" anchor="ctr">
                  <a:spAutoFit/>
                </a:bodyPr>
                <a:lstStyle/>
                <a:p>
                  <a:pPr>
                    <a:defRPr/>
                  </a:pPr>
                  <a:endParaRPr lang="en-US"/>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D2D0-496F-94B9-B467483EEA8F}"/>
                </c:ext>
              </c:extLst>
            </c:dLbl>
            <c:spPr>
              <a:solidFill>
                <a:srgbClr val="FFFFFF"/>
              </a:solidFill>
              <a:ln>
                <a:solidFill>
                  <a:srgbClr val="2C2926">
                    <a:lumMod val="65000"/>
                    <a:lumOff val="35000"/>
                  </a:srgbClr>
                </a:solidFill>
              </a:ln>
              <a:effectLst/>
            </c:sp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c15:spPr>
                <c15:showLeaderLines val="1"/>
              </c:ext>
            </c:extLst>
          </c:dLbls>
          <c:cat>
            <c:strRef>
              <c:f>'Figure 2.2'!$B$23:$AU$23</c:f>
              <c:strCache>
                <c:ptCount val="46"/>
                <c:pt idx="0">
                  <c:v>2027-28</c:v>
                </c:pt>
                <c:pt idx="1">
                  <c:v>2028-29</c:v>
                </c:pt>
                <c:pt idx="2">
                  <c:v>2029-30</c:v>
                </c:pt>
                <c:pt idx="3">
                  <c:v>2030-31</c:v>
                </c:pt>
                <c:pt idx="4">
                  <c:v>2031-32</c:v>
                </c:pt>
                <c:pt idx="5">
                  <c:v>2032-33</c:v>
                </c:pt>
                <c:pt idx="6">
                  <c:v>2033-34</c:v>
                </c:pt>
                <c:pt idx="7">
                  <c:v>2034-35</c:v>
                </c:pt>
                <c:pt idx="8">
                  <c:v>2035-36</c:v>
                </c:pt>
                <c:pt idx="9">
                  <c:v>2036-37</c:v>
                </c:pt>
                <c:pt idx="10">
                  <c:v>2037-38</c:v>
                </c:pt>
                <c:pt idx="11">
                  <c:v>2038-39</c:v>
                </c:pt>
                <c:pt idx="12">
                  <c:v>2039-40</c:v>
                </c:pt>
                <c:pt idx="13">
                  <c:v>2040-41</c:v>
                </c:pt>
                <c:pt idx="14">
                  <c:v>2041-42</c:v>
                </c:pt>
                <c:pt idx="15">
                  <c:v>2042-43</c:v>
                </c:pt>
                <c:pt idx="16">
                  <c:v>2043-44</c:v>
                </c:pt>
                <c:pt idx="17">
                  <c:v>2044-45</c:v>
                </c:pt>
                <c:pt idx="18">
                  <c:v>2045-46</c:v>
                </c:pt>
                <c:pt idx="19">
                  <c:v>2046-47</c:v>
                </c:pt>
                <c:pt idx="20">
                  <c:v>2047-48</c:v>
                </c:pt>
                <c:pt idx="21">
                  <c:v>2048-49</c:v>
                </c:pt>
                <c:pt idx="22">
                  <c:v>2049-50</c:v>
                </c:pt>
                <c:pt idx="23">
                  <c:v>2050-51</c:v>
                </c:pt>
                <c:pt idx="24">
                  <c:v>2051-52</c:v>
                </c:pt>
                <c:pt idx="25">
                  <c:v>2052-53</c:v>
                </c:pt>
                <c:pt idx="26">
                  <c:v>2053-54</c:v>
                </c:pt>
                <c:pt idx="27">
                  <c:v>2054-55</c:v>
                </c:pt>
                <c:pt idx="28">
                  <c:v>2055-56</c:v>
                </c:pt>
                <c:pt idx="29">
                  <c:v>2056-57</c:v>
                </c:pt>
                <c:pt idx="30">
                  <c:v>2057-58</c:v>
                </c:pt>
                <c:pt idx="31">
                  <c:v>2058-59</c:v>
                </c:pt>
                <c:pt idx="32">
                  <c:v>2059-60</c:v>
                </c:pt>
                <c:pt idx="33">
                  <c:v>2060-61</c:v>
                </c:pt>
                <c:pt idx="34">
                  <c:v>2061-62</c:v>
                </c:pt>
                <c:pt idx="35">
                  <c:v>2062-63</c:v>
                </c:pt>
                <c:pt idx="36">
                  <c:v>2063-64</c:v>
                </c:pt>
                <c:pt idx="37">
                  <c:v>2064-65</c:v>
                </c:pt>
                <c:pt idx="38">
                  <c:v>2065-66</c:v>
                </c:pt>
                <c:pt idx="39">
                  <c:v>2066-67</c:v>
                </c:pt>
                <c:pt idx="40">
                  <c:v>2067-68</c:v>
                </c:pt>
                <c:pt idx="41">
                  <c:v>2068-69</c:v>
                </c:pt>
                <c:pt idx="42">
                  <c:v>2069-70</c:v>
                </c:pt>
                <c:pt idx="43">
                  <c:v>2070-71</c:v>
                </c:pt>
                <c:pt idx="44">
                  <c:v>2071-72</c:v>
                </c:pt>
                <c:pt idx="45">
                  <c:v>2072-73</c:v>
                </c:pt>
              </c:strCache>
            </c:strRef>
          </c:cat>
          <c:val>
            <c:numRef>
              <c:f>'Figure 2.2'!$B$27:$AU$27</c:f>
              <c:numCache>
                <c:formatCode>0.0</c:formatCode>
                <c:ptCount val="46"/>
                <c:pt idx="0">
                  <c:v>100</c:v>
                </c:pt>
                <c:pt idx="1">
                  <c:v>99.775197035291058</c:v>
                </c:pt>
                <c:pt idx="2">
                  <c:v>99.516222875182692</c:v>
                </c:pt>
                <c:pt idx="3">
                  <c:v>99.209168641145496</c:v>
                </c:pt>
                <c:pt idx="4">
                  <c:v>98.977296760805359</c:v>
                </c:pt>
                <c:pt idx="5">
                  <c:v>98.716118930641912</c:v>
                </c:pt>
                <c:pt idx="6">
                  <c:v>98.40969431662046</c:v>
                </c:pt>
                <c:pt idx="7">
                  <c:v>98.106446421769292</c:v>
                </c:pt>
                <c:pt idx="8">
                  <c:v>97.836654245026935</c:v>
                </c:pt>
                <c:pt idx="9">
                  <c:v>97.480203458846177</c:v>
                </c:pt>
                <c:pt idx="10">
                  <c:v>97.133511782909309</c:v>
                </c:pt>
                <c:pt idx="11">
                  <c:v>96.941420439926958</c:v>
                </c:pt>
                <c:pt idx="12">
                  <c:v>96.767473601034411</c:v>
                </c:pt>
                <c:pt idx="13">
                  <c:v>96.626495955693073</c:v>
                </c:pt>
                <c:pt idx="14">
                  <c:v>96.489353268629387</c:v>
                </c:pt>
                <c:pt idx="15">
                  <c:v>96.428623556202595</c:v>
                </c:pt>
                <c:pt idx="16">
                  <c:v>96.323620109033016</c:v>
                </c:pt>
                <c:pt idx="17">
                  <c:v>96.077553159247216</c:v>
                </c:pt>
                <c:pt idx="18">
                  <c:v>95.752096849295583</c:v>
                </c:pt>
                <c:pt idx="19">
                  <c:v>95.373637981655733</c:v>
                </c:pt>
                <c:pt idx="20">
                  <c:v>94.965873164192587</c:v>
                </c:pt>
                <c:pt idx="21">
                  <c:v>94.570271460669787</c:v>
                </c:pt>
                <c:pt idx="22">
                  <c:v>94.184171295566244</c:v>
                </c:pt>
                <c:pt idx="23">
                  <c:v>93.724205254980362</c:v>
                </c:pt>
                <c:pt idx="24">
                  <c:v>93.239311985589708</c:v>
                </c:pt>
                <c:pt idx="25">
                  <c:v>92.733297826580326</c:v>
                </c:pt>
                <c:pt idx="26">
                  <c:v>92.16280485414137</c:v>
                </c:pt>
                <c:pt idx="27">
                  <c:v>91.583697535123491</c:v>
                </c:pt>
                <c:pt idx="28">
                  <c:v>90.986989474756669</c:v>
                </c:pt>
                <c:pt idx="29">
                  <c:v>90.31209405607224</c:v>
                </c:pt>
                <c:pt idx="30">
                  <c:v>89.641749072956074</c:v>
                </c:pt>
                <c:pt idx="31">
                  <c:v>89.085765979970645</c:v>
                </c:pt>
                <c:pt idx="32">
                  <c:v>88.577033007256944</c:v>
                </c:pt>
                <c:pt idx="33">
                  <c:v>88.12611059962434</c:v>
                </c:pt>
                <c:pt idx="34">
                  <c:v>87.675359906541502</c:v>
                </c:pt>
                <c:pt idx="35">
                  <c:v>87.199367174646</c:v>
                </c:pt>
                <c:pt idx="36">
                  <c:v>86.77320028126843</c:v>
                </c:pt>
                <c:pt idx="37">
                  <c:v>86.398032609165369</c:v>
                </c:pt>
                <c:pt idx="38">
                  <c:v>86.075323732009679</c:v>
                </c:pt>
                <c:pt idx="39">
                  <c:v>85.761343677799402</c:v>
                </c:pt>
                <c:pt idx="40">
                  <c:v>85.461444216668269</c:v>
                </c:pt>
                <c:pt idx="41">
                  <c:v>85.14417296692119</c:v>
                </c:pt>
                <c:pt idx="42">
                  <c:v>84.763596286501155</c:v>
                </c:pt>
                <c:pt idx="43">
                  <c:v>84.32815680743731</c:v>
                </c:pt>
                <c:pt idx="44">
                  <c:v>83.856313843827337</c:v>
                </c:pt>
                <c:pt idx="45">
                  <c:v>83.335160185348684</c:v>
                </c:pt>
              </c:numCache>
            </c:numRef>
          </c:val>
          <c:smooth val="0"/>
          <c:extLst>
            <c:ext xmlns:c16="http://schemas.microsoft.com/office/drawing/2014/chart" uri="{C3380CC4-5D6E-409C-BE32-E72D297353CC}">
              <c16:uniqueId val="{00000033-096A-47BB-9A71-607CF488BEFC}"/>
            </c:ext>
          </c:extLst>
        </c:ser>
        <c:ser>
          <c:idx val="3"/>
          <c:order val="3"/>
          <c:tx>
            <c:strRef>
              <c:f>'Figure 2.2'!$A$28</c:f>
              <c:strCache>
                <c:ptCount val="1"/>
                <c:pt idx="0">
                  <c:v>Over 65</c:v>
                </c:pt>
              </c:strCache>
            </c:strRef>
          </c:tx>
          <c:spPr>
            <a:ln w="25400"/>
          </c:spPr>
          <c:marker>
            <c:symbol val="none"/>
          </c:marker>
          <c:dLbls>
            <c:dLbl>
              <c:idx val="31"/>
              <c:layout>
                <c:manualLayout>
                  <c:x val="1.2274641923565812E-2"/>
                  <c:y val="-9.303603314866539E-2"/>
                </c:manualLayout>
              </c:layout>
              <c:tx>
                <c:rich>
                  <a:bodyPr/>
                  <a:lstStyle/>
                  <a:p>
                    <a:fld id="{179E1B04-B556-4CDC-AA00-617A471437D4}" type="SERIESNAME">
                      <a:rPr lang="en-US"/>
                      <a:pPr/>
                      <a:t>[SERIES NAME]</a:t>
                    </a:fld>
                    <a:endParaRPr lang="en-GB"/>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8-311A-4E17-A184-BCDC86937A1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'Figure 2.2'!$B$23:$AU$23</c:f>
              <c:strCache>
                <c:ptCount val="46"/>
                <c:pt idx="0">
                  <c:v>2027-28</c:v>
                </c:pt>
                <c:pt idx="1">
                  <c:v>2028-29</c:v>
                </c:pt>
                <c:pt idx="2">
                  <c:v>2029-30</c:v>
                </c:pt>
                <c:pt idx="3">
                  <c:v>2030-31</c:v>
                </c:pt>
                <c:pt idx="4">
                  <c:v>2031-32</c:v>
                </c:pt>
                <c:pt idx="5">
                  <c:v>2032-33</c:v>
                </c:pt>
                <c:pt idx="6">
                  <c:v>2033-34</c:v>
                </c:pt>
                <c:pt idx="7">
                  <c:v>2034-35</c:v>
                </c:pt>
                <c:pt idx="8">
                  <c:v>2035-36</c:v>
                </c:pt>
                <c:pt idx="9">
                  <c:v>2036-37</c:v>
                </c:pt>
                <c:pt idx="10">
                  <c:v>2037-38</c:v>
                </c:pt>
                <c:pt idx="11">
                  <c:v>2038-39</c:v>
                </c:pt>
                <c:pt idx="12">
                  <c:v>2039-40</c:v>
                </c:pt>
                <c:pt idx="13">
                  <c:v>2040-41</c:v>
                </c:pt>
                <c:pt idx="14">
                  <c:v>2041-42</c:v>
                </c:pt>
                <c:pt idx="15">
                  <c:v>2042-43</c:v>
                </c:pt>
                <c:pt idx="16">
                  <c:v>2043-44</c:v>
                </c:pt>
                <c:pt idx="17">
                  <c:v>2044-45</c:v>
                </c:pt>
                <c:pt idx="18">
                  <c:v>2045-46</c:v>
                </c:pt>
                <c:pt idx="19">
                  <c:v>2046-47</c:v>
                </c:pt>
                <c:pt idx="20">
                  <c:v>2047-48</c:v>
                </c:pt>
                <c:pt idx="21">
                  <c:v>2048-49</c:v>
                </c:pt>
                <c:pt idx="22">
                  <c:v>2049-50</c:v>
                </c:pt>
                <c:pt idx="23">
                  <c:v>2050-51</c:v>
                </c:pt>
                <c:pt idx="24">
                  <c:v>2051-52</c:v>
                </c:pt>
                <c:pt idx="25">
                  <c:v>2052-53</c:v>
                </c:pt>
                <c:pt idx="26">
                  <c:v>2053-54</c:v>
                </c:pt>
                <c:pt idx="27">
                  <c:v>2054-55</c:v>
                </c:pt>
                <c:pt idx="28">
                  <c:v>2055-56</c:v>
                </c:pt>
                <c:pt idx="29">
                  <c:v>2056-57</c:v>
                </c:pt>
                <c:pt idx="30">
                  <c:v>2057-58</c:v>
                </c:pt>
                <c:pt idx="31">
                  <c:v>2058-59</c:v>
                </c:pt>
                <c:pt idx="32">
                  <c:v>2059-60</c:v>
                </c:pt>
                <c:pt idx="33">
                  <c:v>2060-61</c:v>
                </c:pt>
                <c:pt idx="34">
                  <c:v>2061-62</c:v>
                </c:pt>
                <c:pt idx="35">
                  <c:v>2062-63</c:v>
                </c:pt>
                <c:pt idx="36">
                  <c:v>2063-64</c:v>
                </c:pt>
                <c:pt idx="37">
                  <c:v>2064-65</c:v>
                </c:pt>
                <c:pt idx="38">
                  <c:v>2065-66</c:v>
                </c:pt>
                <c:pt idx="39">
                  <c:v>2066-67</c:v>
                </c:pt>
                <c:pt idx="40">
                  <c:v>2067-68</c:v>
                </c:pt>
                <c:pt idx="41">
                  <c:v>2068-69</c:v>
                </c:pt>
                <c:pt idx="42">
                  <c:v>2069-70</c:v>
                </c:pt>
                <c:pt idx="43">
                  <c:v>2070-71</c:v>
                </c:pt>
                <c:pt idx="44">
                  <c:v>2071-72</c:v>
                </c:pt>
                <c:pt idx="45">
                  <c:v>2072-73</c:v>
                </c:pt>
              </c:strCache>
            </c:strRef>
          </c:cat>
          <c:val>
            <c:numRef>
              <c:f>'Figure 2.2'!$B$28:$AU$28</c:f>
              <c:numCache>
                <c:formatCode>0.0</c:formatCode>
                <c:ptCount val="46"/>
                <c:pt idx="0">
                  <c:v>100</c:v>
                </c:pt>
                <c:pt idx="1">
                  <c:v>102.02314559645646</c:v>
                </c:pt>
                <c:pt idx="2">
                  <c:v>103.984745904573</c:v>
                </c:pt>
                <c:pt idx="3">
                  <c:v>105.94101404013472</c:v>
                </c:pt>
                <c:pt idx="4">
                  <c:v>107.6123793600635</c:v>
                </c:pt>
                <c:pt idx="5">
                  <c:v>109.25538485479322</c:v>
                </c:pt>
                <c:pt idx="6">
                  <c:v>110.79896234529028</c:v>
                </c:pt>
                <c:pt idx="7">
                  <c:v>112.16446387223226</c:v>
                </c:pt>
                <c:pt idx="8">
                  <c:v>113.24279589959743</c:v>
                </c:pt>
                <c:pt idx="9">
                  <c:v>114.33792302782464</c:v>
                </c:pt>
                <c:pt idx="10">
                  <c:v>115.18033495444091</c:v>
                </c:pt>
                <c:pt idx="11">
                  <c:v>115.65318126305668</c:v>
                </c:pt>
                <c:pt idx="12">
                  <c:v>115.79281541654869</c:v>
                </c:pt>
                <c:pt idx="13">
                  <c:v>115.80730654345579</c:v>
                </c:pt>
                <c:pt idx="14">
                  <c:v>115.76969662448884</c:v>
                </c:pt>
                <c:pt idx="15">
                  <c:v>115.45868186029213</c:v>
                </c:pt>
                <c:pt idx="16">
                  <c:v>115.2229706977687</c:v>
                </c:pt>
                <c:pt idx="17">
                  <c:v>115.34861630678972</c:v>
                </c:pt>
                <c:pt idx="18">
                  <c:v>115.66197645568815</c:v>
                </c:pt>
                <c:pt idx="19">
                  <c:v>116.08247042721183</c:v>
                </c:pt>
                <c:pt idx="20">
                  <c:v>116.54518132336658</c:v>
                </c:pt>
                <c:pt idx="21">
                  <c:v>116.93493400254977</c:v>
                </c:pt>
                <c:pt idx="22">
                  <c:v>117.26018860243552</c:v>
                </c:pt>
                <c:pt idx="23">
                  <c:v>117.77014224758216</c:v>
                </c:pt>
                <c:pt idx="24">
                  <c:v>118.32985155390112</c:v>
                </c:pt>
                <c:pt idx="25">
                  <c:v>118.94174566983349</c:v>
                </c:pt>
                <c:pt idx="26">
                  <c:v>119.74981446331734</c:v>
                </c:pt>
                <c:pt idx="27">
                  <c:v>120.59783856046988</c:v>
                </c:pt>
                <c:pt idx="28">
                  <c:v>121.51898840207265</c:v>
                </c:pt>
                <c:pt idx="29">
                  <c:v>122.69503130250938</c:v>
                </c:pt>
                <c:pt idx="30">
                  <c:v>123.8835550001089</c:v>
                </c:pt>
                <c:pt idx="31">
                  <c:v>124.76315802699538</c:v>
                </c:pt>
                <c:pt idx="32">
                  <c:v>125.5295962420236</c:v>
                </c:pt>
                <c:pt idx="33">
                  <c:v>126.15062060554483</c:v>
                </c:pt>
                <c:pt idx="34">
                  <c:v>126.78420952996817</c:v>
                </c:pt>
                <c:pt idx="35">
                  <c:v>127.49477733085169</c:v>
                </c:pt>
                <c:pt idx="36">
                  <c:v>128.05716707682976</c:v>
                </c:pt>
                <c:pt idx="37">
                  <c:v>128.46149464665942</c:v>
                </c:pt>
                <c:pt idx="38">
                  <c:v>128.69486042448113</c:v>
                </c:pt>
                <c:pt idx="39">
                  <c:v>128.87813548617314</c:v>
                </c:pt>
                <c:pt idx="40">
                  <c:v>128.98878738585097</c:v>
                </c:pt>
                <c:pt idx="41">
                  <c:v>129.11418170365394</c:v>
                </c:pt>
                <c:pt idx="42">
                  <c:v>129.38163932339</c:v>
                </c:pt>
                <c:pt idx="43">
                  <c:v>129.76259680994175</c:v>
                </c:pt>
                <c:pt idx="44">
                  <c:v>130.20285902395142</c:v>
                </c:pt>
                <c:pt idx="45">
                  <c:v>130.7366015710727</c:v>
                </c:pt>
              </c:numCache>
            </c:numRef>
          </c:val>
          <c:smooth val="0"/>
          <c:extLst>
            <c:ext xmlns:c16="http://schemas.microsoft.com/office/drawing/2014/chart" uri="{C3380CC4-5D6E-409C-BE32-E72D297353CC}">
              <c16:uniqueId val="{00000035-096A-47BB-9A71-607CF488BEFC}"/>
            </c:ext>
          </c:extLst>
        </c:ser>
        <c:dLbls>
          <c:showLegendKey val="0"/>
          <c:showVal val="0"/>
          <c:showCatName val="0"/>
          <c:showSerName val="0"/>
          <c:showPercent val="0"/>
          <c:showBubbleSize val="0"/>
        </c:dLbls>
        <c:smooth val="0"/>
        <c:axId val="860428480"/>
        <c:axId val="860427232"/>
      </c:lineChart>
      <c:catAx>
        <c:axId val="860428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en-US"/>
          </a:p>
        </c:txPr>
        <c:crossAx val="860427232"/>
        <c:crosses val="autoZero"/>
        <c:auto val="1"/>
        <c:lblAlgn val="ctr"/>
        <c:lblOffset val="100"/>
        <c:tickLblSkip val="10"/>
        <c:noMultiLvlLbl val="0"/>
      </c:catAx>
      <c:valAx>
        <c:axId val="860427232"/>
        <c:scaling>
          <c:orientation val="minMax"/>
          <c:max val="150"/>
          <c:min val="60"/>
        </c:scaling>
        <c:delete val="0"/>
        <c:axPos val="l"/>
        <c:majorGridlines>
          <c:spPr>
            <a:ln w="9525" cap="flat" cmpd="sng" algn="ctr">
              <a:solidFill>
                <a:schemeClr val="tx1">
                  <a:lumMod val="15000"/>
                  <a:lumOff val="85000"/>
                </a:schemeClr>
              </a:solidFill>
              <a:round/>
            </a:ln>
            <a:effectLst/>
          </c:spPr>
        </c:majorGridlines>
        <c:title>
          <c:tx>
            <c:rich>
              <a:bodyPr rot="-5400000" vert="horz"/>
              <a:lstStyle/>
              <a:p>
                <a:pPr>
                  <a:defRPr/>
                </a:pPr>
                <a:r>
                  <a:rPr lang="en-US"/>
                  <a:t>2027-28 = 100</a:t>
                </a:r>
              </a:p>
            </c:rich>
          </c:tx>
          <c:layout>
            <c:manualLayout>
              <c:xMode val="edge"/>
              <c:yMode val="edge"/>
              <c:x val="1.9771391341609556E-2"/>
              <c:y val="0.12383705906763047"/>
            </c:manualLayout>
          </c:layout>
          <c:overlay val="0"/>
          <c:spPr>
            <a:noFill/>
            <a:ln>
              <a:noFill/>
            </a:ln>
            <a:effectLst/>
          </c:spPr>
        </c:title>
        <c:numFmt formatCode="0" sourceLinked="0"/>
        <c:majorTickMark val="none"/>
        <c:minorTickMark val="none"/>
        <c:tickLblPos val="nextTo"/>
        <c:spPr>
          <a:noFill/>
          <a:ln>
            <a:noFill/>
          </a:ln>
          <a:effectLst/>
        </c:spPr>
        <c:txPr>
          <a:bodyPr rot="-60000000" vert="horz"/>
          <a:lstStyle/>
          <a:p>
            <a:pPr>
              <a:defRPr/>
            </a:pPr>
            <a:endParaRPr lang="en-US"/>
          </a:p>
        </c:txPr>
        <c:crossAx val="860428480"/>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b="0">
          <a:solidFill>
            <a:srgbClr val="2C2926"/>
          </a:solidFill>
          <a:latin typeface="Helvetica" pitchFamily="2"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293610479930112"/>
          <c:y val="1.5121055886739048E-2"/>
          <c:w val="0.70945195234343361"/>
          <c:h val="0.82412810174630335"/>
        </c:manualLayout>
      </c:layout>
      <c:barChart>
        <c:barDir val="bar"/>
        <c:grouping val="clustered"/>
        <c:varyColors val="0"/>
        <c:ser>
          <c:idx val="0"/>
          <c:order val="0"/>
          <c:tx>
            <c:strRef>
              <c:f>'Figure 2.4'!$B$27</c:f>
              <c:strCache>
                <c:ptCount val="1"/>
                <c:pt idx="0">
                  <c:v>Population growth (per cent)</c:v>
                </c:pt>
              </c:strCache>
            </c:strRef>
          </c:tx>
          <c:spPr>
            <a:solidFill>
              <a:schemeClr val="accent5"/>
            </a:solidFill>
            <a:ln>
              <a:noFill/>
            </a:ln>
            <a:effectLst/>
          </c:spPr>
          <c:invertIfNegative val="0"/>
          <c:cat>
            <c:strRef>
              <c:f>'Figure 2.4'!$A$28:$A$59</c:f>
              <c:strCache>
                <c:ptCount val="32"/>
                <c:pt idx="0">
                  <c:v>Midlothian</c:v>
                </c:pt>
                <c:pt idx="1">
                  <c:v>East Lothian</c:v>
                </c:pt>
                <c:pt idx="2">
                  <c:v>East Renfrewshire</c:v>
                </c:pt>
                <c:pt idx="3">
                  <c:v>City of Edinburgh</c:v>
                </c:pt>
                <c:pt idx="4">
                  <c:v>West Lothian</c:v>
                </c:pt>
                <c:pt idx="5">
                  <c:v>Stirling</c:v>
                </c:pt>
                <c:pt idx="6">
                  <c:v>East Dunbartonshire</c:v>
                </c:pt>
                <c:pt idx="7">
                  <c:v>Falkirk</c:v>
                </c:pt>
                <c:pt idx="8">
                  <c:v>Glasgow City</c:v>
                </c:pt>
                <c:pt idx="9">
                  <c:v>Renfrewshire</c:v>
                </c:pt>
                <c:pt idx="10">
                  <c:v>South Lanarkshire</c:v>
                </c:pt>
                <c:pt idx="11">
                  <c:v>Aberdeenshire</c:v>
                </c:pt>
                <c:pt idx="12">
                  <c:v>Aberdeen City</c:v>
                </c:pt>
                <c:pt idx="13">
                  <c:v>Scottish Borders</c:v>
                </c:pt>
                <c:pt idx="14">
                  <c:v>Dundee City</c:v>
                </c:pt>
                <c:pt idx="15">
                  <c:v>North Lanarkshire</c:v>
                </c:pt>
                <c:pt idx="16">
                  <c:v>Highland</c:v>
                </c:pt>
                <c:pt idx="17">
                  <c:v>Perth and Kinross</c:v>
                </c:pt>
                <c:pt idx="18">
                  <c:v>Orkney Islands</c:v>
                </c:pt>
                <c:pt idx="19">
                  <c:v>Fife</c:v>
                </c:pt>
                <c:pt idx="20">
                  <c:v>Moray</c:v>
                </c:pt>
                <c:pt idx="21">
                  <c:v>Clackmannanshire</c:v>
                </c:pt>
                <c:pt idx="22">
                  <c:v>Angus</c:v>
                </c:pt>
                <c:pt idx="23">
                  <c:v>Shetland Islands</c:v>
                </c:pt>
                <c:pt idx="24">
                  <c:v>South Ayrshire</c:v>
                </c:pt>
                <c:pt idx="25">
                  <c:v>East Ayrshire</c:v>
                </c:pt>
                <c:pt idx="26">
                  <c:v>West Dunbartonshire</c:v>
                </c:pt>
                <c:pt idx="27">
                  <c:v>Dumfries and Galloway</c:v>
                </c:pt>
                <c:pt idx="28">
                  <c:v>North Ayrshire</c:v>
                </c:pt>
                <c:pt idx="29">
                  <c:v>Argyll and Bute</c:v>
                </c:pt>
                <c:pt idx="30">
                  <c:v>Na h-Eileanan Siar</c:v>
                </c:pt>
                <c:pt idx="31">
                  <c:v>Inverclyde</c:v>
                </c:pt>
              </c:strCache>
            </c:strRef>
          </c:cat>
          <c:val>
            <c:numRef>
              <c:f>'Figure 2.4'!$B$28:$B$59</c:f>
              <c:numCache>
                <c:formatCode>0.0</c:formatCode>
                <c:ptCount val="32"/>
                <c:pt idx="0">
                  <c:v>30.979855485001085</c:v>
                </c:pt>
                <c:pt idx="1">
                  <c:v>15.079875224501361</c:v>
                </c:pt>
                <c:pt idx="2">
                  <c:v>13.45066722706736</c:v>
                </c:pt>
                <c:pt idx="3">
                  <c:v>13.12748312439731</c:v>
                </c:pt>
                <c:pt idx="4">
                  <c:v>11.628417700669825</c:v>
                </c:pt>
                <c:pt idx="5">
                  <c:v>10.540655146824985</c:v>
                </c:pt>
                <c:pt idx="6">
                  <c:v>7.5750023077633122</c:v>
                </c:pt>
                <c:pt idx="7">
                  <c:v>6.0009978795060537</c:v>
                </c:pt>
                <c:pt idx="8">
                  <c:v>5.7993965613575726</c:v>
                </c:pt>
                <c:pt idx="9">
                  <c:v>4.2578322740311592</c:v>
                </c:pt>
                <c:pt idx="10">
                  <c:v>2.8151840010030682</c:v>
                </c:pt>
                <c:pt idx="11">
                  <c:v>2.4193980188931707</c:v>
                </c:pt>
                <c:pt idx="12">
                  <c:v>2.3475127438917109</c:v>
                </c:pt>
                <c:pt idx="13">
                  <c:v>0.75301466123014471</c:v>
                </c:pt>
                <c:pt idx="14">
                  <c:v>-0.57344537815126051</c:v>
                </c:pt>
                <c:pt idx="15">
                  <c:v>-0.88600152860250914</c:v>
                </c:pt>
                <c:pt idx="16">
                  <c:v>-0.97223401545385446</c:v>
                </c:pt>
                <c:pt idx="17">
                  <c:v>-1.0040319915394225</c:v>
                </c:pt>
                <c:pt idx="18">
                  <c:v>-1.6313654799459232</c:v>
                </c:pt>
                <c:pt idx="19">
                  <c:v>-2.0827619585383594</c:v>
                </c:pt>
                <c:pt idx="20">
                  <c:v>-2.6737855946398659</c:v>
                </c:pt>
                <c:pt idx="21">
                  <c:v>-2.8715953307392961</c:v>
                </c:pt>
                <c:pt idx="22">
                  <c:v>-3.7573250603240238</c:v>
                </c:pt>
                <c:pt idx="23">
                  <c:v>-6.1374510656807324</c:v>
                </c:pt>
                <c:pt idx="24">
                  <c:v>-6.5384273656152843</c:v>
                </c:pt>
                <c:pt idx="25">
                  <c:v>-6.6053841103085986</c:v>
                </c:pt>
                <c:pt idx="26">
                  <c:v>-7.3970604734657215</c:v>
                </c:pt>
                <c:pt idx="27">
                  <c:v>-8.4037905773237433</c:v>
                </c:pt>
                <c:pt idx="28">
                  <c:v>-9.5697811945594342</c:v>
                </c:pt>
                <c:pt idx="29">
                  <c:v>-14.848133549733367</c:v>
                </c:pt>
                <c:pt idx="30">
                  <c:v>-15.982109578829673</c:v>
                </c:pt>
                <c:pt idx="31">
                  <c:v>-16.165067178502881</c:v>
                </c:pt>
              </c:numCache>
            </c:numRef>
          </c:val>
          <c:extLst>
            <c:ext xmlns:c16="http://schemas.microsoft.com/office/drawing/2014/chart" uri="{C3380CC4-5D6E-409C-BE32-E72D297353CC}">
              <c16:uniqueId val="{00000002-0F6E-47A0-9FE8-EC08D5407DDD}"/>
            </c:ext>
          </c:extLst>
        </c:ser>
        <c:dLbls>
          <c:showLegendKey val="0"/>
          <c:showVal val="0"/>
          <c:showCatName val="0"/>
          <c:showSerName val="0"/>
          <c:showPercent val="0"/>
          <c:showBubbleSize val="0"/>
        </c:dLbls>
        <c:gapWidth val="50"/>
        <c:axId val="1172830336"/>
        <c:axId val="1172819936"/>
      </c:barChart>
      <c:catAx>
        <c:axId val="1172830336"/>
        <c:scaling>
          <c:orientation val="maxMin"/>
        </c:scaling>
        <c:delete val="0"/>
        <c:axPos val="l"/>
        <c:title>
          <c:tx>
            <c:rich>
              <a:bodyPr rot="-54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r>
                  <a:rPr lang="en-GB"/>
                  <a:t>Scotland Local Authority</a:t>
                </a:r>
              </a:p>
            </c:rich>
          </c:tx>
          <c:layout>
            <c:manualLayout>
              <c:xMode val="edge"/>
              <c:yMode val="edge"/>
              <c:x val="1.9546873283878843E-2"/>
              <c:y val="2.8181028402153068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title>
        <c:numFmt formatCode="m/d/yyyy"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rgbClr val="2C2926"/>
                </a:solidFill>
                <a:latin typeface="Helvetica" pitchFamily="2" charset="0"/>
                <a:ea typeface="+mn-ea"/>
                <a:cs typeface="+mn-cs"/>
              </a:defRPr>
            </a:pPr>
            <a:endParaRPr lang="en-US"/>
          </a:p>
        </c:txPr>
        <c:crossAx val="1172819936"/>
        <c:crosses val="autoZero"/>
        <c:auto val="1"/>
        <c:lblAlgn val="ctr"/>
        <c:lblOffset val="100"/>
        <c:tickLblSkip val="1"/>
        <c:noMultiLvlLbl val="0"/>
      </c:catAx>
      <c:valAx>
        <c:axId val="1172819936"/>
        <c:scaling>
          <c:orientation val="minMax"/>
        </c:scaling>
        <c:delete val="0"/>
        <c:axPos val="t"/>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r>
                  <a:rPr lang="en-GB"/>
                  <a:t>Population growth, mid-2018 to mid-2043 (per cent)</a:t>
                </a:r>
              </a:p>
            </c:rich>
          </c:tx>
          <c:layout>
            <c:manualLayout>
              <c:xMode val="edge"/>
              <c:yMode val="edge"/>
              <c:x val="0.36507605439810659"/>
              <c:y val="0.9315027701230838"/>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title>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crossAx val="11728303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solidFill>
            <a:srgbClr val="2C2926"/>
          </a:solidFill>
          <a:latin typeface="Helvetica" pitchFamily="2"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482380952380953E-2"/>
          <c:y val="2.8893941705992389E-2"/>
          <c:w val="0.87011015873015873"/>
          <c:h val="0.90277850179023267"/>
        </c:manualLayout>
      </c:layout>
      <c:lineChart>
        <c:grouping val="standard"/>
        <c:varyColors val="0"/>
        <c:ser>
          <c:idx val="2"/>
          <c:order val="0"/>
          <c:tx>
            <c:strRef>
              <c:f>'Figure 2.5'!$B$22</c:f>
              <c:strCache>
                <c:ptCount val="1"/>
                <c:pt idx="0">
                  <c:v>Scottish GDP growth</c:v>
                </c:pt>
              </c:strCache>
            </c:strRef>
          </c:tx>
          <c:spPr>
            <a:ln w="34925" cap="rnd">
              <a:solidFill>
                <a:schemeClr val="accent1"/>
              </a:solidFill>
              <a:round/>
            </a:ln>
            <a:effectLst/>
          </c:spPr>
          <c:marker>
            <c:symbol val="none"/>
          </c:marker>
          <c:dLbls>
            <c:dLbl>
              <c:idx val="35"/>
              <c:layout>
                <c:manualLayout>
                  <c:x val="-1.0973333333333481E-2"/>
                  <c:y val="0.12562450980392142"/>
                </c:manualLayout>
              </c:layout>
              <c:tx>
                <c:rich>
                  <a:bodyPr/>
                  <a:lstStyle/>
                  <a:p>
                    <a:fld id="{8CCE5A2D-6A31-4C16-A650-DB072814C894}" type="SERIESNAME">
                      <a:rPr lang="en-US"/>
                      <a:pPr/>
                      <a:t>[SERIES NAME]</a:t>
                    </a:fld>
                    <a:endParaRPr lang="en-GB"/>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ED0C-4FB5-83CD-B758A78B239A}"/>
                </c:ext>
              </c:extLst>
            </c:dLbl>
            <c:spPr>
              <a:noFill/>
              <a:ln>
                <a:noFill/>
              </a:ln>
              <a:effectLst/>
            </c:spPr>
            <c:txPr>
              <a:bodyPr rot="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2.5'!$A$23:$A$67</c:f>
              <c:strCache>
                <c:ptCount val="45"/>
                <c:pt idx="0">
                  <c:v>2028-29</c:v>
                </c:pt>
                <c:pt idx="1">
                  <c:v>2029-30</c:v>
                </c:pt>
                <c:pt idx="2">
                  <c:v>2030-31</c:v>
                </c:pt>
                <c:pt idx="3">
                  <c:v>2031-32</c:v>
                </c:pt>
                <c:pt idx="4">
                  <c:v>2032-33</c:v>
                </c:pt>
                <c:pt idx="5">
                  <c:v>2033-34</c:v>
                </c:pt>
                <c:pt idx="6">
                  <c:v>2034-35</c:v>
                </c:pt>
                <c:pt idx="7">
                  <c:v>2035-36</c:v>
                </c:pt>
                <c:pt idx="8">
                  <c:v>2036-37</c:v>
                </c:pt>
                <c:pt idx="9">
                  <c:v>2037-38</c:v>
                </c:pt>
                <c:pt idx="10">
                  <c:v>2038-39</c:v>
                </c:pt>
                <c:pt idx="11">
                  <c:v>2039-40</c:v>
                </c:pt>
                <c:pt idx="12">
                  <c:v>2040-41</c:v>
                </c:pt>
                <c:pt idx="13">
                  <c:v>2041-42</c:v>
                </c:pt>
                <c:pt idx="14">
                  <c:v>2042-43</c:v>
                </c:pt>
                <c:pt idx="15">
                  <c:v>2043-44</c:v>
                </c:pt>
                <c:pt idx="16">
                  <c:v>2044-45</c:v>
                </c:pt>
                <c:pt idx="17">
                  <c:v>2045-46</c:v>
                </c:pt>
                <c:pt idx="18">
                  <c:v>2046-47</c:v>
                </c:pt>
                <c:pt idx="19">
                  <c:v>2047-48</c:v>
                </c:pt>
                <c:pt idx="20">
                  <c:v>2048-49</c:v>
                </c:pt>
                <c:pt idx="21">
                  <c:v>2049-50</c:v>
                </c:pt>
                <c:pt idx="22">
                  <c:v>2050-51</c:v>
                </c:pt>
                <c:pt idx="23">
                  <c:v>2051-52</c:v>
                </c:pt>
                <c:pt idx="24">
                  <c:v>2052-53</c:v>
                </c:pt>
                <c:pt idx="25">
                  <c:v>2053-54</c:v>
                </c:pt>
                <c:pt idx="26">
                  <c:v>2054-55</c:v>
                </c:pt>
                <c:pt idx="27">
                  <c:v>2055-56</c:v>
                </c:pt>
                <c:pt idx="28">
                  <c:v>2056-57</c:v>
                </c:pt>
                <c:pt idx="29">
                  <c:v>2057-58</c:v>
                </c:pt>
                <c:pt idx="30">
                  <c:v>2058-59</c:v>
                </c:pt>
                <c:pt idx="31">
                  <c:v>2059-60</c:v>
                </c:pt>
                <c:pt idx="32">
                  <c:v>2060-61</c:v>
                </c:pt>
                <c:pt idx="33">
                  <c:v>2061-62</c:v>
                </c:pt>
                <c:pt idx="34">
                  <c:v>2062-63</c:v>
                </c:pt>
                <c:pt idx="35">
                  <c:v>2063-64</c:v>
                </c:pt>
                <c:pt idx="36">
                  <c:v>2064-65</c:v>
                </c:pt>
                <c:pt idx="37">
                  <c:v>2065-66</c:v>
                </c:pt>
                <c:pt idx="38">
                  <c:v>2066-67</c:v>
                </c:pt>
                <c:pt idx="39">
                  <c:v>2067-68</c:v>
                </c:pt>
                <c:pt idx="40">
                  <c:v>2068-69</c:v>
                </c:pt>
                <c:pt idx="41">
                  <c:v>2069-70</c:v>
                </c:pt>
                <c:pt idx="42">
                  <c:v>2070-71</c:v>
                </c:pt>
                <c:pt idx="43">
                  <c:v>2071-72</c:v>
                </c:pt>
                <c:pt idx="44">
                  <c:v>2072-73</c:v>
                </c:pt>
              </c:strCache>
            </c:strRef>
          </c:cat>
          <c:val>
            <c:numRef>
              <c:f>'Figure 2.5'!$B$23:$B$67</c:f>
              <c:numCache>
                <c:formatCode>0.0</c:formatCode>
                <c:ptCount val="45"/>
                <c:pt idx="0">
                  <c:v>1.5438802512883543</c:v>
                </c:pt>
                <c:pt idx="1">
                  <c:v>1.5363028455231298</c:v>
                </c:pt>
                <c:pt idx="2">
                  <c:v>1.4867666992673279</c:v>
                </c:pt>
                <c:pt idx="3">
                  <c:v>1.4560535423756349</c:v>
                </c:pt>
                <c:pt idx="4">
                  <c:v>1.4180208498030034</c:v>
                </c:pt>
                <c:pt idx="5">
                  <c:v>1.396544018470558</c:v>
                </c:pt>
                <c:pt idx="6">
                  <c:v>1.3829493634610834</c:v>
                </c:pt>
                <c:pt idx="7">
                  <c:v>1.3719696266903725</c:v>
                </c:pt>
                <c:pt idx="8">
                  <c:v>1.4805225941132427</c:v>
                </c:pt>
                <c:pt idx="9">
                  <c:v>1.4643690741115378</c:v>
                </c:pt>
                <c:pt idx="10">
                  <c:v>1.4712385454833443</c:v>
                </c:pt>
                <c:pt idx="11">
                  <c:v>1.4652706840605934</c:v>
                </c:pt>
                <c:pt idx="12">
                  <c:v>1.4360671807758019</c:v>
                </c:pt>
                <c:pt idx="13">
                  <c:v>1.4080121955259317</c:v>
                </c:pt>
                <c:pt idx="14">
                  <c:v>1.3755903493340771</c:v>
                </c:pt>
                <c:pt idx="15">
                  <c:v>1.3440252264859121</c:v>
                </c:pt>
                <c:pt idx="16">
                  <c:v>1.327263346659624</c:v>
                </c:pt>
                <c:pt idx="17">
                  <c:v>1.2976377582598841</c:v>
                </c:pt>
                <c:pt idx="18">
                  <c:v>1.2509957043006503</c:v>
                </c:pt>
                <c:pt idx="19">
                  <c:v>1.214092760395058</c:v>
                </c:pt>
                <c:pt idx="20">
                  <c:v>1.1824032881353252</c:v>
                </c:pt>
                <c:pt idx="21">
                  <c:v>1.1514811281109427</c:v>
                </c:pt>
                <c:pt idx="22">
                  <c:v>1.1220295064256147</c:v>
                </c:pt>
                <c:pt idx="23">
                  <c:v>1.0930267605565369</c:v>
                </c:pt>
                <c:pt idx="24">
                  <c:v>1.0660571335139535</c:v>
                </c:pt>
                <c:pt idx="25">
                  <c:v>1.0457490194257346</c:v>
                </c:pt>
                <c:pt idx="26">
                  <c:v>1.0290171637389101</c:v>
                </c:pt>
                <c:pt idx="27">
                  <c:v>1.0125440133176511</c:v>
                </c:pt>
                <c:pt idx="28">
                  <c:v>0.9966963331062173</c:v>
                </c:pt>
                <c:pt idx="29">
                  <c:v>0.98195917235852637</c:v>
                </c:pt>
                <c:pt idx="30">
                  <c:v>0.96651980177295815</c:v>
                </c:pt>
                <c:pt idx="31">
                  <c:v>0.96231610488626274</c:v>
                </c:pt>
                <c:pt idx="32">
                  <c:v>0.96836021203037248</c:v>
                </c:pt>
                <c:pt idx="33">
                  <c:v>0.97277865003331243</c:v>
                </c:pt>
                <c:pt idx="34">
                  <c:v>0.97769787277475206</c:v>
                </c:pt>
                <c:pt idx="35">
                  <c:v>0.98434220853425014</c:v>
                </c:pt>
                <c:pt idx="36">
                  <c:v>0.99883578910815451</c:v>
                </c:pt>
                <c:pt idx="37">
                  <c:v>1.0176611604195029</c:v>
                </c:pt>
                <c:pt idx="38">
                  <c:v>1.035992628632143</c:v>
                </c:pt>
                <c:pt idx="39">
                  <c:v>1.0590552708210632</c:v>
                </c:pt>
                <c:pt idx="40">
                  <c:v>1.0822847579498474</c:v>
                </c:pt>
                <c:pt idx="41">
                  <c:v>1.100780164389592</c:v>
                </c:pt>
                <c:pt idx="42">
                  <c:v>1.1134545447399224</c:v>
                </c:pt>
                <c:pt idx="43">
                  <c:v>1.1806433219459622</c:v>
                </c:pt>
                <c:pt idx="44">
                  <c:v>1.1218322651690205</c:v>
                </c:pt>
              </c:numCache>
            </c:numRef>
          </c:val>
          <c:smooth val="0"/>
          <c:extLst>
            <c:ext xmlns:c16="http://schemas.microsoft.com/office/drawing/2014/chart" uri="{C3380CC4-5D6E-409C-BE32-E72D297353CC}">
              <c16:uniqueId val="{00000000-5D2A-48D8-8CBC-AA765B34AD81}"/>
            </c:ext>
          </c:extLst>
        </c:ser>
        <c:ser>
          <c:idx val="4"/>
          <c:order val="1"/>
          <c:tx>
            <c:strRef>
              <c:f>'Figure 2.5'!$C$22</c:f>
              <c:strCache>
                <c:ptCount val="1"/>
                <c:pt idx="0">
                  <c:v>UK-wide GDP growth</c:v>
                </c:pt>
              </c:strCache>
            </c:strRef>
          </c:tx>
          <c:spPr>
            <a:ln w="34925" cap="rnd">
              <a:solidFill>
                <a:schemeClr val="accent5"/>
              </a:solidFill>
              <a:round/>
            </a:ln>
            <a:effectLst/>
          </c:spPr>
          <c:marker>
            <c:symbol val="none"/>
          </c:marker>
          <c:dLbls>
            <c:dLbl>
              <c:idx val="35"/>
              <c:layout>
                <c:manualLayout>
                  <c:x val="2.0194126984126985E-2"/>
                  <c:y val="-0.16443169934640522"/>
                </c:manualLayout>
              </c:layout>
              <c:tx>
                <c:rich>
                  <a:bodyPr/>
                  <a:lstStyle/>
                  <a:p>
                    <a:fld id="{D0A4D3B6-597B-44D1-AA37-C9A5CC0CFFEE}" type="SERIESNAME">
                      <a:rPr lang="en-US"/>
                      <a:pPr/>
                      <a:t>[SERIES NAME]</a:t>
                    </a:fld>
                    <a:endParaRPr lang="en-GB"/>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ED0C-4FB5-83CD-B758A78B239A}"/>
                </c:ext>
              </c:extLst>
            </c:dLbl>
            <c:spPr>
              <a:noFill/>
              <a:ln>
                <a:noFill/>
              </a:ln>
              <a:effectLst/>
            </c:spPr>
            <c:txPr>
              <a:bodyPr rot="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2.5'!$A$23:$A$67</c:f>
              <c:strCache>
                <c:ptCount val="45"/>
                <c:pt idx="0">
                  <c:v>2028-29</c:v>
                </c:pt>
                <c:pt idx="1">
                  <c:v>2029-30</c:v>
                </c:pt>
                <c:pt idx="2">
                  <c:v>2030-31</c:v>
                </c:pt>
                <c:pt idx="3">
                  <c:v>2031-32</c:v>
                </c:pt>
                <c:pt idx="4">
                  <c:v>2032-33</c:v>
                </c:pt>
                <c:pt idx="5">
                  <c:v>2033-34</c:v>
                </c:pt>
                <c:pt idx="6">
                  <c:v>2034-35</c:v>
                </c:pt>
                <c:pt idx="7">
                  <c:v>2035-36</c:v>
                </c:pt>
                <c:pt idx="8">
                  <c:v>2036-37</c:v>
                </c:pt>
                <c:pt idx="9">
                  <c:v>2037-38</c:v>
                </c:pt>
                <c:pt idx="10">
                  <c:v>2038-39</c:v>
                </c:pt>
                <c:pt idx="11">
                  <c:v>2039-40</c:v>
                </c:pt>
                <c:pt idx="12">
                  <c:v>2040-41</c:v>
                </c:pt>
                <c:pt idx="13">
                  <c:v>2041-42</c:v>
                </c:pt>
                <c:pt idx="14">
                  <c:v>2042-43</c:v>
                </c:pt>
                <c:pt idx="15">
                  <c:v>2043-44</c:v>
                </c:pt>
                <c:pt idx="16">
                  <c:v>2044-45</c:v>
                </c:pt>
                <c:pt idx="17">
                  <c:v>2045-46</c:v>
                </c:pt>
                <c:pt idx="18">
                  <c:v>2046-47</c:v>
                </c:pt>
                <c:pt idx="19">
                  <c:v>2047-48</c:v>
                </c:pt>
                <c:pt idx="20">
                  <c:v>2048-49</c:v>
                </c:pt>
                <c:pt idx="21">
                  <c:v>2049-50</c:v>
                </c:pt>
                <c:pt idx="22">
                  <c:v>2050-51</c:v>
                </c:pt>
                <c:pt idx="23">
                  <c:v>2051-52</c:v>
                </c:pt>
                <c:pt idx="24">
                  <c:v>2052-53</c:v>
                </c:pt>
                <c:pt idx="25">
                  <c:v>2053-54</c:v>
                </c:pt>
                <c:pt idx="26">
                  <c:v>2054-55</c:v>
                </c:pt>
                <c:pt idx="27">
                  <c:v>2055-56</c:v>
                </c:pt>
                <c:pt idx="28">
                  <c:v>2056-57</c:v>
                </c:pt>
                <c:pt idx="29">
                  <c:v>2057-58</c:v>
                </c:pt>
                <c:pt idx="30">
                  <c:v>2058-59</c:v>
                </c:pt>
                <c:pt idx="31">
                  <c:v>2059-60</c:v>
                </c:pt>
                <c:pt idx="32">
                  <c:v>2060-61</c:v>
                </c:pt>
                <c:pt idx="33">
                  <c:v>2061-62</c:v>
                </c:pt>
                <c:pt idx="34">
                  <c:v>2062-63</c:v>
                </c:pt>
                <c:pt idx="35">
                  <c:v>2063-64</c:v>
                </c:pt>
                <c:pt idx="36">
                  <c:v>2064-65</c:v>
                </c:pt>
                <c:pt idx="37">
                  <c:v>2065-66</c:v>
                </c:pt>
                <c:pt idx="38">
                  <c:v>2066-67</c:v>
                </c:pt>
                <c:pt idx="39">
                  <c:v>2067-68</c:v>
                </c:pt>
                <c:pt idx="40">
                  <c:v>2068-69</c:v>
                </c:pt>
                <c:pt idx="41">
                  <c:v>2069-70</c:v>
                </c:pt>
                <c:pt idx="42">
                  <c:v>2070-71</c:v>
                </c:pt>
                <c:pt idx="43">
                  <c:v>2071-72</c:v>
                </c:pt>
                <c:pt idx="44">
                  <c:v>2072-73</c:v>
                </c:pt>
              </c:strCache>
            </c:strRef>
          </c:cat>
          <c:val>
            <c:numRef>
              <c:f>'Figure 2.5'!$C$23:$C$67</c:f>
              <c:numCache>
                <c:formatCode>0.0</c:formatCode>
                <c:ptCount val="45"/>
                <c:pt idx="0">
                  <c:v>1.9715426654493484</c:v>
                </c:pt>
                <c:pt idx="1">
                  <c:v>1.925318754341788</c:v>
                </c:pt>
                <c:pt idx="2">
                  <c:v>1.87237841324675</c:v>
                </c:pt>
                <c:pt idx="3">
                  <c:v>1.8062724438043745</c:v>
                </c:pt>
                <c:pt idx="4">
                  <c:v>1.774588703715736</c:v>
                </c:pt>
                <c:pt idx="5">
                  <c:v>1.7493776925845168</c:v>
                </c:pt>
                <c:pt idx="6">
                  <c:v>1.718567709781496</c:v>
                </c:pt>
                <c:pt idx="7">
                  <c:v>1.6983377360186154</c:v>
                </c:pt>
                <c:pt idx="8">
                  <c:v>1.8260175172471378</c:v>
                </c:pt>
                <c:pt idx="9">
                  <c:v>1.7969254655544376</c:v>
                </c:pt>
                <c:pt idx="10">
                  <c:v>1.7629012963553237</c:v>
                </c:pt>
                <c:pt idx="11">
                  <c:v>1.7320866044285026</c:v>
                </c:pt>
                <c:pt idx="12">
                  <c:v>1.6945763881069098</c:v>
                </c:pt>
                <c:pt idx="13">
                  <c:v>1.6656346478524995</c:v>
                </c:pt>
                <c:pt idx="14">
                  <c:v>1.6293729702141775</c:v>
                </c:pt>
                <c:pt idx="15">
                  <c:v>1.5912274702304217</c:v>
                </c:pt>
                <c:pt idx="16">
                  <c:v>1.5581638070809589</c:v>
                </c:pt>
                <c:pt idx="17">
                  <c:v>1.5362508494083329</c:v>
                </c:pt>
                <c:pt idx="18">
                  <c:v>1.5225582165070222</c:v>
                </c:pt>
                <c:pt idx="19">
                  <c:v>1.4947242064691437</c:v>
                </c:pt>
                <c:pt idx="20">
                  <c:v>1.4669621324803614</c:v>
                </c:pt>
                <c:pt idx="21">
                  <c:v>1.4371972875964332</c:v>
                </c:pt>
                <c:pt idx="22">
                  <c:v>1.4204215667751043</c:v>
                </c:pt>
                <c:pt idx="23">
                  <c:v>1.4088844286609685</c:v>
                </c:pt>
                <c:pt idx="24">
                  <c:v>1.3985107566192312</c:v>
                </c:pt>
                <c:pt idx="25">
                  <c:v>1.3902118489320827</c:v>
                </c:pt>
                <c:pt idx="26">
                  <c:v>1.3845616997156611</c:v>
                </c:pt>
                <c:pt idx="27">
                  <c:v>1.3897604385285831</c:v>
                </c:pt>
                <c:pt idx="28">
                  <c:v>1.3918820317584846</c:v>
                </c:pt>
                <c:pt idx="29">
                  <c:v>1.3951635607470223</c:v>
                </c:pt>
                <c:pt idx="30">
                  <c:v>1.3982845387097882</c:v>
                </c:pt>
                <c:pt idx="31">
                  <c:v>1.4015345074345191</c:v>
                </c:pt>
                <c:pt idx="32">
                  <c:v>1.4068886325218983</c:v>
                </c:pt>
                <c:pt idx="33">
                  <c:v>1.4120649266919969</c:v>
                </c:pt>
                <c:pt idx="34">
                  <c:v>1.4171724419555431</c:v>
                </c:pt>
                <c:pt idx="35">
                  <c:v>1.4266151682278689</c:v>
                </c:pt>
                <c:pt idx="36">
                  <c:v>1.4325015810934048</c:v>
                </c:pt>
                <c:pt idx="37">
                  <c:v>1.4374248134388949</c:v>
                </c:pt>
                <c:pt idx="38">
                  <c:v>1.441700187354968</c:v>
                </c:pt>
                <c:pt idx="39">
                  <c:v>1.4430749592313532</c:v>
                </c:pt>
                <c:pt idx="40">
                  <c:v>1.4438823897080084</c:v>
                </c:pt>
                <c:pt idx="41">
                  <c:v>1.4502720835662331</c:v>
                </c:pt>
                <c:pt idx="42">
                  <c:v>1.4902440780006003</c:v>
                </c:pt>
                <c:pt idx="43">
                  <c:v>1.555220985658849</c:v>
                </c:pt>
                <c:pt idx="44">
                  <c:v>1.555220985658849</c:v>
                </c:pt>
              </c:numCache>
            </c:numRef>
          </c:val>
          <c:smooth val="0"/>
          <c:extLst>
            <c:ext xmlns:c16="http://schemas.microsoft.com/office/drawing/2014/chart" uri="{C3380CC4-5D6E-409C-BE32-E72D297353CC}">
              <c16:uniqueId val="{00000001-5D2A-48D8-8CBC-AA765B34AD81}"/>
            </c:ext>
          </c:extLst>
        </c:ser>
        <c:dLbls>
          <c:showLegendKey val="0"/>
          <c:showVal val="0"/>
          <c:showCatName val="0"/>
          <c:showSerName val="0"/>
          <c:showPercent val="0"/>
          <c:showBubbleSize val="0"/>
        </c:dLbls>
        <c:smooth val="0"/>
        <c:axId val="629528672"/>
        <c:axId val="629530640"/>
      </c:lineChart>
      <c:catAx>
        <c:axId val="62952867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solidFill>
                  <a:srgbClr val="2C2926"/>
                </a:solidFill>
                <a:latin typeface="Helvetica" pitchFamily="2" charset="0"/>
                <a:ea typeface="+mn-ea"/>
                <a:cs typeface="+mn-cs"/>
              </a:defRPr>
            </a:pPr>
            <a:endParaRPr lang="en-US"/>
          </a:p>
        </c:txPr>
        <c:crossAx val="629530640"/>
        <c:crosses val="autoZero"/>
        <c:auto val="1"/>
        <c:lblAlgn val="ctr"/>
        <c:lblOffset val="100"/>
        <c:tickLblSkip val="10"/>
        <c:noMultiLvlLbl val="0"/>
      </c:catAx>
      <c:valAx>
        <c:axId val="6295306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r>
                  <a:rPr lang="en-GB"/>
                  <a:t>Per cent</a:t>
                </a:r>
              </a:p>
            </c:rich>
          </c:tx>
          <c:layout>
            <c:manualLayout>
              <c:xMode val="edge"/>
              <c:yMode val="edge"/>
              <c:x val="1.8976269732190383E-3"/>
              <c:y val="1.3667647058823529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crossAx val="62952867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rgbClr val="2C2926"/>
          </a:solidFill>
          <a:latin typeface="Helvetica" pitchFamily="2"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68085449540469E-2"/>
          <c:y val="2.8893941705992389E-2"/>
          <c:w val="0.86298827354466068"/>
          <c:h val="0.78840759897363666"/>
        </c:manualLayout>
      </c:layout>
      <c:barChart>
        <c:barDir val="col"/>
        <c:grouping val="stacked"/>
        <c:varyColors val="0"/>
        <c:ser>
          <c:idx val="2"/>
          <c:order val="0"/>
          <c:tx>
            <c:strRef>
              <c:f>'Figure 2.6'!$B$22</c:f>
              <c:strCache>
                <c:ptCount val="1"/>
                <c:pt idx="0">
                  <c:v>Productivity growth </c:v>
                </c:pt>
              </c:strCache>
            </c:strRef>
          </c:tx>
          <c:spPr>
            <a:solidFill>
              <a:schemeClr val="accent3">
                <a:alpha val="98824"/>
              </a:schemeClr>
            </a:solidFill>
            <a:ln>
              <a:noFill/>
            </a:ln>
            <a:effectLst/>
          </c:spPr>
          <c:invertIfNegative val="0"/>
          <c:dLbls>
            <c:dLbl>
              <c:idx val="32"/>
              <c:layout>
                <c:manualLayout>
                  <c:x val="3.4138451581666562E-2"/>
                  <c:y val="-0.27521630144740034"/>
                </c:manualLayout>
              </c:layout>
              <c:tx>
                <c:rich>
                  <a:bodyPr/>
                  <a:lstStyle/>
                  <a:p>
                    <a:fld id="{20B170E4-7D6C-4AEF-89C0-FF7560F2BA2A}" type="SERIESNAME">
                      <a:rPr lang="en-US"/>
                      <a:pPr/>
                      <a:t>[SERIES NAME]</a:t>
                    </a:fld>
                    <a:endParaRPr lang="en-GB"/>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9238-4CA6-9800-9FD9D81F9BB0}"/>
                </c:ext>
              </c:extLst>
            </c:dLbl>
            <c:dLbl>
              <c:idx val="44"/>
              <c:delete val="1"/>
              <c:extLst>
                <c:ext xmlns:c15="http://schemas.microsoft.com/office/drawing/2012/chart" uri="{CE6537A1-D6FC-4f65-9D91-7224C49458BB}">
                  <c15:layout>
                    <c:manualLayout>
                      <c:w val="0.12512493582239909"/>
                      <c:h val="0.12522538711217956"/>
                    </c:manualLayout>
                  </c15:layout>
                </c:ext>
                <c:ext xmlns:c16="http://schemas.microsoft.com/office/drawing/2014/chart" uri="{C3380CC4-5D6E-409C-BE32-E72D297353CC}">
                  <c16:uniqueId val="{00000002-0E27-4B83-AA42-04976A70935F}"/>
                </c:ext>
              </c:extLst>
            </c:dLbl>
            <c:spPr>
              <a:noFill/>
              <a:ln>
                <a:noFill/>
              </a:ln>
              <a:effectLst/>
            </c:spPr>
            <c:txPr>
              <a:bodyPr rot="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2.6'!$A$23:$A$67</c:f>
              <c:strCache>
                <c:ptCount val="45"/>
                <c:pt idx="0">
                  <c:v>2028-29</c:v>
                </c:pt>
                <c:pt idx="1">
                  <c:v>2029-30</c:v>
                </c:pt>
                <c:pt idx="2">
                  <c:v>2030-31</c:v>
                </c:pt>
                <c:pt idx="3">
                  <c:v>2031-32</c:v>
                </c:pt>
                <c:pt idx="4">
                  <c:v>2032-33</c:v>
                </c:pt>
                <c:pt idx="5">
                  <c:v>2033-34</c:v>
                </c:pt>
                <c:pt idx="6">
                  <c:v>2034-35</c:v>
                </c:pt>
                <c:pt idx="7">
                  <c:v>2035-36</c:v>
                </c:pt>
                <c:pt idx="8">
                  <c:v>2036-37</c:v>
                </c:pt>
                <c:pt idx="9">
                  <c:v>2037-38</c:v>
                </c:pt>
                <c:pt idx="10">
                  <c:v>2038-39</c:v>
                </c:pt>
                <c:pt idx="11">
                  <c:v>2039-40</c:v>
                </c:pt>
                <c:pt idx="12">
                  <c:v>2040-41</c:v>
                </c:pt>
                <c:pt idx="13">
                  <c:v>2041-42</c:v>
                </c:pt>
                <c:pt idx="14">
                  <c:v>2042-43</c:v>
                </c:pt>
                <c:pt idx="15">
                  <c:v>2043-44</c:v>
                </c:pt>
                <c:pt idx="16">
                  <c:v>2044-45</c:v>
                </c:pt>
                <c:pt idx="17">
                  <c:v>2045-46</c:v>
                </c:pt>
                <c:pt idx="18">
                  <c:v>2046-47</c:v>
                </c:pt>
                <c:pt idx="19">
                  <c:v>2047-48</c:v>
                </c:pt>
                <c:pt idx="20">
                  <c:v>2048-49</c:v>
                </c:pt>
                <c:pt idx="21">
                  <c:v>2049-50</c:v>
                </c:pt>
                <c:pt idx="22">
                  <c:v>2050-51</c:v>
                </c:pt>
                <c:pt idx="23">
                  <c:v>2051-52</c:v>
                </c:pt>
                <c:pt idx="24">
                  <c:v>2052-53</c:v>
                </c:pt>
                <c:pt idx="25">
                  <c:v>2053-54</c:v>
                </c:pt>
                <c:pt idx="26">
                  <c:v>2054-55</c:v>
                </c:pt>
                <c:pt idx="27">
                  <c:v>2055-56</c:v>
                </c:pt>
                <c:pt idx="28">
                  <c:v>2056-57</c:v>
                </c:pt>
                <c:pt idx="29">
                  <c:v>2057-58</c:v>
                </c:pt>
                <c:pt idx="30">
                  <c:v>2058-59</c:v>
                </c:pt>
                <c:pt idx="31">
                  <c:v>2059-60</c:v>
                </c:pt>
                <c:pt idx="32">
                  <c:v>2060-61</c:v>
                </c:pt>
                <c:pt idx="33">
                  <c:v>2061-62</c:v>
                </c:pt>
                <c:pt idx="34">
                  <c:v>2062-63</c:v>
                </c:pt>
                <c:pt idx="35">
                  <c:v>2063-64</c:v>
                </c:pt>
                <c:pt idx="36">
                  <c:v>2064-65</c:v>
                </c:pt>
                <c:pt idx="37">
                  <c:v>2065-66</c:v>
                </c:pt>
                <c:pt idx="38">
                  <c:v>2066-67</c:v>
                </c:pt>
                <c:pt idx="39">
                  <c:v>2067-68</c:v>
                </c:pt>
                <c:pt idx="40">
                  <c:v>2068-69</c:v>
                </c:pt>
                <c:pt idx="41">
                  <c:v>2069-70</c:v>
                </c:pt>
                <c:pt idx="42">
                  <c:v>2070-71</c:v>
                </c:pt>
                <c:pt idx="43">
                  <c:v>2071-72</c:v>
                </c:pt>
                <c:pt idx="44">
                  <c:v>2072-73</c:v>
                </c:pt>
              </c:strCache>
            </c:strRef>
          </c:cat>
          <c:val>
            <c:numRef>
              <c:f>'Figure 2.6'!$B$23:$B$67</c:f>
              <c:numCache>
                <c:formatCode>0.0</c:formatCode>
                <c:ptCount val="45"/>
                <c:pt idx="0">
                  <c:v>1.3779628915948416</c:v>
                </c:pt>
                <c:pt idx="1">
                  <c:v>1.3779628915948416</c:v>
                </c:pt>
                <c:pt idx="2">
                  <c:v>1.3779628915948416</c:v>
                </c:pt>
                <c:pt idx="3">
                  <c:v>1.3779628915948416</c:v>
                </c:pt>
                <c:pt idx="4">
                  <c:v>1.3779628915948416</c:v>
                </c:pt>
                <c:pt idx="5">
                  <c:v>1.3779628915948416</c:v>
                </c:pt>
                <c:pt idx="6">
                  <c:v>1.3779628915948416</c:v>
                </c:pt>
                <c:pt idx="7">
                  <c:v>1.3779628915948416</c:v>
                </c:pt>
                <c:pt idx="8">
                  <c:v>1.4999999999999902</c:v>
                </c:pt>
                <c:pt idx="9">
                  <c:v>1.4999999999999902</c:v>
                </c:pt>
                <c:pt idx="10">
                  <c:v>1.4999999999999902</c:v>
                </c:pt>
                <c:pt idx="11">
                  <c:v>1.4999999999999902</c:v>
                </c:pt>
                <c:pt idx="12">
                  <c:v>1.4999999999999902</c:v>
                </c:pt>
                <c:pt idx="13">
                  <c:v>1.4999999999999902</c:v>
                </c:pt>
                <c:pt idx="14">
                  <c:v>1.4999999999999902</c:v>
                </c:pt>
                <c:pt idx="15">
                  <c:v>1.4999999999999902</c:v>
                </c:pt>
                <c:pt idx="16">
                  <c:v>1.4999999999999902</c:v>
                </c:pt>
                <c:pt idx="17">
                  <c:v>1.4999999999999902</c:v>
                </c:pt>
                <c:pt idx="18">
                  <c:v>1.4999999999999902</c:v>
                </c:pt>
                <c:pt idx="19">
                  <c:v>1.4999999999999902</c:v>
                </c:pt>
                <c:pt idx="20">
                  <c:v>1.4999999999999902</c:v>
                </c:pt>
                <c:pt idx="21">
                  <c:v>1.4999999999999902</c:v>
                </c:pt>
                <c:pt idx="22">
                  <c:v>1.4999999999999902</c:v>
                </c:pt>
                <c:pt idx="23">
                  <c:v>1.4999999999999902</c:v>
                </c:pt>
                <c:pt idx="24">
                  <c:v>1.4999999999999902</c:v>
                </c:pt>
                <c:pt idx="25">
                  <c:v>1.4999999999999902</c:v>
                </c:pt>
                <c:pt idx="26">
                  <c:v>1.4999999999999902</c:v>
                </c:pt>
                <c:pt idx="27">
                  <c:v>1.4999999999999902</c:v>
                </c:pt>
                <c:pt idx="28">
                  <c:v>1.4999999999999902</c:v>
                </c:pt>
                <c:pt idx="29">
                  <c:v>1.4999999999999902</c:v>
                </c:pt>
                <c:pt idx="30">
                  <c:v>1.4999999999999902</c:v>
                </c:pt>
                <c:pt idx="31">
                  <c:v>1.4999999999999902</c:v>
                </c:pt>
                <c:pt idx="32">
                  <c:v>1.4999999999999902</c:v>
                </c:pt>
                <c:pt idx="33">
                  <c:v>1.4999999999999902</c:v>
                </c:pt>
                <c:pt idx="34">
                  <c:v>1.4999999999999902</c:v>
                </c:pt>
                <c:pt idx="35">
                  <c:v>1.4999999999999902</c:v>
                </c:pt>
                <c:pt idx="36">
                  <c:v>1.4999999999999902</c:v>
                </c:pt>
                <c:pt idx="37">
                  <c:v>1.4999999999999902</c:v>
                </c:pt>
                <c:pt idx="38">
                  <c:v>1.4999999999999902</c:v>
                </c:pt>
                <c:pt idx="39">
                  <c:v>1.4999999999999902</c:v>
                </c:pt>
                <c:pt idx="40">
                  <c:v>1.4999999999999902</c:v>
                </c:pt>
                <c:pt idx="41">
                  <c:v>1.4999999999999902</c:v>
                </c:pt>
                <c:pt idx="42">
                  <c:v>1.4999999999999902</c:v>
                </c:pt>
                <c:pt idx="43">
                  <c:v>1.4999999999999902</c:v>
                </c:pt>
                <c:pt idx="44">
                  <c:v>1.4999999999999902</c:v>
                </c:pt>
              </c:numCache>
            </c:numRef>
          </c:val>
          <c:extLst>
            <c:ext xmlns:c16="http://schemas.microsoft.com/office/drawing/2014/chart" uri="{C3380CC4-5D6E-409C-BE32-E72D297353CC}">
              <c16:uniqueId val="{00000000-FADD-4407-A0EB-FFDEB54D964E}"/>
            </c:ext>
          </c:extLst>
        </c:ser>
        <c:ser>
          <c:idx val="4"/>
          <c:order val="1"/>
          <c:tx>
            <c:strRef>
              <c:f>'Figure 2.6'!$C$22</c:f>
              <c:strCache>
                <c:ptCount val="1"/>
                <c:pt idx="0">
                  <c:v>Labour force growth</c:v>
                </c:pt>
              </c:strCache>
            </c:strRef>
          </c:tx>
          <c:spPr>
            <a:solidFill>
              <a:schemeClr val="accent5"/>
            </a:solidFill>
            <a:ln>
              <a:noFill/>
            </a:ln>
            <a:effectLst/>
          </c:spPr>
          <c:invertIfNegative val="0"/>
          <c:dLbls>
            <c:dLbl>
              <c:idx val="33"/>
              <c:layout>
                <c:manualLayout>
                  <c:x val="4.1746497922803008E-2"/>
                  <c:y val="-0.14693545755647827"/>
                </c:manualLayout>
              </c:layout>
              <c:tx>
                <c:rich>
                  <a:bodyPr/>
                  <a:lstStyle/>
                  <a:p>
                    <a:fld id="{DBB5CEDA-95D3-47F8-9C9D-7BFBA5DC61F3}" type="SERIESNAME">
                      <a:rPr lang="en-US"/>
                      <a:pPr/>
                      <a:t>[SERIES NAME]</a:t>
                    </a:fld>
                    <a:endParaRPr lang="en-GB"/>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0E27-4B83-AA42-04976A70935F}"/>
                </c:ext>
              </c:extLst>
            </c:dLbl>
            <c:spPr>
              <a:noFill/>
              <a:ln>
                <a:noFill/>
              </a:ln>
              <a:effectLst/>
            </c:spPr>
            <c:txPr>
              <a:bodyPr rot="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2.6'!$A$23:$A$67</c:f>
              <c:strCache>
                <c:ptCount val="45"/>
                <c:pt idx="0">
                  <c:v>2028-29</c:v>
                </c:pt>
                <c:pt idx="1">
                  <c:v>2029-30</c:v>
                </c:pt>
                <c:pt idx="2">
                  <c:v>2030-31</c:v>
                </c:pt>
                <c:pt idx="3">
                  <c:v>2031-32</c:v>
                </c:pt>
                <c:pt idx="4">
                  <c:v>2032-33</c:v>
                </c:pt>
                <c:pt idx="5">
                  <c:v>2033-34</c:v>
                </c:pt>
                <c:pt idx="6">
                  <c:v>2034-35</c:v>
                </c:pt>
                <c:pt idx="7">
                  <c:v>2035-36</c:v>
                </c:pt>
                <c:pt idx="8">
                  <c:v>2036-37</c:v>
                </c:pt>
                <c:pt idx="9">
                  <c:v>2037-38</c:v>
                </c:pt>
                <c:pt idx="10">
                  <c:v>2038-39</c:v>
                </c:pt>
                <c:pt idx="11">
                  <c:v>2039-40</c:v>
                </c:pt>
                <c:pt idx="12">
                  <c:v>2040-41</c:v>
                </c:pt>
                <c:pt idx="13">
                  <c:v>2041-42</c:v>
                </c:pt>
                <c:pt idx="14">
                  <c:v>2042-43</c:v>
                </c:pt>
                <c:pt idx="15">
                  <c:v>2043-44</c:v>
                </c:pt>
                <c:pt idx="16">
                  <c:v>2044-45</c:v>
                </c:pt>
                <c:pt idx="17">
                  <c:v>2045-46</c:v>
                </c:pt>
                <c:pt idx="18">
                  <c:v>2046-47</c:v>
                </c:pt>
                <c:pt idx="19">
                  <c:v>2047-48</c:v>
                </c:pt>
                <c:pt idx="20">
                  <c:v>2048-49</c:v>
                </c:pt>
                <c:pt idx="21">
                  <c:v>2049-50</c:v>
                </c:pt>
                <c:pt idx="22">
                  <c:v>2050-51</c:v>
                </c:pt>
                <c:pt idx="23">
                  <c:v>2051-52</c:v>
                </c:pt>
                <c:pt idx="24">
                  <c:v>2052-53</c:v>
                </c:pt>
                <c:pt idx="25">
                  <c:v>2053-54</c:v>
                </c:pt>
                <c:pt idx="26">
                  <c:v>2054-55</c:v>
                </c:pt>
                <c:pt idx="27">
                  <c:v>2055-56</c:v>
                </c:pt>
                <c:pt idx="28">
                  <c:v>2056-57</c:v>
                </c:pt>
                <c:pt idx="29">
                  <c:v>2057-58</c:v>
                </c:pt>
                <c:pt idx="30">
                  <c:v>2058-59</c:v>
                </c:pt>
                <c:pt idx="31">
                  <c:v>2059-60</c:v>
                </c:pt>
                <c:pt idx="32">
                  <c:v>2060-61</c:v>
                </c:pt>
                <c:pt idx="33">
                  <c:v>2061-62</c:v>
                </c:pt>
                <c:pt idx="34">
                  <c:v>2062-63</c:v>
                </c:pt>
                <c:pt idx="35">
                  <c:v>2063-64</c:v>
                </c:pt>
                <c:pt idx="36">
                  <c:v>2064-65</c:v>
                </c:pt>
                <c:pt idx="37">
                  <c:v>2065-66</c:v>
                </c:pt>
                <c:pt idx="38">
                  <c:v>2066-67</c:v>
                </c:pt>
                <c:pt idx="39">
                  <c:v>2067-68</c:v>
                </c:pt>
                <c:pt idx="40">
                  <c:v>2068-69</c:v>
                </c:pt>
                <c:pt idx="41">
                  <c:v>2069-70</c:v>
                </c:pt>
                <c:pt idx="42">
                  <c:v>2070-71</c:v>
                </c:pt>
                <c:pt idx="43">
                  <c:v>2071-72</c:v>
                </c:pt>
                <c:pt idx="44">
                  <c:v>2072-73</c:v>
                </c:pt>
              </c:strCache>
            </c:strRef>
          </c:cat>
          <c:val>
            <c:numRef>
              <c:f>'Figure 2.6'!$C$23:$C$67</c:f>
              <c:numCache>
                <c:formatCode>0.0</c:formatCode>
                <c:ptCount val="45"/>
                <c:pt idx="0">
                  <c:v>0.19939936155246585</c:v>
                </c:pt>
                <c:pt idx="1">
                  <c:v>0.15618774476420239</c:v>
                </c:pt>
                <c:pt idx="2">
                  <c:v>0.10732491023599522</c:v>
                </c:pt>
                <c:pt idx="3">
                  <c:v>7.7029216758184305E-2</c:v>
                </c:pt>
                <c:pt idx="4">
                  <c:v>3.9513477155783683E-2</c:v>
                </c:pt>
                <c:pt idx="5">
                  <c:v>1.832856603714017E-2</c:v>
                </c:pt>
                <c:pt idx="6">
                  <c:v>4.9186940869638818E-3</c:v>
                </c:pt>
                <c:pt idx="7">
                  <c:v>-5.911802460323301E-3</c:v>
                </c:pt>
                <c:pt idx="8">
                  <c:v>-1.9189562450006026E-2</c:v>
                </c:pt>
                <c:pt idx="9">
                  <c:v>-3.5104360481252872E-2</c:v>
                </c:pt>
                <c:pt idx="10">
                  <c:v>-2.8336408390772228E-2</c:v>
                </c:pt>
                <c:pt idx="11">
                  <c:v>-3.4216074817150499E-2</c:v>
                </c:pt>
                <c:pt idx="12">
                  <c:v>-6.2987999235653014E-2</c:v>
                </c:pt>
                <c:pt idx="13">
                  <c:v>-9.0628378792156905E-2</c:v>
                </c:pt>
                <c:pt idx="14">
                  <c:v>-0.12257108439990283</c:v>
                </c:pt>
                <c:pt idx="15">
                  <c:v>-0.15366972760008091</c:v>
                </c:pt>
                <c:pt idx="16">
                  <c:v>-0.17018389491660901</c:v>
                </c:pt>
                <c:pt idx="17">
                  <c:v>-0.19937166673903439</c:v>
                </c:pt>
                <c:pt idx="18">
                  <c:v>-0.24532442926041842</c:v>
                </c:pt>
                <c:pt idx="19">
                  <c:v>-0.28168200946298017</c:v>
                </c:pt>
                <c:pt idx="20">
                  <c:v>-0.31290316439868127</c:v>
                </c:pt>
                <c:pt idx="21">
                  <c:v>-0.34336834668871052</c:v>
                </c:pt>
                <c:pt idx="22">
                  <c:v>-0.37238472273337653</c:v>
                </c:pt>
                <c:pt idx="23">
                  <c:v>-0.40095885659455766</c:v>
                </c:pt>
                <c:pt idx="24">
                  <c:v>-0.4275299177202263</c:v>
                </c:pt>
                <c:pt idx="25">
                  <c:v>-0.44753791189582337</c:v>
                </c:pt>
                <c:pt idx="26">
                  <c:v>-0.46402249877940394</c:v>
                </c:pt>
                <c:pt idx="27">
                  <c:v>-0.48025220362791776</c:v>
                </c:pt>
                <c:pt idx="28">
                  <c:v>-0.49586568166875011</c:v>
                </c:pt>
                <c:pt idx="29">
                  <c:v>-0.51038505186350447</c:v>
                </c:pt>
                <c:pt idx="30">
                  <c:v>-0.5255962544108761</c:v>
                </c:pt>
                <c:pt idx="31">
                  <c:v>-0.52973782769825117</c:v>
                </c:pt>
                <c:pt idx="32">
                  <c:v>-0.52378304233459128</c:v>
                </c:pt>
                <c:pt idx="33">
                  <c:v>-0.51942990144502321</c:v>
                </c:pt>
                <c:pt idx="34">
                  <c:v>-0.51458337657658282</c:v>
                </c:pt>
                <c:pt idx="35">
                  <c:v>-0.50803723297117021</c:v>
                </c:pt>
                <c:pt idx="36">
                  <c:v>-0.49375784324319216</c:v>
                </c:pt>
                <c:pt idx="37">
                  <c:v>-0.47521067938964823</c:v>
                </c:pt>
                <c:pt idx="38">
                  <c:v>-0.45715011957420115</c:v>
                </c:pt>
                <c:pt idx="39">
                  <c:v>-0.43442830460976856</c:v>
                </c:pt>
                <c:pt idx="40">
                  <c:v>-0.41154211039425848</c:v>
                </c:pt>
                <c:pt idx="41">
                  <c:v>-0.3933200350841437</c:v>
                </c:pt>
                <c:pt idx="42">
                  <c:v>-0.38083296084734375</c:v>
                </c:pt>
                <c:pt idx="43">
                  <c:v>-0.31463712123549481</c:v>
                </c:pt>
                <c:pt idx="44">
                  <c:v>-0.37257904909456796</c:v>
                </c:pt>
              </c:numCache>
            </c:numRef>
          </c:val>
          <c:extLst>
            <c:ext xmlns:c16="http://schemas.microsoft.com/office/drawing/2014/chart" uri="{C3380CC4-5D6E-409C-BE32-E72D297353CC}">
              <c16:uniqueId val="{00000001-FADD-4407-A0EB-FFDEB54D964E}"/>
            </c:ext>
          </c:extLst>
        </c:ser>
        <c:dLbls>
          <c:showLegendKey val="0"/>
          <c:showVal val="0"/>
          <c:showCatName val="0"/>
          <c:showSerName val="0"/>
          <c:showPercent val="0"/>
          <c:showBubbleSize val="0"/>
        </c:dLbls>
        <c:gapWidth val="50"/>
        <c:overlap val="100"/>
        <c:axId val="629528672"/>
        <c:axId val="629530640"/>
      </c:barChart>
      <c:lineChart>
        <c:grouping val="standard"/>
        <c:varyColors val="0"/>
        <c:ser>
          <c:idx val="0"/>
          <c:order val="2"/>
          <c:tx>
            <c:strRef>
              <c:f>'Figure 2.6'!$D$22</c:f>
              <c:strCache>
                <c:ptCount val="1"/>
                <c:pt idx="0">
                  <c:v>GDP growth</c:v>
                </c:pt>
              </c:strCache>
            </c:strRef>
          </c:tx>
          <c:spPr>
            <a:ln w="50800" cap="rnd">
              <a:solidFill>
                <a:schemeClr val="accent1"/>
              </a:solidFill>
              <a:round/>
            </a:ln>
            <a:effectLst/>
          </c:spPr>
          <c:marker>
            <c:symbol val="none"/>
          </c:marker>
          <c:cat>
            <c:strRef>
              <c:f>'Figure 2.6'!$A$23:$A$67</c:f>
              <c:strCache>
                <c:ptCount val="45"/>
                <c:pt idx="0">
                  <c:v>2028-29</c:v>
                </c:pt>
                <c:pt idx="1">
                  <c:v>2029-30</c:v>
                </c:pt>
                <c:pt idx="2">
                  <c:v>2030-31</c:v>
                </c:pt>
                <c:pt idx="3">
                  <c:v>2031-32</c:v>
                </c:pt>
                <c:pt idx="4">
                  <c:v>2032-33</c:v>
                </c:pt>
                <c:pt idx="5">
                  <c:v>2033-34</c:v>
                </c:pt>
                <c:pt idx="6">
                  <c:v>2034-35</c:v>
                </c:pt>
                <c:pt idx="7">
                  <c:v>2035-36</c:v>
                </c:pt>
                <c:pt idx="8">
                  <c:v>2036-37</c:v>
                </c:pt>
                <c:pt idx="9">
                  <c:v>2037-38</c:v>
                </c:pt>
                <c:pt idx="10">
                  <c:v>2038-39</c:v>
                </c:pt>
                <c:pt idx="11">
                  <c:v>2039-40</c:v>
                </c:pt>
                <c:pt idx="12">
                  <c:v>2040-41</c:v>
                </c:pt>
                <c:pt idx="13">
                  <c:v>2041-42</c:v>
                </c:pt>
                <c:pt idx="14">
                  <c:v>2042-43</c:v>
                </c:pt>
                <c:pt idx="15">
                  <c:v>2043-44</c:v>
                </c:pt>
                <c:pt idx="16">
                  <c:v>2044-45</c:v>
                </c:pt>
                <c:pt idx="17">
                  <c:v>2045-46</c:v>
                </c:pt>
                <c:pt idx="18">
                  <c:v>2046-47</c:v>
                </c:pt>
                <c:pt idx="19">
                  <c:v>2047-48</c:v>
                </c:pt>
                <c:pt idx="20">
                  <c:v>2048-49</c:v>
                </c:pt>
                <c:pt idx="21">
                  <c:v>2049-50</c:v>
                </c:pt>
                <c:pt idx="22">
                  <c:v>2050-51</c:v>
                </c:pt>
                <c:pt idx="23">
                  <c:v>2051-52</c:v>
                </c:pt>
                <c:pt idx="24">
                  <c:v>2052-53</c:v>
                </c:pt>
                <c:pt idx="25">
                  <c:v>2053-54</c:v>
                </c:pt>
                <c:pt idx="26">
                  <c:v>2054-55</c:v>
                </c:pt>
                <c:pt idx="27">
                  <c:v>2055-56</c:v>
                </c:pt>
                <c:pt idx="28">
                  <c:v>2056-57</c:v>
                </c:pt>
                <c:pt idx="29">
                  <c:v>2057-58</c:v>
                </c:pt>
                <c:pt idx="30">
                  <c:v>2058-59</c:v>
                </c:pt>
                <c:pt idx="31">
                  <c:v>2059-60</c:v>
                </c:pt>
                <c:pt idx="32">
                  <c:v>2060-61</c:v>
                </c:pt>
                <c:pt idx="33">
                  <c:v>2061-62</c:v>
                </c:pt>
                <c:pt idx="34">
                  <c:v>2062-63</c:v>
                </c:pt>
                <c:pt idx="35">
                  <c:v>2063-64</c:v>
                </c:pt>
                <c:pt idx="36">
                  <c:v>2064-65</c:v>
                </c:pt>
                <c:pt idx="37">
                  <c:v>2065-66</c:v>
                </c:pt>
                <c:pt idx="38">
                  <c:v>2066-67</c:v>
                </c:pt>
                <c:pt idx="39">
                  <c:v>2067-68</c:v>
                </c:pt>
                <c:pt idx="40">
                  <c:v>2068-69</c:v>
                </c:pt>
                <c:pt idx="41">
                  <c:v>2069-70</c:v>
                </c:pt>
                <c:pt idx="42">
                  <c:v>2070-71</c:v>
                </c:pt>
                <c:pt idx="43">
                  <c:v>2071-72</c:v>
                </c:pt>
                <c:pt idx="44">
                  <c:v>2072-73</c:v>
                </c:pt>
              </c:strCache>
            </c:strRef>
          </c:cat>
          <c:val>
            <c:numRef>
              <c:f>'Figure 2.6'!$D$23:$D$67</c:f>
              <c:numCache>
                <c:formatCode>0.0</c:formatCode>
                <c:ptCount val="45"/>
                <c:pt idx="0">
                  <c:v>1.5438802512883543</c:v>
                </c:pt>
                <c:pt idx="1">
                  <c:v>1.5363028455231298</c:v>
                </c:pt>
                <c:pt idx="2">
                  <c:v>1.4867666992673279</c:v>
                </c:pt>
                <c:pt idx="3">
                  <c:v>1.4560535423756349</c:v>
                </c:pt>
                <c:pt idx="4">
                  <c:v>1.4180208498030034</c:v>
                </c:pt>
                <c:pt idx="5">
                  <c:v>1.396544018470558</c:v>
                </c:pt>
                <c:pt idx="6">
                  <c:v>1.3829493634610834</c:v>
                </c:pt>
                <c:pt idx="7">
                  <c:v>1.3719696266903725</c:v>
                </c:pt>
                <c:pt idx="8">
                  <c:v>1.4805225941132427</c:v>
                </c:pt>
                <c:pt idx="9">
                  <c:v>1.4643690741115378</c:v>
                </c:pt>
                <c:pt idx="10">
                  <c:v>1.4712385454833443</c:v>
                </c:pt>
                <c:pt idx="11">
                  <c:v>1.4652706840605934</c:v>
                </c:pt>
                <c:pt idx="12">
                  <c:v>1.4360671807758019</c:v>
                </c:pt>
                <c:pt idx="13">
                  <c:v>1.4080121955259317</c:v>
                </c:pt>
                <c:pt idx="14">
                  <c:v>1.3755903493340771</c:v>
                </c:pt>
                <c:pt idx="15">
                  <c:v>1.3440252264859121</c:v>
                </c:pt>
                <c:pt idx="16">
                  <c:v>1.327263346659624</c:v>
                </c:pt>
                <c:pt idx="17">
                  <c:v>1.2976377582598841</c:v>
                </c:pt>
                <c:pt idx="18">
                  <c:v>1.2509957043006503</c:v>
                </c:pt>
                <c:pt idx="19">
                  <c:v>1.214092760395058</c:v>
                </c:pt>
                <c:pt idx="20">
                  <c:v>1.1824032881353252</c:v>
                </c:pt>
                <c:pt idx="21">
                  <c:v>1.1514811281109427</c:v>
                </c:pt>
                <c:pt idx="22">
                  <c:v>1.1220295064256147</c:v>
                </c:pt>
                <c:pt idx="23">
                  <c:v>1.0930267605565369</c:v>
                </c:pt>
                <c:pt idx="24">
                  <c:v>1.0660571335139535</c:v>
                </c:pt>
                <c:pt idx="25">
                  <c:v>1.0457490194257346</c:v>
                </c:pt>
                <c:pt idx="26">
                  <c:v>1.0290171637389101</c:v>
                </c:pt>
                <c:pt idx="27">
                  <c:v>1.0125440133176511</c:v>
                </c:pt>
                <c:pt idx="28">
                  <c:v>0.9966963331062173</c:v>
                </c:pt>
                <c:pt idx="29">
                  <c:v>0.98195917235852637</c:v>
                </c:pt>
                <c:pt idx="30">
                  <c:v>0.96651980177295815</c:v>
                </c:pt>
                <c:pt idx="31">
                  <c:v>0.96231610488626274</c:v>
                </c:pt>
                <c:pt idx="32">
                  <c:v>0.96836021203037248</c:v>
                </c:pt>
                <c:pt idx="33">
                  <c:v>0.97277865003331243</c:v>
                </c:pt>
                <c:pt idx="34">
                  <c:v>0.97769787277475206</c:v>
                </c:pt>
                <c:pt idx="35">
                  <c:v>0.98434220853425014</c:v>
                </c:pt>
                <c:pt idx="36">
                  <c:v>0.99883578910815451</c:v>
                </c:pt>
                <c:pt idx="37">
                  <c:v>1.0176611604195029</c:v>
                </c:pt>
                <c:pt idx="38">
                  <c:v>1.035992628632143</c:v>
                </c:pt>
                <c:pt idx="39">
                  <c:v>1.0590552708210632</c:v>
                </c:pt>
                <c:pt idx="40">
                  <c:v>1.0822847579498474</c:v>
                </c:pt>
                <c:pt idx="41">
                  <c:v>1.100780164389592</c:v>
                </c:pt>
                <c:pt idx="42">
                  <c:v>1.1134545447399224</c:v>
                </c:pt>
                <c:pt idx="43">
                  <c:v>1.1806433219459622</c:v>
                </c:pt>
                <c:pt idx="44">
                  <c:v>1.1218322651690205</c:v>
                </c:pt>
              </c:numCache>
            </c:numRef>
          </c:val>
          <c:smooth val="0"/>
          <c:extLst>
            <c:ext xmlns:c16="http://schemas.microsoft.com/office/drawing/2014/chart" uri="{C3380CC4-5D6E-409C-BE32-E72D297353CC}">
              <c16:uniqueId val="{00000002-FADD-4407-A0EB-FFDEB54D964E}"/>
            </c:ext>
          </c:extLst>
        </c:ser>
        <c:dLbls>
          <c:showLegendKey val="0"/>
          <c:showVal val="0"/>
          <c:showCatName val="0"/>
          <c:showSerName val="0"/>
          <c:showPercent val="0"/>
          <c:showBubbleSize val="0"/>
        </c:dLbls>
        <c:marker val="1"/>
        <c:smooth val="0"/>
        <c:axId val="629528672"/>
        <c:axId val="629530640"/>
      </c:lineChart>
      <c:catAx>
        <c:axId val="62952867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solidFill>
                  <a:srgbClr val="2C2926"/>
                </a:solidFill>
                <a:latin typeface="Helvetica" pitchFamily="2" charset="0"/>
                <a:ea typeface="+mn-ea"/>
                <a:cs typeface="+mn-cs"/>
              </a:defRPr>
            </a:pPr>
            <a:endParaRPr lang="en-US"/>
          </a:p>
        </c:txPr>
        <c:crossAx val="629530640"/>
        <c:crosses val="autoZero"/>
        <c:auto val="1"/>
        <c:lblAlgn val="ctr"/>
        <c:lblOffset val="100"/>
        <c:tickLblSkip val="10"/>
        <c:noMultiLvlLbl val="0"/>
      </c:catAx>
      <c:valAx>
        <c:axId val="6295306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r>
                  <a:rPr lang="en-GB"/>
                  <a:t>Per cent</a:t>
                </a:r>
              </a:p>
            </c:rich>
          </c:tx>
          <c:layout>
            <c:manualLayout>
              <c:xMode val="edge"/>
              <c:yMode val="edge"/>
              <c:x val="7.9513023447692673E-3"/>
              <c:y val="1.7894660158811103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crossAx val="629528672"/>
        <c:crosses val="autoZero"/>
        <c:crossBetween val="between"/>
      </c:valAx>
      <c:spPr>
        <a:noFill/>
        <a:ln>
          <a:noFill/>
        </a:ln>
        <a:effectLst/>
      </c:spPr>
    </c:plotArea>
    <c:legend>
      <c:legendPos val="b"/>
      <c:legendEntry>
        <c:idx val="0"/>
        <c:delete val="1"/>
      </c:legendEntry>
      <c:legendEntry>
        <c:idx val="1"/>
        <c:delete val="1"/>
      </c:legendEntry>
      <c:layout>
        <c:manualLayout>
          <c:xMode val="edge"/>
          <c:yMode val="edge"/>
          <c:x val="0.33346626088449738"/>
          <c:y val="0.91927280380110565"/>
          <c:w val="0.18848093694000251"/>
          <c:h val="7.2428883318508941E-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solidFill>
            <a:srgbClr val="2C2926"/>
          </a:solidFill>
          <a:latin typeface="Helvetica" pitchFamily="2"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7389844872259"/>
          <c:y val="4.5493505207817718E-2"/>
          <c:w val="0.73776272235977514"/>
          <c:h val="0.86031409732027952"/>
        </c:manualLayout>
      </c:layout>
      <c:areaChart>
        <c:grouping val="stacked"/>
        <c:varyColors val="0"/>
        <c:ser>
          <c:idx val="3"/>
          <c:order val="0"/>
          <c:tx>
            <c:strRef>
              <c:f>'Figure 3.1'!$E$17</c:f>
              <c:strCache>
                <c:ptCount val="1"/>
                <c:pt idx="0">
                  <c:v>Other [1]</c:v>
                </c:pt>
              </c:strCache>
            </c:strRef>
          </c:tx>
          <c:spPr>
            <a:solidFill>
              <a:srgbClr val="BEBEBE"/>
            </a:solidFill>
            <a:ln w="15875">
              <a:solidFill>
                <a:schemeClr val="bg1"/>
              </a:solidFill>
            </a:ln>
            <a:effectLst/>
          </c:spPr>
          <c:dLbls>
            <c:dLbl>
              <c:idx val="0"/>
              <c:delete val="1"/>
              <c:extLst>
                <c:ext xmlns:c15="http://schemas.microsoft.com/office/drawing/2012/chart" uri="{CE6537A1-D6FC-4f65-9D91-7224C49458BB}"/>
                <c:ext xmlns:c16="http://schemas.microsoft.com/office/drawing/2014/chart" uri="{C3380CC4-5D6E-409C-BE32-E72D297353CC}">
                  <c16:uniqueId val="{00000005-470B-44A3-9629-46ACA3E8ADC9}"/>
                </c:ext>
              </c:extLst>
            </c:dLbl>
            <c:dLbl>
              <c:idx val="1"/>
              <c:delete val="1"/>
              <c:extLst>
                <c:ext xmlns:c15="http://schemas.microsoft.com/office/drawing/2012/chart" uri="{CE6537A1-D6FC-4f65-9D91-7224C49458BB}"/>
                <c:ext xmlns:c16="http://schemas.microsoft.com/office/drawing/2014/chart" uri="{C3380CC4-5D6E-409C-BE32-E72D297353CC}">
                  <c16:uniqueId val="{00000028-470B-44A3-9629-46ACA3E8ADC9}"/>
                </c:ext>
              </c:extLst>
            </c:dLbl>
            <c:dLbl>
              <c:idx val="2"/>
              <c:delete val="1"/>
              <c:extLst>
                <c:ext xmlns:c15="http://schemas.microsoft.com/office/drawing/2012/chart" uri="{CE6537A1-D6FC-4f65-9D91-7224C49458BB}"/>
                <c:ext xmlns:c16="http://schemas.microsoft.com/office/drawing/2014/chart" uri="{C3380CC4-5D6E-409C-BE32-E72D297353CC}">
                  <c16:uniqueId val="{00000024-470B-44A3-9629-46ACA3E8ADC9}"/>
                </c:ext>
              </c:extLst>
            </c:dLbl>
            <c:dLbl>
              <c:idx val="3"/>
              <c:delete val="1"/>
              <c:extLst>
                <c:ext xmlns:c15="http://schemas.microsoft.com/office/drawing/2012/chart" uri="{CE6537A1-D6FC-4f65-9D91-7224C49458BB}"/>
                <c:ext xmlns:c16="http://schemas.microsoft.com/office/drawing/2014/chart" uri="{C3380CC4-5D6E-409C-BE32-E72D297353CC}">
                  <c16:uniqueId val="{00000006-470B-44A3-9629-46ACA3E8ADC9}"/>
                </c:ext>
              </c:extLst>
            </c:dLbl>
            <c:dLbl>
              <c:idx val="4"/>
              <c:delete val="1"/>
              <c:extLst>
                <c:ext xmlns:c15="http://schemas.microsoft.com/office/drawing/2012/chart" uri="{CE6537A1-D6FC-4f65-9D91-7224C49458BB}"/>
                <c:ext xmlns:c16="http://schemas.microsoft.com/office/drawing/2014/chart" uri="{C3380CC4-5D6E-409C-BE32-E72D297353CC}">
                  <c16:uniqueId val="{00000025-470B-44A3-9629-46ACA3E8ADC9}"/>
                </c:ext>
              </c:extLst>
            </c:dLbl>
            <c:dLbl>
              <c:idx val="5"/>
              <c:delete val="1"/>
              <c:extLst>
                <c:ext xmlns:c15="http://schemas.microsoft.com/office/drawing/2012/chart" uri="{CE6537A1-D6FC-4f65-9D91-7224C49458BB}"/>
                <c:ext xmlns:c16="http://schemas.microsoft.com/office/drawing/2014/chart" uri="{C3380CC4-5D6E-409C-BE32-E72D297353CC}">
                  <c16:uniqueId val="{00000023-470B-44A3-9629-46ACA3E8ADC9}"/>
                </c:ext>
              </c:extLst>
            </c:dLbl>
            <c:dLbl>
              <c:idx val="6"/>
              <c:delete val="1"/>
              <c:extLst>
                <c:ext xmlns:c15="http://schemas.microsoft.com/office/drawing/2012/chart" uri="{CE6537A1-D6FC-4f65-9D91-7224C49458BB}"/>
                <c:ext xmlns:c16="http://schemas.microsoft.com/office/drawing/2014/chart" uri="{C3380CC4-5D6E-409C-BE32-E72D297353CC}">
                  <c16:uniqueId val="{00000008-470B-44A3-9629-46ACA3E8ADC9}"/>
                </c:ext>
              </c:extLst>
            </c:dLbl>
            <c:dLbl>
              <c:idx val="7"/>
              <c:delete val="1"/>
              <c:extLst>
                <c:ext xmlns:c15="http://schemas.microsoft.com/office/drawing/2012/chart" uri="{CE6537A1-D6FC-4f65-9D91-7224C49458BB}"/>
                <c:ext xmlns:c16="http://schemas.microsoft.com/office/drawing/2014/chart" uri="{C3380CC4-5D6E-409C-BE32-E72D297353CC}">
                  <c16:uniqueId val="{00000007-470B-44A3-9629-46ACA3E8ADC9}"/>
                </c:ext>
              </c:extLst>
            </c:dLbl>
            <c:dLbl>
              <c:idx val="8"/>
              <c:delete val="1"/>
              <c:extLst>
                <c:ext xmlns:c15="http://schemas.microsoft.com/office/drawing/2012/chart" uri="{CE6537A1-D6FC-4f65-9D91-7224C49458BB}"/>
                <c:ext xmlns:c16="http://schemas.microsoft.com/office/drawing/2014/chart" uri="{C3380CC4-5D6E-409C-BE32-E72D297353CC}">
                  <c16:uniqueId val="{00000026-470B-44A3-9629-46ACA3E8ADC9}"/>
                </c:ext>
              </c:extLst>
            </c:dLbl>
            <c:dLbl>
              <c:idx val="9"/>
              <c:delete val="1"/>
              <c:extLst>
                <c:ext xmlns:c15="http://schemas.microsoft.com/office/drawing/2012/chart" uri="{CE6537A1-D6FC-4f65-9D91-7224C49458BB}"/>
                <c:ext xmlns:c16="http://schemas.microsoft.com/office/drawing/2014/chart" uri="{C3380CC4-5D6E-409C-BE32-E72D297353CC}">
                  <c16:uniqueId val="{00000022-470B-44A3-9629-46ACA3E8ADC9}"/>
                </c:ext>
              </c:extLst>
            </c:dLbl>
            <c:dLbl>
              <c:idx val="10"/>
              <c:delete val="1"/>
              <c:extLst>
                <c:ext xmlns:c15="http://schemas.microsoft.com/office/drawing/2012/chart" uri="{CE6537A1-D6FC-4f65-9D91-7224C49458BB}"/>
                <c:ext xmlns:c16="http://schemas.microsoft.com/office/drawing/2014/chart" uri="{C3380CC4-5D6E-409C-BE32-E72D297353CC}">
                  <c16:uniqueId val="{00000009-470B-44A3-9629-46ACA3E8ADC9}"/>
                </c:ext>
              </c:extLst>
            </c:dLbl>
            <c:dLbl>
              <c:idx val="11"/>
              <c:delete val="1"/>
              <c:extLst>
                <c:ext xmlns:c15="http://schemas.microsoft.com/office/drawing/2012/chart" uri="{CE6537A1-D6FC-4f65-9D91-7224C49458BB}"/>
                <c:ext xmlns:c16="http://schemas.microsoft.com/office/drawing/2014/chart" uri="{C3380CC4-5D6E-409C-BE32-E72D297353CC}">
                  <c16:uniqueId val="{00000027-470B-44A3-9629-46ACA3E8ADC9}"/>
                </c:ext>
              </c:extLst>
            </c:dLbl>
            <c:dLbl>
              <c:idx val="12"/>
              <c:delete val="1"/>
              <c:extLst>
                <c:ext xmlns:c15="http://schemas.microsoft.com/office/drawing/2012/chart" uri="{CE6537A1-D6FC-4f65-9D91-7224C49458BB}"/>
                <c:ext xmlns:c16="http://schemas.microsoft.com/office/drawing/2014/chart" uri="{C3380CC4-5D6E-409C-BE32-E72D297353CC}">
                  <c16:uniqueId val="{00000021-470B-44A3-9629-46ACA3E8ADC9}"/>
                </c:ext>
              </c:extLst>
            </c:dLbl>
            <c:dLbl>
              <c:idx val="13"/>
              <c:delete val="1"/>
              <c:extLst>
                <c:ext xmlns:c15="http://schemas.microsoft.com/office/drawing/2012/chart" uri="{CE6537A1-D6FC-4f65-9D91-7224C49458BB}"/>
                <c:ext xmlns:c16="http://schemas.microsoft.com/office/drawing/2014/chart" uri="{C3380CC4-5D6E-409C-BE32-E72D297353CC}">
                  <c16:uniqueId val="{0000000B-470B-44A3-9629-46ACA3E8ADC9}"/>
                </c:ext>
              </c:extLst>
            </c:dLbl>
            <c:dLbl>
              <c:idx val="14"/>
              <c:delete val="1"/>
              <c:extLst>
                <c:ext xmlns:c15="http://schemas.microsoft.com/office/drawing/2012/chart" uri="{CE6537A1-D6FC-4f65-9D91-7224C49458BB}"/>
                <c:ext xmlns:c16="http://schemas.microsoft.com/office/drawing/2014/chart" uri="{C3380CC4-5D6E-409C-BE32-E72D297353CC}">
                  <c16:uniqueId val="{00000020-470B-44A3-9629-46ACA3E8ADC9}"/>
                </c:ext>
              </c:extLst>
            </c:dLbl>
            <c:dLbl>
              <c:idx val="15"/>
              <c:delete val="1"/>
              <c:extLst>
                <c:ext xmlns:c15="http://schemas.microsoft.com/office/drawing/2012/chart" uri="{CE6537A1-D6FC-4f65-9D91-7224C49458BB}"/>
                <c:ext xmlns:c16="http://schemas.microsoft.com/office/drawing/2014/chart" uri="{C3380CC4-5D6E-409C-BE32-E72D297353CC}">
                  <c16:uniqueId val="{0000000A-470B-44A3-9629-46ACA3E8ADC9}"/>
                </c:ext>
              </c:extLst>
            </c:dLbl>
            <c:dLbl>
              <c:idx val="16"/>
              <c:delete val="1"/>
              <c:extLst>
                <c:ext xmlns:c15="http://schemas.microsoft.com/office/drawing/2012/chart" uri="{CE6537A1-D6FC-4f65-9D91-7224C49458BB}"/>
                <c:ext xmlns:c16="http://schemas.microsoft.com/office/drawing/2014/chart" uri="{C3380CC4-5D6E-409C-BE32-E72D297353CC}">
                  <c16:uniqueId val="{0000001F-470B-44A3-9629-46ACA3E8ADC9}"/>
                </c:ext>
              </c:extLst>
            </c:dLbl>
            <c:dLbl>
              <c:idx val="17"/>
              <c:delete val="1"/>
              <c:extLst>
                <c:ext xmlns:c15="http://schemas.microsoft.com/office/drawing/2012/chart" uri="{CE6537A1-D6FC-4f65-9D91-7224C49458BB}"/>
                <c:ext xmlns:c16="http://schemas.microsoft.com/office/drawing/2014/chart" uri="{C3380CC4-5D6E-409C-BE32-E72D297353CC}">
                  <c16:uniqueId val="{0000000C-470B-44A3-9629-46ACA3E8ADC9}"/>
                </c:ext>
              </c:extLst>
            </c:dLbl>
            <c:dLbl>
              <c:idx val="18"/>
              <c:delete val="1"/>
              <c:extLst>
                <c:ext xmlns:c15="http://schemas.microsoft.com/office/drawing/2012/chart" uri="{CE6537A1-D6FC-4f65-9D91-7224C49458BB}"/>
                <c:ext xmlns:c16="http://schemas.microsoft.com/office/drawing/2014/chart" uri="{C3380CC4-5D6E-409C-BE32-E72D297353CC}">
                  <c16:uniqueId val="{0000002A-470B-44A3-9629-46ACA3E8ADC9}"/>
                </c:ext>
              </c:extLst>
            </c:dLbl>
            <c:dLbl>
              <c:idx val="19"/>
              <c:delete val="1"/>
              <c:extLst>
                <c:ext xmlns:c15="http://schemas.microsoft.com/office/drawing/2012/chart" uri="{CE6537A1-D6FC-4f65-9D91-7224C49458BB}"/>
                <c:ext xmlns:c16="http://schemas.microsoft.com/office/drawing/2014/chart" uri="{C3380CC4-5D6E-409C-BE32-E72D297353CC}">
                  <c16:uniqueId val="{0000001E-470B-44A3-9629-46ACA3E8ADC9}"/>
                </c:ext>
              </c:extLst>
            </c:dLbl>
            <c:dLbl>
              <c:idx val="20"/>
              <c:delete val="1"/>
              <c:extLst>
                <c:ext xmlns:c15="http://schemas.microsoft.com/office/drawing/2012/chart" uri="{CE6537A1-D6FC-4f65-9D91-7224C49458BB}"/>
                <c:ext xmlns:c16="http://schemas.microsoft.com/office/drawing/2014/chart" uri="{C3380CC4-5D6E-409C-BE32-E72D297353CC}">
                  <c16:uniqueId val="{0000000D-470B-44A3-9629-46ACA3E8ADC9}"/>
                </c:ext>
              </c:extLst>
            </c:dLbl>
            <c:dLbl>
              <c:idx val="21"/>
              <c:delete val="1"/>
              <c:extLst>
                <c:ext xmlns:c15="http://schemas.microsoft.com/office/drawing/2012/chart" uri="{CE6537A1-D6FC-4f65-9D91-7224C49458BB}"/>
                <c:ext xmlns:c16="http://schemas.microsoft.com/office/drawing/2014/chart" uri="{C3380CC4-5D6E-409C-BE32-E72D297353CC}">
                  <c16:uniqueId val="{00000029-470B-44A3-9629-46ACA3E8ADC9}"/>
                </c:ext>
              </c:extLst>
            </c:dLbl>
            <c:dLbl>
              <c:idx val="22"/>
              <c:delete val="1"/>
              <c:extLst>
                <c:ext xmlns:c15="http://schemas.microsoft.com/office/drawing/2012/chart" uri="{CE6537A1-D6FC-4f65-9D91-7224C49458BB}"/>
                <c:ext xmlns:c16="http://schemas.microsoft.com/office/drawing/2014/chart" uri="{C3380CC4-5D6E-409C-BE32-E72D297353CC}">
                  <c16:uniqueId val="{0000001D-470B-44A3-9629-46ACA3E8ADC9}"/>
                </c:ext>
              </c:extLst>
            </c:dLbl>
            <c:dLbl>
              <c:idx val="23"/>
              <c:delete val="1"/>
              <c:extLst>
                <c:ext xmlns:c15="http://schemas.microsoft.com/office/drawing/2012/chart" uri="{CE6537A1-D6FC-4f65-9D91-7224C49458BB}"/>
                <c:ext xmlns:c16="http://schemas.microsoft.com/office/drawing/2014/chart" uri="{C3380CC4-5D6E-409C-BE32-E72D297353CC}">
                  <c16:uniqueId val="{0000000E-470B-44A3-9629-46ACA3E8ADC9}"/>
                </c:ext>
              </c:extLst>
            </c:dLbl>
            <c:dLbl>
              <c:idx val="24"/>
              <c:delete val="1"/>
              <c:extLst>
                <c:ext xmlns:c15="http://schemas.microsoft.com/office/drawing/2012/chart" uri="{CE6537A1-D6FC-4f65-9D91-7224C49458BB}"/>
                <c:ext xmlns:c16="http://schemas.microsoft.com/office/drawing/2014/chart" uri="{C3380CC4-5D6E-409C-BE32-E72D297353CC}">
                  <c16:uniqueId val="{00000030-470B-44A3-9629-46ACA3E8ADC9}"/>
                </c:ext>
              </c:extLst>
            </c:dLbl>
            <c:dLbl>
              <c:idx val="25"/>
              <c:delete val="1"/>
              <c:extLst>
                <c:ext xmlns:c15="http://schemas.microsoft.com/office/drawing/2012/chart" uri="{CE6537A1-D6FC-4f65-9D91-7224C49458BB}"/>
                <c:ext xmlns:c16="http://schemas.microsoft.com/office/drawing/2014/chart" uri="{C3380CC4-5D6E-409C-BE32-E72D297353CC}">
                  <c16:uniqueId val="{0000001C-470B-44A3-9629-46ACA3E8ADC9}"/>
                </c:ext>
              </c:extLst>
            </c:dLbl>
            <c:dLbl>
              <c:idx val="26"/>
              <c:delete val="1"/>
              <c:extLst>
                <c:ext xmlns:c15="http://schemas.microsoft.com/office/drawing/2012/chart" uri="{CE6537A1-D6FC-4f65-9D91-7224C49458BB}"/>
                <c:ext xmlns:c16="http://schemas.microsoft.com/office/drawing/2014/chart" uri="{C3380CC4-5D6E-409C-BE32-E72D297353CC}">
                  <c16:uniqueId val="{0000000F-470B-44A3-9629-46ACA3E8ADC9}"/>
                </c:ext>
              </c:extLst>
            </c:dLbl>
            <c:dLbl>
              <c:idx val="27"/>
              <c:delete val="1"/>
              <c:extLst>
                <c:ext xmlns:c15="http://schemas.microsoft.com/office/drawing/2012/chart" uri="{CE6537A1-D6FC-4f65-9D91-7224C49458BB}"/>
                <c:ext xmlns:c16="http://schemas.microsoft.com/office/drawing/2014/chart" uri="{C3380CC4-5D6E-409C-BE32-E72D297353CC}">
                  <c16:uniqueId val="{0000001B-470B-44A3-9629-46ACA3E8ADC9}"/>
                </c:ext>
              </c:extLst>
            </c:dLbl>
            <c:dLbl>
              <c:idx val="28"/>
              <c:delete val="1"/>
              <c:extLst>
                <c:ext xmlns:c15="http://schemas.microsoft.com/office/drawing/2012/chart" uri="{CE6537A1-D6FC-4f65-9D91-7224C49458BB}"/>
                <c:ext xmlns:c16="http://schemas.microsoft.com/office/drawing/2014/chart" uri="{C3380CC4-5D6E-409C-BE32-E72D297353CC}">
                  <c16:uniqueId val="{0000002F-470B-44A3-9629-46ACA3E8ADC9}"/>
                </c:ext>
              </c:extLst>
            </c:dLbl>
            <c:dLbl>
              <c:idx val="29"/>
              <c:delete val="1"/>
              <c:extLst>
                <c:ext xmlns:c15="http://schemas.microsoft.com/office/drawing/2012/chart" uri="{CE6537A1-D6FC-4f65-9D91-7224C49458BB}"/>
                <c:ext xmlns:c16="http://schemas.microsoft.com/office/drawing/2014/chart" uri="{C3380CC4-5D6E-409C-BE32-E72D297353CC}">
                  <c16:uniqueId val="{0000001A-470B-44A3-9629-46ACA3E8ADC9}"/>
                </c:ext>
              </c:extLst>
            </c:dLbl>
            <c:dLbl>
              <c:idx val="30"/>
              <c:delete val="1"/>
              <c:extLst>
                <c:ext xmlns:c15="http://schemas.microsoft.com/office/drawing/2012/chart" uri="{CE6537A1-D6FC-4f65-9D91-7224C49458BB}"/>
                <c:ext xmlns:c16="http://schemas.microsoft.com/office/drawing/2014/chart" uri="{C3380CC4-5D6E-409C-BE32-E72D297353CC}">
                  <c16:uniqueId val="{00000010-470B-44A3-9629-46ACA3E8ADC9}"/>
                </c:ext>
              </c:extLst>
            </c:dLbl>
            <c:dLbl>
              <c:idx val="31"/>
              <c:delete val="1"/>
              <c:extLst>
                <c:ext xmlns:c15="http://schemas.microsoft.com/office/drawing/2012/chart" uri="{CE6537A1-D6FC-4f65-9D91-7224C49458BB}"/>
                <c:ext xmlns:c16="http://schemas.microsoft.com/office/drawing/2014/chart" uri="{C3380CC4-5D6E-409C-BE32-E72D297353CC}">
                  <c16:uniqueId val="{0000002E-470B-44A3-9629-46ACA3E8ADC9}"/>
                </c:ext>
              </c:extLst>
            </c:dLbl>
            <c:dLbl>
              <c:idx val="32"/>
              <c:delete val="1"/>
              <c:extLst>
                <c:ext xmlns:c15="http://schemas.microsoft.com/office/drawing/2012/chart" uri="{CE6537A1-D6FC-4f65-9D91-7224C49458BB}"/>
                <c:ext xmlns:c16="http://schemas.microsoft.com/office/drawing/2014/chart" uri="{C3380CC4-5D6E-409C-BE32-E72D297353CC}">
                  <c16:uniqueId val="{00000019-470B-44A3-9629-46ACA3E8ADC9}"/>
                </c:ext>
              </c:extLst>
            </c:dLbl>
            <c:dLbl>
              <c:idx val="33"/>
              <c:delete val="1"/>
              <c:extLst>
                <c:ext xmlns:c15="http://schemas.microsoft.com/office/drawing/2012/chart" uri="{CE6537A1-D6FC-4f65-9D91-7224C49458BB}"/>
                <c:ext xmlns:c16="http://schemas.microsoft.com/office/drawing/2014/chart" uri="{C3380CC4-5D6E-409C-BE32-E72D297353CC}">
                  <c16:uniqueId val="{00000011-470B-44A3-9629-46ACA3E8ADC9}"/>
                </c:ext>
              </c:extLst>
            </c:dLbl>
            <c:dLbl>
              <c:idx val="34"/>
              <c:delete val="1"/>
              <c:extLst>
                <c:ext xmlns:c15="http://schemas.microsoft.com/office/drawing/2012/chart" uri="{CE6537A1-D6FC-4f65-9D91-7224C49458BB}"/>
                <c:ext xmlns:c16="http://schemas.microsoft.com/office/drawing/2014/chart" uri="{C3380CC4-5D6E-409C-BE32-E72D297353CC}">
                  <c16:uniqueId val="{0000002D-470B-44A3-9629-46ACA3E8ADC9}"/>
                </c:ext>
              </c:extLst>
            </c:dLbl>
            <c:dLbl>
              <c:idx val="35"/>
              <c:delete val="1"/>
              <c:extLst>
                <c:ext xmlns:c15="http://schemas.microsoft.com/office/drawing/2012/chart" uri="{CE6537A1-D6FC-4f65-9D91-7224C49458BB}"/>
                <c:ext xmlns:c16="http://schemas.microsoft.com/office/drawing/2014/chart" uri="{C3380CC4-5D6E-409C-BE32-E72D297353CC}">
                  <c16:uniqueId val="{00000018-470B-44A3-9629-46ACA3E8ADC9}"/>
                </c:ext>
              </c:extLst>
            </c:dLbl>
            <c:dLbl>
              <c:idx val="36"/>
              <c:delete val="1"/>
              <c:extLst>
                <c:ext xmlns:c15="http://schemas.microsoft.com/office/drawing/2012/chart" uri="{CE6537A1-D6FC-4f65-9D91-7224C49458BB}"/>
                <c:ext xmlns:c16="http://schemas.microsoft.com/office/drawing/2014/chart" uri="{C3380CC4-5D6E-409C-BE32-E72D297353CC}">
                  <c16:uniqueId val="{0000002C-470B-44A3-9629-46ACA3E8ADC9}"/>
                </c:ext>
              </c:extLst>
            </c:dLbl>
            <c:dLbl>
              <c:idx val="37"/>
              <c:delete val="1"/>
              <c:extLst>
                <c:ext xmlns:c15="http://schemas.microsoft.com/office/drawing/2012/chart" uri="{CE6537A1-D6FC-4f65-9D91-7224C49458BB}"/>
                <c:ext xmlns:c16="http://schemas.microsoft.com/office/drawing/2014/chart" uri="{C3380CC4-5D6E-409C-BE32-E72D297353CC}">
                  <c16:uniqueId val="{00000012-470B-44A3-9629-46ACA3E8ADC9}"/>
                </c:ext>
              </c:extLst>
            </c:dLbl>
            <c:dLbl>
              <c:idx val="38"/>
              <c:delete val="1"/>
              <c:extLst>
                <c:ext xmlns:c15="http://schemas.microsoft.com/office/drawing/2012/chart" uri="{CE6537A1-D6FC-4f65-9D91-7224C49458BB}"/>
                <c:ext xmlns:c16="http://schemas.microsoft.com/office/drawing/2014/chart" uri="{C3380CC4-5D6E-409C-BE32-E72D297353CC}">
                  <c16:uniqueId val="{00000017-470B-44A3-9629-46ACA3E8ADC9}"/>
                </c:ext>
              </c:extLst>
            </c:dLbl>
            <c:dLbl>
              <c:idx val="39"/>
              <c:delete val="1"/>
              <c:extLst>
                <c:ext xmlns:c15="http://schemas.microsoft.com/office/drawing/2012/chart" uri="{CE6537A1-D6FC-4f65-9D91-7224C49458BB}"/>
                <c:ext xmlns:c16="http://schemas.microsoft.com/office/drawing/2014/chart" uri="{C3380CC4-5D6E-409C-BE32-E72D297353CC}">
                  <c16:uniqueId val="{00000013-470B-44A3-9629-46ACA3E8ADC9}"/>
                </c:ext>
              </c:extLst>
            </c:dLbl>
            <c:dLbl>
              <c:idx val="40"/>
              <c:delete val="1"/>
              <c:extLst>
                <c:ext xmlns:c15="http://schemas.microsoft.com/office/drawing/2012/chart" uri="{CE6537A1-D6FC-4f65-9D91-7224C49458BB}"/>
                <c:ext xmlns:c16="http://schemas.microsoft.com/office/drawing/2014/chart" uri="{C3380CC4-5D6E-409C-BE32-E72D297353CC}">
                  <c16:uniqueId val="{00000016-470B-44A3-9629-46ACA3E8ADC9}"/>
                </c:ext>
              </c:extLst>
            </c:dLbl>
            <c:dLbl>
              <c:idx val="41"/>
              <c:delete val="1"/>
              <c:extLst>
                <c:ext xmlns:c15="http://schemas.microsoft.com/office/drawing/2012/chart" uri="{CE6537A1-D6FC-4f65-9D91-7224C49458BB}"/>
                <c:ext xmlns:c16="http://schemas.microsoft.com/office/drawing/2014/chart" uri="{C3380CC4-5D6E-409C-BE32-E72D297353CC}">
                  <c16:uniqueId val="{00000014-470B-44A3-9629-46ACA3E8ADC9}"/>
                </c:ext>
              </c:extLst>
            </c:dLbl>
            <c:dLbl>
              <c:idx val="42"/>
              <c:delete val="1"/>
              <c:extLst>
                <c:ext xmlns:c15="http://schemas.microsoft.com/office/drawing/2012/chart" uri="{CE6537A1-D6FC-4f65-9D91-7224C49458BB}"/>
                <c:ext xmlns:c16="http://schemas.microsoft.com/office/drawing/2014/chart" uri="{C3380CC4-5D6E-409C-BE32-E72D297353CC}">
                  <c16:uniqueId val="{0000002B-470B-44A3-9629-46ACA3E8ADC9}"/>
                </c:ext>
              </c:extLst>
            </c:dLbl>
            <c:dLbl>
              <c:idx val="43"/>
              <c:delete val="1"/>
              <c:extLst>
                <c:ext xmlns:c15="http://schemas.microsoft.com/office/drawing/2012/chart" uri="{CE6537A1-D6FC-4f65-9D91-7224C49458BB}"/>
                <c:ext xmlns:c16="http://schemas.microsoft.com/office/drawing/2014/chart" uri="{C3380CC4-5D6E-409C-BE32-E72D297353CC}">
                  <c16:uniqueId val="{00000015-470B-44A3-9629-46ACA3E8ADC9}"/>
                </c:ext>
              </c:extLst>
            </c:dLbl>
            <c:dLbl>
              <c:idx val="44"/>
              <c:delete val="1"/>
              <c:extLst>
                <c:ext xmlns:c15="http://schemas.microsoft.com/office/drawing/2012/chart" uri="{CE6537A1-D6FC-4f65-9D91-7224C49458BB}"/>
                <c:ext xmlns:c16="http://schemas.microsoft.com/office/drawing/2014/chart" uri="{C3380CC4-5D6E-409C-BE32-E72D297353CC}">
                  <c16:uniqueId val="{00000004-470B-44A3-9629-46ACA3E8ADC9}"/>
                </c:ext>
              </c:extLst>
            </c:dLbl>
            <c:dLbl>
              <c:idx val="45"/>
              <c:layout>
                <c:manualLayout>
                  <c:x val="8.6777867811635365E-2"/>
                  <c:y val="-4.3422411007699403E-3"/>
                </c:manualLayout>
              </c:layout>
              <c:tx>
                <c:rich>
                  <a:bodyPr/>
                  <a:lstStyle/>
                  <a:p>
                    <a:fld id="{C9EE147A-854F-409E-930B-472474DF0436}" type="SERIESNAME">
                      <a:rPr lang="en-US"/>
                      <a:pPr/>
                      <a:t>[SERIES NAME]</a:t>
                    </a:fld>
                    <a:endParaRPr lang="en-GB"/>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337D-46DC-B4FB-F658BA82C72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2C2926"/>
                    </a:solidFill>
                    <a:latin typeface="Helvetica" pitchFamily="2"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3.1'!$A$18:$A$63</c:f>
              <c:strCache>
                <c:ptCount val="46"/>
                <c:pt idx="0">
                  <c:v>2027-28</c:v>
                </c:pt>
                <c:pt idx="1">
                  <c:v>2028-29</c:v>
                </c:pt>
                <c:pt idx="2">
                  <c:v>2029-30</c:v>
                </c:pt>
                <c:pt idx="3">
                  <c:v>2030-31</c:v>
                </c:pt>
                <c:pt idx="4">
                  <c:v>2031-32</c:v>
                </c:pt>
                <c:pt idx="5">
                  <c:v>2032-33</c:v>
                </c:pt>
                <c:pt idx="6">
                  <c:v>2033-34</c:v>
                </c:pt>
                <c:pt idx="7">
                  <c:v>2034-35</c:v>
                </c:pt>
                <c:pt idx="8">
                  <c:v>2035-36</c:v>
                </c:pt>
                <c:pt idx="9">
                  <c:v>2036-37</c:v>
                </c:pt>
                <c:pt idx="10">
                  <c:v>2037-38</c:v>
                </c:pt>
                <c:pt idx="11">
                  <c:v>2038-39</c:v>
                </c:pt>
                <c:pt idx="12">
                  <c:v>2039-40</c:v>
                </c:pt>
                <c:pt idx="13">
                  <c:v>2040-41</c:v>
                </c:pt>
                <c:pt idx="14">
                  <c:v>2041-42</c:v>
                </c:pt>
                <c:pt idx="15">
                  <c:v>2042-43</c:v>
                </c:pt>
                <c:pt idx="16">
                  <c:v>2043-44</c:v>
                </c:pt>
                <c:pt idx="17">
                  <c:v>2044-45</c:v>
                </c:pt>
                <c:pt idx="18">
                  <c:v>2045-46</c:v>
                </c:pt>
                <c:pt idx="19">
                  <c:v>2046-47</c:v>
                </c:pt>
                <c:pt idx="20">
                  <c:v>2047-48</c:v>
                </c:pt>
                <c:pt idx="21">
                  <c:v>2048-49</c:v>
                </c:pt>
                <c:pt idx="22">
                  <c:v>2049-50</c:v>
                </c:pt>
                <c:pt idx="23">
                  <c:v>2050-51</c:v>
                </c:pt>
                <c:pt idx="24">
                  <c:v>2051-52</c:v>
                </c:pt>
                <c:pt idx="25">
                  <c:v>2052-53</c:v>
                </c:pt>
                <c:pt idx="26">
                  <c:v>2053-54</c:v>
                </c:pt>
                <c:pt idx="27">
                  <c:v>2054-55</c:v>
                </c:pt>
                <c:pt idx="28">
                  <c:v>2055-56</c:v>
                </c:pt>
                <c:pt idx="29">
                  <c:v>2056-57</c:v>
                </c:pt>
                <c:pt idx="30">
                  <c:v>2057-58</c:v>
                </c:pt>
                <c:pt idx="31">
                  <c:v>2058-59</c:v>
                </c:pt>
                <c:pt idx="32">
                  <c:v>2059-60</c:v>
                </c:pt>
                <c:pt idx="33">
                  <c:v>2060-61</c:v>
                </c:pt>
                <c:pt idx="34">
                  <c:v>2061-62</c:v>
                </c:pt>
                <c:pt idx="35">
                  <c:v>2062-63</c:v>
                </c:pt>
                <c:pt idx="36">
                  <c:v>2063-64</c:v>
                </c:pt>
                <c:pt idx="37">
                  <c:v>2064-65</c:v>
                </c:pt>
                <c:pt idx="38">
                  <c:v>2065-66</c:v>
                </c:pt>
                <c:pt idx="39">
                  <c:v>2066-67</c:v>
                </c:pt>
                <c:pt idx="40">
                  <c:v>2067-68</c:v>
                </c:pt>
                <c:pt idx="41">
                  <c:v>2068-69</c:v>
                </c:pt>
                <c:pt idx="42">
                  <c:v>2069-70</c:v>
                </c:pt>
                <c:pt idx="43">
                  <c:v>2070-71</c:v>
                </c:pt>
                <c:pt idx="44">
                  <c:v>2071-72</c:v>
                </c:pt>
                <c:pt idx="45">
                  <c:v>2072-73</c:v>
                </c:pt>
              </c:strCache>
            </c:strRef>
          </c:cat>
          <c:val>
            <c:numRef>
              <c:f>'Figure 3.1'!$E$18:$E$63</c:f>
              <c:numCache>
                <c:formatCode>0.0</c:formatCode>
                <c:ptCount val="46"/>
                <c:pt idx="0">
                  <c:v>14.110948487259876</c:v>
                </c:pt>
                <c:pt idx="1">
                  <c:v>14.328804634257811</c:v>
                </c:pt>
                <c:pt idx="2">
                  <c:v>14.548938467474999</c:v>
                </c:pt>
                <c:pt idx="3">
                  <c:v>14.765247239500727</c:v>
                </c:pt>
                <c:pt idx="4">
                  <c:v>14.980237144680952</c:v>
                </c:pt>
                <c:pt idx="5">
                  <c:v>15.192660030351064</c:v>
                </c:pt>
                <c:pt idx="6">
                  <c:v>15.404832214780882</c:v>
                </c:pt>
                <c:pt idx="7">
                  <c:v>15.617873243315895</c:v>
                </c:pt>
                <c:pt idx="8">
                  <c:v>15.832145720002732</c:v>
                </c:pt>
                <c:pt idx="9">
                  <c:v>16.06654421400437</c:v>
                </c:pt>
                <c:pt idx="10">
                  <c:v>16.301817718274467</c:v>
                </c:pt>
                <c:pt idx="11">
                  <c:v>16.541656343737241</c:v>
                </c:pt>
                <c:pt idx="12">
                  <c:v>16.784036384488608</c:v>
                </c:pt>
                <c:pt idx="13">
                  <c:v>17.025066422414625</c:v>
                </c:pt>
                <c:pt idx="14">
                  <c:v>17.264781433859294</c:v>
                </c:pt>
                <c:pt idx="15">
                  <c:v>17.502274101189503</c:v>
                </c:pt>
                <c:pt idx="16">
                  <c:v>17.737509080579823</c:v>
                </c:pt>
                <c:pt idx="17">
                  <c:v>17.972932537601881</c:v>
                </c:pt>
                <c:pt idx="18">
                  <c:v>18.206156096954686</c:v>
                </c:pt>
                <c:pt idx="19">
                  <c:v>18.433914328167251</c:v>
                </c:pt>
                <c:pt idx="20">
                  <c:v>18.657719148045011</c:v>
                </c:pt>
                <c:pt idx="21">
                  <c:v>18.878328633332419</c:v>
                </c:pt>
                <c:pt idx="22">
                  <c:v>19.095709025399977</c:v>
                </c:pt>
                <c:pt idx="23">
                  <c:v>19.309968515605792</c:v>
                </c:pt>
                <c:pt idx="24">
                  <c:v>19.521031639315947</c:v>
                </c:pt>
                <c:pt idx="25">
                  <c:v>19.729136989835993</c:v>
                </c:pt>
                <c:pt idx="26">
                  <c:v>19.935454246456391</c:v>
                </c:pt>
                <c:pt idx="27">
                  <c:v>20.14059349217418</c:v>
                </c:pt>
                <c:pt idx="28">
                  <c:v>20.344525865546842</c:v>
                </c:pt>
                <c:pt idx="29">
                  <c:v>20.547299008455358</c:v>
                </c:pt>
                <c:pt idx="30">
                  <c:v>20.749065095255641</c:v>
                </c:pt>
                <c:pt idx="31">
                  <c:v>20.949608917528916</c:v>
                </c:pt>
                <c:pt idx="32">
                  <c:v>21.151210377497101</c:v>
                </c:pt>
                <c:pt idx="33">
                  <c:v>21.356030282644504</c:v>
                </c:pt>
                <c:pt idx="34">
                  <c:v>21.563777185281307</c:v>
                </c:pt>
                <c:pt idx="35">
                  <c:v>21.774605775810446</c:v>
                </c:pt>
                <c:pt idx="36">
                  <c:v>21.988942411030578</c:v>
                </c:pt>
                <c:pt idx="37">
                  <c:v>22.208575837445725</c:v>
                </c:pt>
                <c:pt idx="38">
                  <c:v>22.434583888119608</c:v>
                </c:pt>
                <c:pt idx="39">
                  <c:v>22.667004523672105</c:v>
                </c:pt>
                <c:pt idx="40">
                  <c:v>22.907060630137934</c:v>
                </c:pt>
                <c:pt idx="41">
                  <c:v>23.154980256234705</c:v>
                </c:pt>
                <c:pt idx="42">
                  <c:v>23.409865686403418</c:v>
                </c:pt>
                <c:pt idx="43">
                  <c:v>23.670523900251638</c:v>
                </c:pt>
                <c:pt idx="44">
                  <c:v>23.949988360381155</c:v>
                </c:pt>
                <c:pt idx="45">
                  <c:v>24.232752299001501</c:v>
                </c:pt>
              </c:numCache>
            </c:numRef>
          </c:val>
          <c:extLst>
            <c:ext xmlns:c16="http://schemas.microsoft.com/office/drawing/2014/chart" uri="{C3380CC4-5D6E-409C-BE32-E72D297353CC}">
              <c16:uniqueId val="{00000003-470B-44A3-9629-46ACA3E8ADC9}"/>
            </c:ext>
          </c:extLst>
        </c:ser>
        <c:ser>
          <c:idx val="2"/>
          <c:order val="1"/>
          <c:tx>
            <c:strRef>
              <c:f>'Figure 3.1'!$D$17</c:f>
              <c:strCache>
                <c:ptCount val="1"/>
                <c:pt idx="0">
                  <c:v>Education</c:v>
                </c:pt>
              </c:strCache>
            </c:strRef>
          </c:tx>
          <c:spPr>
            <a:solidFill>
              <a:srgbClr val="50ACA2"/>
            </a:solidFill>
            <a:ln w="15875">
              <a:solidFill>
                <a:schemeClr val="bg1"/>
              </a:solidFill>
            </a:ln>
            <a:effectLst/>
          </c:spPr>
          <c:dLbls>
            <c:dLbl>
              <c:idx val="0"/>
              <c:delete val="1"/>
              <c:extLst>
                <c:ext xmlns:c15="http://schemas.microsoft.com/office/drawing/2012/chart" uri="{CE6537A1-D6FC-4f65-9D91-7224C49458BB}"/>
                <c:ext xmlns:c16="http://schemas.microsoft.com/office/drawing/2014/chart" uri="{C3380CC4-5D6E-409C-BE32-E72D297353CC}">
                  <c16:uniqueId val="{00000036-470B-44A3-9629-46ACA3E8ADC9}"/>
                </c:ext>
              </c:extLst>
            </c:dLbl>
            <c:dLbl>
              <c:idx val="1"/>
              <c:delete val="1"/>
              <c:extLst>
                <c:ext xmlns:c15="http://schemas.microsoft.com/office/drawing/2012/chart" uri="{CE6537A1-D6FC-4f65-9D91-7224C49458BB}"/>
                <c:ext xmlns:c16="http://schemas.microsoft.com/office/drawing/2014/chart" uri="{C3380CC4-5D6E-409C-BE32-E72D297353CC}">
                  <c16:uniqueId val="{00000035-470B-44A3-9629-46ACA3E8ADC9}"/>
                </c:ext>
              </c:extLst>
            </c:dLbl>
            <c:dLbl>
              <c:idx val="2"/>
              <c:delete val="1"/>
              <c:extLst>
                <c:ext xmlns:c15="http://schemas.microsoft.com/office/drawing/2012/chart" uri="{CE6537A1-D6FC-4f65-9D91-7224C49458BB}"/>
                <c:ext xmlns:c16="http://schemas.microsoft.com/office/drawing/2014/chart" uri="{C3380CC4-5D6E-409C-BE32-E72D297353CC}">
                  <c16:uniqueId val="{00000034-470B-44A3-9629-46ACA3E8ADC9}"/>
                </c:ext>
              </c:extLst>
            </c:dLbl>
            <c:dLbl>
              <c:idx val="3"/>
              <c:delete val="1"/>
              <c:extLst>
                <c:ext xmlns:c15="http://schemas.microsoft.com/office/drawing/2012/chart" uri="{CE6537A1-D6FC-4f65-9D91-7224C49458BB}"/>
                <c:ext xmlns:c16="http://schemas.microsoft.com/office/drawing/2014/chart" uri="{C3380CC4-5D6E-409C-BE32-E72D297353CC}">
                  <c16:uniqueId val="{00000033-470B-44A3-9629-46ACA3E8ADC9}"/>
                </c:ext>
              </c:extLst>
            </c:dLbl>
            <c:dLbl>
              <c:idx val="4"/>
              <c:delete val="1"/>
              <c:extLst>
                <c:ext xmlns:c15="http://schemas.microsoft.com/office/drawing/2012/chart" uri="{CE6537A1-D6FC-4f65-9D91-7224C49458BB}"/>
                <c:ext xmlns:c16="http://schemas.microsoft.com/office/drawing/2014/chart" uri="{C3380CC4-5D6E-409C-BE32-E72D297353CC}">
                  <c16:uniqueId val="{00000039-470B-44A3-9629-46ACA3E8ADC9}"/>
                </c:ext>
              </c:extLst>
            </c:dLbl>
            <c:dLbl>
              <c:idx val="5"/>
              <c:delete val="1"/>
              <c:extLst>
                <c:ext xmlns:c15="http://schemas.microsoft.com/office/drawing/2012/chart" uri="{CE6537A1-D6FC-4f65-9D91-7224C49458BB}"/>
                <c:ext xmlns:c16="http://schemas.microsoft.com/office/drawing/2014/chart" uri="{C3380CC4-5D6E-409C-BE32-E72D297353CC}">
                  <c16:uniqueId val="{00000032-470B-44A3-9629-46ACA3E8ADC9}"/>
                </c:ext>
              </c:extLst>
            </c:dLbl>
            <c:dLbl>
              <c:idx val="6"/>
              <c:delete val="1"/>
              <c:extLst>
                <c:ext xmlns:c15="http://schemas.microsoft.com/office/drawing/2012/chart" uri="{CE6537A1-D6FC-4f65-9D91-7224C49458BB}"/>
                <c:ext xmlns:c16="http://schemas.microsoft.com/office/drawing/2014/chart" uri="{C3380CC4-5D6E-409C-BE32-E72D297353CC}">
                  <c16:uniqueId val="{00000038-470B-44A3-9629-46ACA3E8ADC9}"/>
                </c:ext>
              </c:extLst>
            </c:dLbl>
            <c:dLbl>
              <c:idx val="7"/>
              <c:delete val="1"/>
              <c:extLst>
                <c:ext xmlns:c15="http://schemas.microsoft.com/office/drawing/2012/chart" uri="{CE6537A1-D6FC-4f65-9D91-7224C49458BB}"/>
                <c:ext xmlns:c16="http://schemas.microsoft.com/office/drawing/2014/chart" uri="{C3380CC4-5D6E-409C-BE32-E72D297353CC}">
                  <c16:uniqueId val="{00000037-470B-44A3-9629-46ACA3E8ADC9}"/>
                </c:ext>
              </c:extLst>
            </c:dLbl>
            <c:dLbl>
              <c:idx val="8"/>
              <c:delete val="1"/>
              <c:extLst>
                <c:ext xmlns:c15="http://schemas.microsoft.com/office/drawing/2012/chart" uri="{CE6537A1-D6FC-4f65-9D91-7224C49458BB}"/>
                <c:ext xmlns:c16="http://schemas.microsoft.com/office/drawing/2014/chart" uri="{C3380CC4-5D6E-409C-BE32-E72D297353CC}">
                  <c16:uniqueId val="{0000003C-470B-44A3-9629-46ACA3E8ADC9}"/>
                </c:ext>
              </c:extLst>
            </c:dLbl>
            <c:dLbl>
              <c:idx val="9"/>
              <c:delete val="1"/>
              <c:extLst>
                <c:ext xmlns:c15="http://schemas.microsoft.com/office/drawing/2012/chart" uri="{CE6537A1-D6FC-4f65-9D91-7224C49458BB}"/>
                <c:ext xmlns:c16="http://schemas.microsoft.com/office/drawing/2014/chart" uri="{C3380CC4-5D6E-409C-BE32-E72D297353CC}">
                  <c16:uniqueId val="{0000003A-470B-44A3-9629-46ACA3E8ADC9}"/>
                </c:ext>
              </c:extLst>
            </c:dLbl>
            <c:dLbl>
              <c:idx val="10"/>
              <c:delete val="1"/>
              <c:extLst>
                <c:ext xmlns:c15="http://schemas.microsoft.com/office/drawing/2012/chart" uri="{CE6537A1-D6FC-4f65-9D91-7224C49458BB}"/>
                <c:ext xmlns:c16="http://schemas.microsoft.com/office/drawing/2014/chart" uri="{C3380CC4-5D6E-409C-BE32-E72D297353CC}">
                  <c16:uniqueId val="{0000003E-470B-44A3-9629-46ACA3E8ADC9}"/>
                </c:ext>
              </c:extLst>
            </c:dLbl>
            <c:dLbl>
              <c:idx val="11"/>
              <c:delete val="1"/>
              <c:extLst>
                <c:ext xmlns:c15="http://schemas.microsoft.com/office/drawing/2012/chart" uri="{CE6537A1-D6FC-4f65-9D91-7224C49458BB}"/>
                <c:ext xmlns:c16="http://schemas.microsoft.com/office/drawing/2014/chart" uri="{C3380CC4-5D6E-409C-BE32-E72D297353CC}">
                  <c16:uniqueId val="{0000003B-470B-44A3-9629-46ACA3E8ADC9}"/>
                </c:ext>
              </c:extLst>
            </c:dLbl>
            <c:dLbl>
              <c:idx val="12"/>
              <c:delete val="1"/>
              <c:extLst>
                <c:ext xmlns:c15="http://schemas.microsoft.com/office/drawing/2012/chart" uri="{CE6537A1-D6FC-4f65-9D91-7224C49458BB}"/>
                <c:ext xmlns:c16="http://schemas.microsoft.com/office/drawing/2014/chart" uri="{C3380CC4-5D6E-409C-BE32-E72D297353CC}">
                  <c16:uniqueId val="{0000003F-470B-44A3-9629-46ACA3E8ADC9}"/>
                </c:ext>
              </c:extLst>
            </c:dLbl>
            <c:dLbl>
              <c:idx val="13"/>
              <c:delete val="1"/>
              <c:extLst>
                <c:ext xmlns:c15="http://schemas.microsoft.com/office/drawing/2012/chart" uri="{CE6537A1-D6FC-4f65-9D91-7224C49458BB}"/>
                <c:ext xmlns:c16="http://schemas.microsoft.com/office/drawing/2014/chart" uri="{C3380CC4-5D6E-409C-BE32-E72D297353CC}">
                  <c16:uniqueId val="{0000003D-470B-44A3-9629-46ACA3E8ADC9}"/>
                </c:ext>
              </c:extLst>
            </c:dLbl>
            <c:dLbl>
              <c:idx val="14"/>
              <c:delete val="1"/>
              <c:extLst>
                <c:ext xmlns:c15="http://schemas.microsoft.com/office/drawing/2012/chart" uri="{CE6537A1-D6FC-4f65-9D91-7224C49458BB}"/>
                <c:ext xmlns:c16="http://schemas.microsoft.com/office/drawing/2014/chart" uri="{C3380CC4-5D6E-409C-BE32-E72D297353CC}">
                  <c16:uniqueId val="{00000048-470B-44A3-9629-46ACA3E8ADC9}"/>
                </c:ext>
              </c:extLst>
            </c:dLbl>
            <c:dLbl>
              <c:idx val="15"/>
              <c:delete val="1"/>
              <c:extLst>
                <c:ext xmlns:c15="http://schemas.microsoft.com/office/drawing/2012/chart" uri="{CE6537A1-D6FC-4f65-9D91-7224C49458BB}"/>
                <c:ext xmlns:c16="http://schemas.microsoft.com/office/drawing/2014/chart" uri="{C3380CC4-5D6E-409C-BE32-E72D297353CC}">
                  <c16:uniqueId val="{00000047-470B-44A3-9629-46ACA3E8ADC9}"/>
                </c:ext>
              </c:extLst>
            </c:dLbl>
            <c:dLbl>
              <c:idx val="16"/>
              <c:delete val="1"/>
              <c:extLst>
                <c:ext xmlns:c15="http://schemas.microsoft.com/office/drawing/2012/chart" uri="{CE6537A1-D6FC-4f65-9D91-7224C49458BB}"/>
                <c:ext xmlns:c16="http://schemas.microsoft.com/office/drawing/2014/chart" uri="{C3380CC4-5D6E-409C-BE32-E72D297353CC}">
                  <c16:uniqueId val="{00000040-470B-44A3-9629-46ACA3E8ADC9}"/>
                </c:ext>
              </c:extLst>
            </c:dLbl>
            <c:dLbl>
              <c:idx val="17"/>
              <c:delete val="1"/>
              <c:extLst>
                <c:ext xmlns:c15="http://schemas.microsoft.com/office/drawing/2012/chart" uri="{CE6537A1-D6FC-4f65-9D91-7224C49458BB}"/>
                <c:ext xmlns:c16="http://schemas.microsoft.com/office/drawing/2014/chart" uri="{C3380CC4-5D6E-409C-BE32-E72D297353CC}">
                  <c16:uniqueId val="{00000046-470B-44A3-9629-46ACA3E8ADC9}"/>
                </c:ext>
              </c:extLst>
            </c:dLbl>
            <c:dLbl>
              <c:idx val="18"/>
              <c:delete val="1"/>
              <c:extLst>
                <c:ext xmlns:c15="http://schemas.microsoft.com/office/drawing/2012/chart" uri="{CE6537A1-D6FC-4f65-9D91-7224C49458BB}"/>
                <c:ext xmlns:c16="http://schemas.microsoft.com/office/drawing/2014/chart" uri="{C3380CC4-5D6E-409C-BE32-E72D297353CC}">
                  <c16:uniqueId val="{00000045-470B-44A3-9629-46ACA3E8ADC9}"/>
                </c:ext>
              </c:extLst>
            </c:dLbl>
            <c:dLbl>
              <c:idx val="19"/>
              <c:delete val="1"/>
              <c:extLst>
                <c:ext xmlns:c15="http://schemas.microsoft.com/office/drawing/2012/chart" uri="{CE6537A1-D6FC-4f65-9D91-7224C49458BB}"/>
                <c:ext xmlns:c16="http://schemas.microsoft.com/office/drawing/2014/chart" uri="{C3380CC4-5D6E-409C-BE32-E72D297353CC}">
                  <c16:uniqueId val="{00000044-470B-44A3-9629-46ACA3E8ADC9}"/>
                </c:ext>
              </c:extLst>
            </c:dLbl>
            <c:dLbl>
              <c:idx val="20"/>
              <c:delete val="1"/>
              <c:extLst>
                <c:ext xmlns:c15="http://schemas.microsoft.com/office/drawing/2012/chart" uri="{CE6537A1-D6FC-4f65-9D91-7224C49458BB}"/>
                <c:ext xmlns:c16="http://schemas.microsoft.com/office/drawing/2014/chart" uri="{C3380CC4-5D6E-409C-BE32-E72D297353CC}">
                  <c16:uniqueId val="{00000041-470B-44A3-9629-46ACA3E8ADC9}"/>
                </c:ext>
              </c:extLst>
            </c:dLbl>
            <c:dLbl>
              <c:idx val="21"/>
              <c:delete val="1"/>
              <c:extLst>
                <c:ext xmlns:c15="http://schemas.microsoft.com/office/drawing/2012/chart" uri="{CE6537A1-D6FC-4f65-9D91-7224C49458BB}"/>
                <c:ext xmlns:c16="http://schemas.microsoft.com/office/drawing/2014/chart" uri="{C3380CC4-5D6E-409C-BE32-E72D297353CC}">
                  <c16:uniqueId val="{00000049-470B-44A3-9629-46ACA3E8ADC9}"/>
                </c:ext>
              </c:extLst>
            </c:dLbl>
            <c:dLbl>
              <c:idx val="22"/>
              <c:delete val="1"/>
              <c:extLst>
                <c:ext xmlns:c15="http://schemas.microsoft.com/office/drawing/2012/chart" uri="{CE6537A1-D6FC-4f65-9D91-7224C49458BB}"/>
                <c:ext xmlns:c16="http://schemas.microsoft.com/office/drawing/2014/chart" uri="{C3380CC4-5D6E-409C-BE32-E72D297353CC}">
                  <c16:uniqueId val="{00000042-470B-44A3-9629-46ACA3E8ADC9}"/>
                </c:ext>
              </c:extLst>
            </c:dLbl>
            <c:dLbl>
              <c:idx val="23"/>
              <c:delete val="1"/>
              <c:extLst>
                <c:ext xmlns:c15="http://schemas.microsoft.com/office/drawing/2012/chart" uri="{CE6537A1-D6FC-4f65-9D91-7224C49458BB}"/>
                <c:ext xmlns:c16="http://schemas.microsoft.com/office/drawing/2014/chart" uri="{C3380CC4-5D6E-409C-BE32-E72D297353CC}">
                  <c16:uniqueId val="{00000043-470B-44A3-9629-46ACA3E8ADC9}"/>
                </c:ext>
              </c:extLst>
            </c:dLbl>
            <c:dLbl>
              <c:idx val="24"/>
              <c:delete val="1"/>
              <c:extLst>
                <c:ext xmlns:c15="http://schemas.microsoft.com/office/drawing/2012/chart" uri="{CE6537A1-D6FC-4f65-9D91-7224C49458BB}"/>
                <c:ext xmlns:c16="http://schemas.microsoft.com/office/drawing/2014/chart" uri="{C3380CC4-5D6E-409C-BE32-E72D297353CC}">
                  <c16:uniqueId val="{0000004A-470B-44A3-9629-46ACA3E8ADC9}"/>
                </c:ext>
              </c:extLst>
            </c:dLbl>
            <c:dLbl>
              <c:idx val="25"/>
              <c:delete val="1"/>
              <c:extLst>
                <c:ext xmlns:c15="http://schemas.microsoft.com/office/drawing/2012/chart" uri="{CE6537A1-D6FC-4f65-9D91-7224C49458BB}"/>
                <c:ext xmlns:c16="http://schemas.microsoft.com/office/drawing/2014/chart" uri="{C3380CC4-5D6E-409C-BE32-E72D297353CC}">
                  <c16:uniqueId val="{0000004B-470B-44A3-9629-46ACA3E8ADC9}"/>
                </c:ext>
              </c:extLst>
            </c:dLbl>
            <c:dLbl>
              <c:idx val="26"/>
              <c:delete val="1"/>
              <c:extLst>
                <c:ext xmlns:c15="http://schemas.microsoft.com/office/drawing/2012/chart" uri="{CE6537A1-D6FC-4f65-9D91-7224C49458BB}"/>
                <c:ext xmlns:c16="http://schemas.microsoft.com/office/drawing/2014/chart" uri="{C3380CC4-5D6E-409C-BE32-E72D297353CC}">
                  <c16:uniqueId val="{0000004E-470B-44A3-9629-46ACA3E8ADC9}"/>
                </c:ext>
              </c:extLst>
            </c:dLbl>
            <c:dLbl>
              <c:idx val="27"/>
              <c:delete val="1"/>
              <c:extLst>
                <c:ext xmlns:c15="http://schemas.microsoft.com/office/drawing/2012/chart" uri="{CE6537A1-D6FC-4f65-9D91-7224C49458BB}"/>
                <c:ext xmlns:c16="http://schemas.microsoft.com/office/drawing/2014/chart" uri="{C3380CC4-5D6E-409C-BE32-E72D297353CC}">
                  <c16:uniqueId val="{0000004D-470B-44A3-9629-46ACA3E8ADC9}"/>
                </c:ext>
              </c:extLst>
            </c:dLbl>
            <c:dLbl>
              <c:idx val="28"/>
              <c:delete val="1"/>
              <c:extLst>
                <c:ext xmlns:c15="http://schemas.microsoft.com/office/drawing/2012/chart" uri="{CE6537A1-D6FC-4f65-9D91-7224C49458BB}"/>
                <c:ext xmlns:c16="http://schemas.microsoft.com/office/drawing/2014/chart" uri="{C3380CC4-5D6E-409C-BE32-E72D297353CC}">
                  <c16:uniqueId val="{0000004C-470B-44A3-9629-46ACA3E8ADC9}"/>
                </c:ext>
              </c:extLst>
            </c:dLbl>
            <c:dLbl>
              <c:idx val="29"/>
              <c:delete val="1"/>
              <c:extLst>
                <c:ext xmlns:c15="http://schemas.microsoft.com/office/drawing/2012/chart" uri="{CE6537A1-D6FC-4f65-9D91-7224C49458BB}"/>
                <c:ext xmlns:c16="http://schemas.microsoft.com/office/drawing/2014/chart" uri="{C3380CC4-5D6E-409C-BE32-E72D297353CC}">
                  <c16:uniqueId val="{0000004F-470B-44A3-9629-46ACA3E8ADC9}"/>
                </c:ext>
              </c:extLst>
            </c:dLbl>
            <c:dLbl>
              <c:idx val="30"/>
              <c:delete val="1"/>
              <c:extLst>
                <c:ext xmlns:c15="http://schemas.microsoft.com/office/drawing/2012/chart" uri="{CE6537A1-D6FC-4f65-9D91-7224C49458BB}"/>
                <c:ext xmlns:c16="http://schemas.microsoft.com/office/drawing/2014/chart" uri="{C3380CC4-5D6E-409C-BE32-E72D297353CC}">
                  <c16:uniqueId val="{00000051-470B-44A3-9629-46ACA3E8ADC9}"/>
                </c:ext>
              </c:extLst>
            </c:dLbl>
            <c:dLbl>
              <c:idx val="31"/>
              <c:delete val="1"/>
              <c:extLst>
                <c:ext xmlns:c15="http://schemas.microsoft.com/office/drawing/2012/chart" uri="{CE6537A1-D6FC-4f65-9D91-7224C49458BB}"/>
                <c:ext xmlns:c16="http://schemas.microsoft.com/office/drawing/2014/chart" uri="{C3380CC4-5D6E-409C-BE32-E72D297353CC}">
                  <c16:uniqueId val="{00000054-470B-44A3-9629-46ACA3E8ADC9}"/>
                </c:ext>
              </c:extLst>
            </c:dLbl>
            <c:dLbl>
              <c:idx val="32"/>
              <c:delete val="1"/>
              <c:extLst>
                <c:ext xmlns:c15="http://schemas.microsoft.com/office/drawing/2012/chart" uri="{CE6537A1-D6FC-4f65-9D91-7224C49458BB}"/>
                <c:ext xmlns:c16="http://schemas.microsoft.com/office/drawing/2014/chart" uri="{C3380CC4-5D6E-409C-BE32-E72D297353CC}">
                  <c16:uniqueId val="{00000050-470B-44A3-9629-46ACA3E8ADC9}"/>
                </c:ext>
              </c:extLst>
            </c:dLbl>
            <c:dLbl>
              <c:idx val="33"/>
              <c:delete val="1"/>
              <c:extLst>
                <c:ext xmlns:c15="http://schemas.microsoft.com/office/drawing/2012/chart" uri="{CE6537A1-D6FC-4f65-9D91-7224C49458BB}"/>
                <c:ext xmlns:c16="http://schemas.microsoft.com/office/drawing/2014/chart" uri="{C3380CC4-5D6E-409C-BE32-E72D297353CC}">
                  <c16:uniqueId val="{00000053-470B-44A3-9629-46ACA3E8ADC9}"/>
                </c:ext>
              </c:extLst>
            </c:dLbl>
            <c:dLbl>
              <c:idx val="34"/>
              <c:delete val="1"/>
              <c:extLst>
                <c:ext xmlns:c15="http://schemas.microsoft.com/office/drawing/2012/chart" uri="{CE6537A1-D6FC-4f65-9D91-7224C49458BB}"/>
                <c:ext xmlns:c16="http://schemas.microsoft.com/office/drawing/2014/chart" uri="{C3380CC4-5D6E-409C-BE32-E72D297353CC}">
                  <c16:uniqueId val="{0000005D-470B-44A3-9629-46ACA3E8ADC9}"/>
                </c:ext>
              </c:extLst>
            </c:dLbl>
            <c:dLbl>
              <c:idx val="35"/>
              <c:delete val="1"/>
              <c:extLst>
                <c:ext xmlns:c15="http://schemas.microsoft.com/office/drawing/2012/chart" uri="{CE6537A1-D6FC-4f65-9D91-7224C49458BB}"/>
                <c:ext xmlns:c16="http://schemas.microsoft.com/office/drawing/2014/chart" uri="{C3380CC4-5D6E-409C-BE32-E72D297353CC}">
                  <c16:uniqueId val="{00000052-470B-44A3-9629-46ACA3E8ADC9}"/>
                </c:ext>
              </c:extLst>
            </c:dLbl>
            <c:dLbl>
              <c:idx val="36"/>
              <c:delete val="1"/>
              <c:extLst>
                <c:ext xmlns:c15="http://schemas.microsoft.com/office/drawing/2012/chart" uri="{CE6537A1-D6FC-4f65-9D91-7224C49458BB}"/>
                <c:ext xmlns:c16="http://schemas.microsoft.com/office/drawing/2014/chart" uri="{C3380CC4-5D6E-409C-BE32-E72D297353CC}">
                  <c16:uniqueId val="{0000005C-470B-44A3-9629-46ACA3E8ADC9}"/>
                </c:ext>
              </c:extLst>
            </c:dLbl>
            <c:dLbl>
              <c:idx val="37"/>
              <c:delete val="1"/>
              <c:extLst>
                <c:ext xmlns:c15="http://schemas.microsoft.com/office/drawing/2012/chart" uri="{CE6537A1-D6FC-4f65-9D91-7224C49458BB}"/>
                <c:ext xmlns:c16="http://schemas.microsoft.com/office/drawing/2014/chart" uri="{C3380CC4-5D6E-409C-BE32-E72D297353CC}">
                  <c16:uniqueId val="{0000005B-470B-44A3-9629-46ACA3E8ADC9}"/>
                </c:ext>
              </c:extLst>
            </c:dLbl>
            <c:dLbl>
              <c:idx val="38"/>
              <c:delete val="1"/>
              <c:extLst>
                <c:ext xmlns:c15="http://schemas.microsoft.com/office/drawing/2012/chart" uri="{CE6537A1-D6FC-4f65-9D91-7224C49458BB}"/>
                <c:ext xmlns:c16="http://schemas.microsoft.com/office/drawing/2014/chart" uri="{C3380CC4-5D6E-409C-BE32-E72D297353CC}">
                  <c16:uniqueId val="{0000005A-470B-44A3-9629-46ACA3E8ADC9}"/>
                </c:ext>
              </c:extLst>
            </c:dLbl>
            <c:dLbl>
              <c:idx val="39"/>
              <c:delete val="1"/>
              <c:extLst>
                <c:ext xmlns:c15="http://schemas.microsoft.com/office/drawing/2012/chart" uri="{CE6537A1-D6FC-4f65-9D91-7224C49458BB}"/>
                <c:ext xmlns:c16="http://schemas.microsoft.com/office/drawing/2014/chart" uri="{C3380CC4-5D6E-409C-BE32-E72D297353CC}">
                  <c16:uniqueId val="{00000059-470B-44A3-9629-46ACA3E8ADC9}"/>
                </c:ext>
              </c:extLst>
            </c:dLbl>
            <c:dLbl>
              <c:idx val="40"/>
              <c:delete val="1"/>
              <c:extLst>
                <c:ext xmlns:c15="http://schemas.microsoft.com/office/drawing/2012/chart" uri="{CE6537A1-D6FC-4f65-9D91-7224C49458BB}"/>
                <c:ext xmlns:c16="http://schemas.microsoft.com/office/drawing/2014/chart" uri="{C3380CC4-5D6E-409C-BE32-E72D297353CC}">
                  <c16:uniqueId val="{00000058-470B-44A3-9629-46ACA3E8ADC9}"/>
                </c:ext>
              </c:extLst>
            </c:dLbl>
            <c:dLbl>
              <c:idx val="41"/>
              <c:delete val="1"/>
              <c:extLst>
                <c:ext xmlns:c15="http://schemas.microsoft.com/office/drawing/2012/chart" uri="{CE6537A1-D6FC-4f65-9D91-7224C49458BB}"/>
                <c:ext xmlns:c16="http://schemas.microsoft.com/office/drawing/2014/chart" uri="{C3380CC4-5D6E-409C-BE32-E72D297353CC}">
                  <c16:uniqueId val="{00000057-470B-44A3-9629-46ACA3E8ADC9}"/>
                </c:ext>
              </c:extLst>
            </c:dLbl>
            <c:dLbl>
              <c:idx val="42"/>
              <c:delete val="1"/>
              <c:extLst>
                <c:ext xmlns:c15="http://schemas.microsoft.com/office/drawing/2012/chart" uri="{CE6537A1-D6FC-4f65-9D91-7224C49458BB}"/>
                <c:ext xmlns:c16="http://schemas.microsoft.com/office/drawing/2014/chart" uri="{C3380CC4-5D6E-409C-BE32-E72D297353CC}">
                  <c16:uniqueId val="{00000056-470B-44A3-9629-46ACA3E8ADC9}"/>
                </c:ext>
              </c:extLst>
            </c:dLbl>
            <c:dLbl>
              <c:idx val="43"/>
              <c:delete val="1"/>
              <c:extLst>
                <c:ext xmlns:c15="http://schemas.microsoft.com/office/drawing/2012/chart" uri="{CE6537A1-D6FC-4f65-9D91-7224C49458BB}"/>
                <c:ext xmlns:c16="http://schemas.microsoft.com/office/drawing/2014/chart" uri="{C3380CC4-5D6E-409C-BE32-E72D297353CC}">
                  <c16:uniqueId val="{00000055-470B-44A3-9629-46ACA3E8ADC9}"/>
                </c:ext>
              </c:extLst>
            </c:dLbl>
            <c:dLbl>
              <c:idx val="44"/>
              <c:delete val="1"/>
              <c:extLst>
                <c:ext xmlns:c15="http://schemas.microsoft.com/office/drawing/2012/chart" uri="{CE6537A1-D6FC-4f65-9D91-7224C49458BB}"/>
                <c:ext xmlns:c16="http://schemas.microsoft.com/office/drawing/2014/chart" uri="{C3380CC4-5D6E-409C-BE32-E72D297353CC}">
                  <c16:uniqueId val="{00000031-470B-44A3-9629-46ACA3E8ADC9}"/>
                </c:ext>
              </c:extLst>
            </c:dLbl>
            <c:dLbl>
              <c:idx val="45"/>
              <c:layout>
                <c:manualLayout>
                  <c:x val="8.674394487429353E-2"/>
                  <c:y val="0"/>
                </c:manualLayout>
              </c:layout>
              <c:tx>
                <c:rich>
                  <a:bodyPr/>
                  <a:lstStyle/>
                  <a:p>
                    <a:fld id="{7831A06B-4464-45A4-87BE-B6117DB4C40E}" type="SERIESNAME">
                      <a:rPr lang="en-US"/>
                      <a:pPr/>
                      <a:t>[SERIES NAME]</a:t>
                    </a:fld>
                    <a:endParaRPr lang="en-GB"/>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337D-46DC-B4FB-F658BA82C72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2C2926"/>
                    </a:solidFill>
                    <a:latin typeface="Helvetica" pitchFamily="2"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3.1'!$A$18:$A$63</c:f>
              <c:strCache>
                <c:ptCount val="46"/>
                <c:pt idx="0">
                  <c:v>2027-28</c:v>
                </c:pt>
                <c:pt idx="1">
                  <c:v>2028-29</c:v>
                </c:pt>
                <c:pt idx="2">
                  <c:v>2029-30</c:v>
                </c:pt>
                <c:pt idx="3">
                  <c:v>2030-31</c:v>
                </c:pt>
                <c:pt idx="4">
                  <c:v>2031-32</c:v>
                </c:pt>
                <c:pt idx="5">
                  <c:v>2032-33</c:v>
                </c:pt>
                <c:pt idx="6">
                  <c:v>2033-34</c:v>
                </c:pt>
                <c:pt idx="7">
                  <c:v>2034-35</c:v>
                </c:pt>
                <c:pt idx="8">
                  <c:v>2035-36</c:v>
                </c:pt>
                <c:pt idx="9">
                  <c:v>2036-37</c:v>
                </c:pt>
                <c:pt idx="10">
                  <c:v>2037-38</c:v>
                </c:pt>
                <c:pt idx="11">
                  <c:v>2038-39</c:v>
                </c:pt>
                <c:pt idx="12">
                  <c:v>2039-40</c:v>
                </c:pt>
                <c:pt idx="13">
                  <c:v>2040-41</c:v>
                </c:pt>
                <c:pt idx="14">
                  <c:v>2041-42</c:v>
                </c:pt>
                <c:pt idx="15">
                  <c:v>2042-43</c:v>
                </c:pt>
                <c:pt idx="16">
                  <c:v>2043-44</c:v>
                </c:pt>
                <c:pt idx="17">
                  <c:v>2044-45</c:v>
                </c:pt>
                <c:pt idx="18">
                  <c:v>2045-46</c:v>
                </c:pt>
                <c:pt idx="19">
                  <c:v>2046-47</c:v>
                </c:pt>
                <c:pt idx="20">
                  <c:v>2047-48</c:v>
                </c:pt>
                <c:pt idx="21">
                  <c:v>2048-49</c:v>
                </c:pt>
                <c:pt idx="22">
                  <c:v>2049-50</c:v>
                </c:pt>
                <c:pt idx="23">
                  <c:v>2050-51</c:v>
                </c:pt>
                <c:pt idx="24">
                  <c:v>2051-52</c:v>
                </c:pt>
                <c:pt idx="25">
                  <c:v>2052-53</c:v>
                </c:pt>
                <c:pt idx="26">
                  <c:v>2053-54</c:v>
                </c:pt>
                <c:pt idx="27">
                  <c:v>2054-55</c:v>
                </c:pt>
                <c:pt idx="28">
                  <c:v>2055-56</c:v>
                </c:pt>
                <c:pt idx="29">
                  <c:v>2056-57</c:v>
                </c:pt>
                <c:pt idx="30">
                  <c:v>2057-58</c:v>
                </c:pt>
                <c:pt idx="31">
                  <c:v>2058-59</c:v>
                </c:pt>
                <c:pt idx="32">
                  <c:v>2059-60</c:v>
                </c:pt>
                <c:pt idx="33">
                  <c:v>2060-61</c:v>
                </c:pt>
                <c:pt idx="34">
                  <c:v>2061-62</c:v>
                </c:pt>
                <c:pt idx="35">
                  <c:v>2062-63</c:v>
                </c:pt>
                <c:pt idx="36">
                  <c:v>2063-64</c:v>
                </c:pt>
                <c:pt idx="37">
                  <c:v>2064-65</c:v>
                </c:pt>
                <c:pt idx="38">
                  <c:v>2065-66</c:v>
                </c:pt>
                <c:pt idx="39">
                  <c:v>2066-67</c:v>
                </c:pt>
                <c:pt idx="40">
                  <c:v>2067-68</c:v>
                </c:pt>
                <c:pt idx="41">
                  <c:v>2068-69</c:v>
                </c:pt>
                <c:pt idx="42">
                  <c:v>2069-70</c:v>
                </c:pt>
                <c:pt idx="43">
                  <c:v>2070-71</c:v>
                </c:pt>
                <c:pt idx="44">
                  <c:v>2071-72</c:v>
                </c:pt>
                <c:pt idx="45">
                  <c:v>2072-73</c:v>
                </c:pt>
              </c:strCache>
            </c:strRef>
          </c:cat>
          <c:val>
            <c:numRef>
              <c:f>'Figure 3.1'!$D$18:$D$63</c:f>
              <c:numCache>
                <c:formatCode>0.0</c:formatCode>
                <c:ptCount val="46"/>
                <c:pt idx="0">
                  <c:v>9.6036630342588847</c:v>
                </c:pt>
                <c:pt idx="1">
                  <c:v>9.6230135728154504</c:v>
                </c:pt>
                <c:pt idx="2">
                  <c:v>9.6434501539274375</c:v>
                </c:pt>
                <c:pt idx="3">
                  <c:v>9.6583725972571894</c:v>
                </c:pt>
                <c:pt idx="4">
                  <c:v>9.6704089579454973</c:v>
                </c:pt>
                <c:pt idx="5">
                  <c:v>9.6796017207415197</c:v>
                </c:pt>
                <c:pt idx="6">
                  <c:v>9.6927101530754971</c:v>
                </c:pt>
                <c:pt idx="7">
                  <c:v>9.7107472921657614</c:v>
                </c:pt>
                <c:pt idx="8">
                  <c:v>9.735773972727582</c:v>
                </c:pt>
                <c:pt idx="9">
                  <c:v>9.7847260373044094</c:v>
                </c:pt>
                <c:pt idx="10">
                  <c:v>9.8462183903585618</c:v>
                </c:pt>
                <c:pt idx="11">
                  <c:v>9.9057028283286765</c:v>
                </c:pt>
                <c:pt idx="12">
                  <c:v>9.9831013741280703</c:v>
                </c:pt>
                <c:pt idx="13">
                  <c:v>10.067856752663289</c:v>
                </c:pt>
                <c:pt idx="14">
                  <c:v>10.157248655691186</c:v>
                </c:pt>
                <c:pt idx="15">
                  <c:v>10.257406456352143</c:v>
                </c:pt>
                <c:pt idx="16">
                  <c:v>10.364787830158907</c:v>
                </c:pt>
                <c:pt idx="17">
                  <c:v>10.479942701089263</c:v>
                </c:pt>
                <c:pt idx="18">
                  <c:v>10.60306621622099</c:v>
                </c:pt>
                <c:pt idx="19">
                  <c:v>10.732794471396625</c:v>
                </c:pt>
                <c:pt idx="20">
                  <c:v>10.867780509896983</c:v>
                </c:pt>
                <c:pt idx="21">
                  <c:v>11.006988113409069</c:v>
                </c:pt>
                <c:pt idx="22">
                  <c:v>11.149575863460012</c:v>
                </c:pt>
                <c:pt idx="23">
                  <c:v>11.294326551064975</c:v>
                </c:pt>
                <c:pt idx="24">
                  <c:v>11.439471739953683</c:v>
                </c:pt>
                <c:pt idx="25">
                  <c:v>11.583061951578408</c:v>
                </c:pt>
                <c:pt idx="26">
                  <c:v>11.72342747167724</c:v>
                </c:pt>
                <c:pt idx="27">
                  <c:v>11.858811407640573</c:v>
                </c:pt>
                <c:pt idx="28">
                  <c:v>11.988045468660239</c:v>
                </c:pt>
                <c:pt idx="29">
                  <c:v>12.110085204007888</c:v>
                </c:pt>
                <c:pt idx="30">
                  <c:v>12.224602462683768</c:v>
                </c:pt>
                <c:pt idx="31">
                  <c:v>12.331420776203736</c:v>
                </c:pt>
                <c:pt idx="32">
                  <c:v>12.43064658621015</c:v>
                </c:pt>
                <c:pt idx="33">
                  <c:v>12.522896521908017</c:v>
                </c:pt>
                <c:pt idx="34">
                  <c:v>12.609370007024026</c:v>
                </c:pt>
                <c:pt idx="35">
                  <c:v>12.691525745419767</c:v>
                </c:pt>
                <c:pt idx="36">
                  <c:v>12.770732031097056</c:v>
                </c:pt>
                <c:pt idx="37">
                  <c:v>12.848430404701574</c:v>
                </c:pt>
                <c:pt idx="38">
                  <c:v>12.926289521412405</c:v>
                </c:pt>
                <c:pt idx="39">
                  <c:v>13.005726678743331</c:v>
                </c:pt>
                <c:pt idx="40">
                  <c:v>13.088207434117736</c:v>
                </c:pt>
                <c:pt idx="41">
                  <c:v>13.175159141332381</c:v>
                </c:pt>
                <c:pt idx="42">
                  <c:v>13.267789744984658</c:v>
                </c:pt>
                <c:pt idx="43">
                  <c:v>13.366732682721851</c:v>
                </c:pt>
                <c:pt idx="44">
                  <c:v>13.473946319201719</c:v>
                </c:pt>
                <c:pt idx="45">
                  <c:v>13.612581679965958</c:v>
                </c:pt>
              </c:numCache>
            </c:numRef>
          </c:val>
          <c:extLst>
            <c:ext xmlns:c16="http://schemas.microsoft.com/office/drawing/2014/chart" uri="{C3380CC4-5D6E-409C-BE32-E72D297353CC}">
              <c16:uniqueId val="{00000002-470B-44A3-9629-46ACA3E8ADC9}"/>
            </c:ext>
          </c:extLst>
        </c:ser>
        <c:ser>
          <c:idx val="1"/>
          <c:order val="2"/>
          <c:tx>
            <c:strRef>
              <c:f>'Figure 3.1'!$C$17</c:f>
              <c:strCache>
                <c:ptCount val="1"/>
                <c:pt idx="0">
                  <c:v>Social Protection</c:v>
                </c:pt>
              </c:strCache>
            </c:strRef>
          </c:tx>
          <c:spPr>
            <a:solidFill>
              <a:srgbClr val="265C80"/>
            </a:solidFill>
            <a:ln w="15875">
              <a:solidFill>
                <a:schemeClr val="bg1"/>
              </a:solidFill>
            </a:ln>
            <a:effectLst/>
          </c:spPr>
          <c:dLbls>
            <c:dLbl>
              <c:idx val="0"/>
              <c:delete val="1"/>
              <c:extLst>
                <c:ext xmlns:c15="http://schemas.microsoft.com/office/drawing/2012/chart" uri="{CE6537A1-D6FC-4f65-9D91-7224C49458BB}"/>
                <c:ext xmlns:c16="http://schemas.microsoft.com/office/drawing/2014/chart" uri="{C3380CC4-5D6E-409C-BE32-E72D297353CC}">
                  <c16:uniqueId val="{00000079-470B-44A3-9629-46ACA3E8ADC9}"/>
                </c:ext>
              </c:extLst>
            </c:dLbl>
            <c:dLbl>
              <c:idx val="1"/>
              <c:delete val="1"/>
              <c:extLst>
                <c:ext xmlns:c15="http://schemas.microsoft.com/office/drawing/2012/chart" uri="{CE6537A1-D6FC-4f65-9D91-7224C49458BB}"/>
                <c:ext xmlns:c16="http://schemas.microsoft.com/office/drawing/2014/chart" uri="{C3380CC4-5D6E-409C-BE32-E72D297353CC}">
                  <c16:uniqueId val="{00000071-470B-44A3-9629-46ACA3E8ADC9}"/>
                </c:ext>
              </c:extLst>
            </c:dLbl>
            <c:dLbl>
              <c:idx val="2"/>
              <c:delete val="1"/>
              <c:extLst>
                <c:ext xmlns:c15="http://schemas.microsoft.com/office/drawing/2012/chart" uri="{CE6537A1-D6FC-4f65-9D91-7224C49458BB}"/>
                <c:ext xmlns:c16="http://schemas.microsoft.com/office/drawing/2014/chart" uri="{C3380CC4-5D6E-409C-BE32-E72D297353CC}">
                  <c16:uniqueId val="{00000078-470B-44A3-9629-46ACA3E8ADC9}"/>
                </c:ext>
              </c:extLst>
            </c:dLbl>
            <c:dLbl>
              <c:idx val="3"/>
              <c:delete val="1"/>
              <c:extLst>
                <c:ext xmlns:c15="http://schemas.microsoft.com/office/drawing/2012/chart" uri="{CE6537A1-D6FC-4f65-9D91-7224C49458BB}"/>
                <c:ext xmlns:c16="http://schemas.microsoft.com/office/drawing/2014/chart" uri="{C3380CC4-5D6E-409C-BE32-E72D297353CC}">
                  <c16:uniqueId val="{00000072-470B-44A3-9629-46ACA3E8ADC9}"/>
                </c:ext>
              </c:extLst>
            </c:dLbl>
            <c:dLbl>
              <c:idx val="4"/>
              <c:delete val="1"/>
              <c:extLst>
                <c:ext xmlns:c15="http://schemas.microsoft.com/office/drawing/2012/chart" uri="{CE6537A1-D6FC-4f65-9D91-7224C49458BB}"/>
                <c:ext xmlns:c16="http://schemas.microsoft.com/office/drawing/2014/chart" uri="{C3380CC4-5D6E-409C-BE32-E72D297353CC}">
                  <c16:uniqueId val="{00000073-470B-44A3-9629-46ACA3E8ADC9}"/>
                </c:ext>
              </c:extLst>
            </c:dLbl>
            <c:dLbl>
              <c:idx val="5"/>
              <c:delete val="1"/>
              <c:extLst>
                <c:ext xmlns:c15="http://schemas.microsoft.com/office/drawing/2012/chart" uri="{CE6537A1-D6FC-4f65-9D91-7224C49458BB}"/>
                <c:ext xmlns:c16="http://schemas.microsoft.com/office/drawing/2014/chart" uri="{C3380CC4-5D6E-409C-BE32-E72D297353CC}">
                  <c16:uniqueId val="{00000077-470B-44A3-9629-46ACA3E8ADC9}"/>
                </c:ext>
              </c:extLst>
            </c:dLbl>
            <c:dLbl>
              <c:idx val="6"/>
              <c:delete val="1"/>
              <c:extLst>
                <c:ext xmlns:c15="http://schemas.microsoft.com/office/drawing/2012/chart" uri="{CE6537A1-D6FC-4f65-9D91-7224C49458BB}"/>
                <c:ext xmlns:c16="http://schemas.microsoft.com/office/drawing/2014/chart" uri="{C3380CC4-5D6E-409C-BE32-E72D297353CC}">
                  <c16:uniqueId val="{00000074-470B-44A3-9629-46ACA3E8ADC9}"/>
                </c:ext>
              </c:extLst>
            </c:dLbl>
            <c:dLbl>
              <c:idx val="7"/>
              <c:delete val="1"/>
              <c:extLst>
                <c:ext xmlns:c15="http://schemas.microsoft.com/office/drawing/2012/chart" uri="{CE6537A1-D6FC-4f65-9D91-7224C49458BB}"/>
                <c:ext xmlns:c16="http://schemas.microsoft.com/office/drawing/2014/chart" uri="{C3380CC4-5D6E-409C-BE32-E72D297353CC}">
                  <c16:uniqueId val="{00000075-470B-44A3-9629-46ACA3E8ADC9}"/>
                </c:ext>
              </c:extLst>
            </c:dLbl>
            <c:dLbl>
              <c:idx val="8"/>
              <c:delete val="1"/>
              <c:extLst>
                <c:ext xmlns:c15="http://schemas.microsoft.com/office/drawing/2012/chart" uri="{CE6537A1-D6FC-4f65-9D91-7224C49458BB}"/>
                <c:ext xmlns:c16="http://schemas.microsoft.com/office/drawing/2014/chart" uri="{C3380CC4-5D6E-409C-BE32-E72D297353CC}">
                  <c16:uniqueId val="{00000076-470B-44A3-9629-46ACA3E8ADC9}"/>
                </c:ext>
              </c:extLst>
            </c:dLbl>
            <c:dLbl>
              <c:idx val="9"/>
              <c:delete val="1"/>
              <c:extLst>
                <c:ext xmlns:c15="http://schemas.microsoft.com/office/drawing/2012/chart" uri="{CE6537A1-D6FC-4f65-9D91-7224C49458BB}"/>
                <c:ext xmlns:c16="http://schemas.microsoft.com/office/drawing/2014/chart" uri="{C3380CC4-5D6E-409C-BE32-E72D297353CC}">
                  <c16:uniqueId val="{00000070-470B-44A3-9629-46ACA3E8ADC9}"/>
                </c:ext>
              </c:extLst>
            </c:dLbl>
            <c:dLbl>
              <c:idx val="10"/>
              <c:delete val="1"/>
              <c:extLst>
                <c:ext xmlns:c15="http://schemas.microsoft.com/office/drawing/2012/chart" uri="{CE6537A1-D6FC-4f65-9D91-7224C49458BB}"/>
                <c:ext xmlns:c16="http://schemas.microsoft.com/office/drawing/2014/chart" uri="{C3380CC4-5D6E-409C-BE32-E72D297353CC}">
                  <c16:uniqueId val="{0000006F-470B-44A3-9629-46ACA3E8ADC9}"/>
                </c:ext>
              </c:extLst>
            </c:dLbl>
            <c:dLbl>
              <c:idx val="11"/>
              <c:delete val="1"/>
              <c:extLst>
                <c:ext xmlns:c15="http://schemas.microsoft.com/office/drawing/2012/chart" uri="{CE6537A1-D6FC-4f65-9D91-7224C49458BB}"/>
                <c:ext xmlns:c16="http://schemas.microsoft.com/office/drawing/2014/chart" uri="{C3380CC4-5D6E-409C-BE32-E72D297353CC}">
                  <c16:uniqueId val="{0000006E-470B-44A3-9629-46ACA3E8ADC9}"/>
                </c:ext>
              </c:extLst>
            </c:dLbl>
            <c:dLbl>
              <c:idx val="12"/>
              <c:delete val="1"/>
              <c:extLst>
                <c:ext xmlns:c15="http://schemas.microsoft.com/office/drawing/2012/chart" uri="{CE6537A1-D6FC-4f65-9D91-7224C49458BB}"/>
                <c:ext xmlns:c16="http://schemas.microsoft.com/office/drawing/2014/chart" uri="{C3380CC4-5D6E-409C-BE32-E72D297353CC}">
                  <c16:uniqueId val="{0000006D-470B-44A3-9629-46ACA3E8ADC9}"/>
                </c:ext>
              </c:extLst>
            </c:dLbl>
            <c:dLbl>
              <c:idx val="13"/>
              <c:delete val="1"/>
              <c:extLst>
                <c:ext xmlns:c15="http://schemas.microsoft.com/office/drawing/2012/chart" uri="{CE6537A1-D6FC-4f65-9D91-7224C49458BB}"/>
                <c:ext xmlns:c16="http://schemas.microsoft.com/office/drawing/2014/chart" uri="{C3380CC4-5D6E-409C-BE32-E72D297353CC}">
                  <c16:uniqueId val="{0000007A-470B-44A3-9629-46ACA3E8ADC9}"/>
                </c:ext>
              </c:extLst>
            </c:dLbl>
            <c:dLbl>
              <c:idx val="14"/>
              <c:delete val="1"/>
              <c:extLst>
                <c:ext xmlns:c15="http://schemas.microsoft.com/office/drawing/2012/chart" uri="{CE6537A1-D6FC-4f65-9D91-7224C49458BB}"/>
                <c:ext xmlns:c16="http://schemas.microsoft.com/office/drawing/2014/chart" uri="{C3380CC4-5D6E-409C-BE32-E72D297353CC}">
                  <c16:uniqueId val="{0000006C-470B-44A3-9629-46ACA3E8ADC9}"/>
                </c:ext>
              </c:extLst>
            </c:dLbl>
            <c:dLbl>
              <c:idx val="15"/>
              <c:delete val="1"/>
              <c:extLst>
                <c:ext xmlns:c15="http://schemas.microsoft.com/office/drawing/2012/chart" uri="{CE6537A1-D6FC-4f65-9D91-7224C49458BB}"/>
                <c:ext xmlns:c16="http://schemas.microsoft.com/office/drawing/2014/chart" uri="{C3380CC4-5D6E-409C-BE32-E72D297353CC}">
                  <c16:uniqueId val="{0000006B-470B-44A3-9629-46ACA3E8ADC9}"/>
                </c:ext>
              </c:extLst>
            </c:dLbl>
            <c:dLbl>
              <c:idx val="16"/>
              <c:delete val="1"/>
              <c:extLst>
                <c:ext xmlns:c15="http://schemas.microsoft.com/office/drawing/2012/chart" uri="{CE6537A1-D6FC-4f65-9D91-7224C49458BB}"/>
                <c:ext xmlns:c16="http://schemas.microsoft.com/office/drawing/2014/chart" uri="{C3380CC4-5D6E-409C-BE32-E72D297353CC}">
                  <c16:uniqueId val="{0000007C-470B-44A3-9629-46ACA3E8ADC9}"/>
                </c:ext>
              </c:extLst>
            </c:dLbl>
            <c:dLbl>
              <c:idx val="17"/>
              <c:delete val="1"/>
              <c:extLst>
                <c:ext xmlns:c15="http://schemas.microsoft.com/office/drawing/2012/chart" uri="{CE6537A1-D6FC-4f65-9D91-7224C49458BB}"/>
                <c:ext xmlns:c16="http://schemas.microsoft.com/office/drawing/2014/chart" uri="{C3380CC4-5D6E-409C-BE32-E72D297353CC}">
                  <c16:uniqueId val="{0000006A-470B-44A3-9629-46ACA3E8ADC9}"/>
                </c:ext>
              </c:extLst>
            </c:dLbl>
            <c:dLbl>
              <c:idx val="18"/>
              <c:delete val="1"/>
              <c:extLst>
                <c:ext xmlns:c15="http://schemas.microsoft.com/office/drawing/2012/chart" uri="{CE6537A1-D6FC-4f65-9D91-7224C49458BB}"/>
                <c:ext xmlns:c16="http://schemas.microsoft.com/office/drawing/2014/chart" uri="{C3380CC4-5D6E-409C-BE32-E72D297353CC}">
                  <c16:uniqueId val="{0000007B-470B-44A3-9629-46ACA3E8ADC9}"/>
                </c:ext>
              </c:extLst>
            </c:dLbl>
            <c:dLbl>
              <c:idx val="19"/>
              <c:delete val="1"/>
              <c:extLst>
                <c:ext xmlns:c15="http://schemas.microsoft.com/office/drawing/2012/chart" uri="{CE6537A1-D6FC-4f65-9D91-7224C49458BB}"/>
                <c:ext xmlns:c16="http://schemas.microsoft.com/office/drawing/2014/chart" uri="{C3380CC4-5D6E-409C-BE32-E72D297353CC}">
                  <c16:uniqueId val="{00000069-470B-44A3-9629-46ACA3E8ADC9}"/>
                </c:ext>
              </c:extLst>
            </c:dLbl>
            <c:dLbl>
              <c:idx val="20"/>
              <c:delete val="1"/>
              <c:extLst>
                <c:ext xmlns:c15="http://schemas.microsoft.com/office/drawing/2012/chart" uri="{CE6537A1-D6FC-4f65-9D91-7224C49458BB}"/>
                <c:ext xmlns:c16="http://schemas.microsoft.com/office/drawing/2014/chart" uri="{C3380CC4-5D6E-409C-BE32-E72D297353CC}">
                  <c16:uniqueId val="{00000068-470B-44A3-9629-46ACA3E8ADC9}"/>
                </c:ext>
              </c:extLst>
            </c:dLbl>
            <c:dLbl>
              <c:idx val="21"/>
              <c:delete val="1"/>
              <c:extLst>
                <c:ext xmlns:c15="http://schemas.microsoft.com/office/drawing/2012/chart" uri="{CE6537A1-D6FC-4f65-9D91-7224C49458BB}"/>
                <c:ext xmlns:c16="http://schemas.microsoft.com/office/drawing/2014/chart" uri="{C3380CC4-5D6E-409C-BE32-E72D297353CC}">
                  <c16:uniqueId val="{00000067-470B-44A3-9629-46ACA3E8ADC9}"/>
                </c:ext>
              </c:extLst>
            </c:dLbl>
            <c:dLbl>
              <c:idx val="22"/>
              <c:delete val="1"/>
              <c:extLst>
                <c:ext xmlns:c15="http://schemas.microsoft.com/office/drawing/2012/chart" uri="{CE6537A1-D6FC-4f65-9D91-7224C49458BB}"/>
                <c:ext xmlns:c16="http://schemas.microsoft.com/office/drawing/2014/chart" uri="{C3380CC4-5D6E-409C-BE32-E72D297353CC}">
                  <c16:uniqueId val="{00000066-470B-44A3-9629-46ACA3E8ADC9}"/>
                </c:ext>
              </c:extLst>
            </c:dLbl>
            <c:dLbl>
              <c:idx val="23"/>
              <c:delete val="1"/>
              <c:extLst>
                <c:ext xmlns:c15="http://schemas.microsoft.com/office/drawing/2012/chart" uri="{CE6537A1-D6FC-4f65-9D91-7224C49458BB}"/>
                <c:ext xmlns:c16="http://schemas.microsoft.com/office/drawing/2014/chart" uri="{C3380CC4-5D6E-409C-BE32-E72D297353CC}">
                  <c16:uniqueId val="{0000007D-470B-44A3-9629-46ACA3E8ADC9}"/>
                </c:ext>
              </c:extLst>
            </c:dLbl>
            <c:dLbl>
              <c:idx val="24"/>
              <c:delete val="1"/>
              <c:extLst>
                <c:ext xmlns:c15="http://schemas.microsoft.com/office/drawing/2012/chart" uri="{CE6537A1-D6FC-4f65-9D91-7224C49458BB}"/>
                <c:ext xmlns:c16="http://schemas.microsoft.com/office/drawing/2014/chart" uri="{C3380CC4-5D6E-409C-BE32-E72D297353CC}">
                  <c16:uniqueId val="{00000065-470B-44A3-9629-46ACA3E8ADC9}"/>
                </c:ext>
              </c:extLst>
            </c:dLbl>
            <c:dLbl>
              <c:idx val="25"/>
              <c:delete val="1"/>
              <c:extLst>
                <c:ext xmlns:c15="http://schemas.microsoft.com/office/drawing/2012/chart" uri="{CE6537A1-D6FC-4f65-9D91-7224C49458BB}"/>
                <c:ext xmlns:c16="http://schemas.microsoft.com/office/drawing/2014/chart" uri="{C3380CC4-5D6E-409C-BE32-E72D297353CC}">
                  <c16:uniqueId val="{00000064-470B-44A3-9629-46ACA3E8ADC9}"/>
                </c:ext>
              </c:extLst>
            </c:dLbl>
            <c:dLbl>
              <c:idx val="26"/>
              <c:delete val="1"/>
              <c:extLst>
                <c:ext xmlns:c15="http://schemas.microsoft.com/office/drawing/2012/chart" uri="{CE6537A1-D6FC-4f65-9D91-7224C49458BB}"/>
                <c:ext xmlns:c16="http://schemas.microsoft.com/office/drawing/2014/chart" uri="{C3380CC4-5D6E-409C-BE32-E72D297353CC}">
                  <c16:uniqueId val="{0000007F-470B-44A3-9629-46ACA3E8ADC9}"/>
                </c:ext>
              </c:extLst>
            </c:dLbl>
            <c:dLbl>
              <c:idx val="27"/>
              <c:delete val="1"/>
              <c:extLst>
                <c:ext xmlns:c15="http://schemas.microsoft.com/office/drawing/2012/chart" uri="{CE6537A1-D6FC-4f65-9D91-7224C49458BB}"/>
                <c:ext xmlns:c16="http://schemas.microsoft.com/office/drawing/2014/chart" uri="{C3380CC4-5D6E-409C-BE32-E72D297353CC}">
                  <c16:uniqueId val="{00000063-470B-44A3-9629-46ACA3E8ADC9}"/>
                </c:ext>
              </c:extLst>
            </c:dLbl>
            <c:dLbl>
              <c:idx val="28"/>
              <c:delete val="1"/>
              <c:extLst>
                <c:ext xmlns:c15="http://schemas.microsoft.com/office/drawing/2012/chart" uri="{CE6537A1-D6FC-4f65-9D91-7224C49458BB}"/>
                <c:ext xmlns:c16="http://schemas.microsoft.com/office/drawing/2014/chart" uri="{C3380CC4-5D6E-409C-BE32-E72D297353CC}">
                  <c16:uniqueId val="{00000062-470B-44A3-9629-46ACA3E8ADC9}"/>
                </c:ext>
              </c:extLst>
            </c:dLbl>
            <c:dLbl>
              <c:idx val="29"/>
              <c:delete val="1"/>
              <c:extLst>
                <c:ext xmlns:c15="http://schemas.microsoft.com/office/drawing/2012/chart" uri="{CE6537A1-D6FC-4f65-9D91-7224C49458BB}"/>
                <c:ext xmlns:c16="http://schemas.microsoft.com/office/drawing/2014/chart" uri="{C3380CC4-5D6E-409C-BE32-E72D297353CC}">
                  <c16:uniqueId val="{00000061-470B-44A3-9629-46ACA3E8ADC9}"/>
                </c:ext>
              </c:extLst>
            </c:dLbl>
            <c:dLbl>
              <c:idx val="30"/>
              <c:delete val="1"/>
              <c:extLst>
                <c:ext xmlns:c15="http://schemas.microsoft.com/office/drawing/2012/chart" uri="{CE6537A1-D6FC-4f65-9D91-7224C49458BB}"/>
                <c:ext xmlns:c16="http://schemas.microsoft.com/office/drawing/2014/chart" uri="{C3380CC4-5D6E-409C-BE32-E72D297353CC}">
                  <c16:uniqueId val="{00000080-470B-44A3-9629-46ACA3E8ADC9}"/>
                </c:ext>
              </c:extLst>
            </c:dLbl>
            <c:dLbl>
              <c:idx val="31"/>
              <c:delete val="1"/>
              <c:extLst>
                <c:ext xmlns:c15="http://schemas.microsoft.com/office/drawing/2012/chart" uri="{CE6537A1-D6FC-4f65-9D91-7224C49458BB}"/>
                <c:ext xmlns:c16="http://schemas.microsoft.com/office/drawing/2014/chart" uri="{C3380CC4-5D6E-409C-BE32-E72D297353CC}">
                  <c16:uniqueId val="{00000082-470B-44A3-9629-46ACA3E8ADC9}"/>
                </c:ext>
              </c:extLst>
            </c:dLbl>
            <c:dLbl>
              <c:idx val="32"/>
              <c:delete val="1"/>
              <c:extLst>
                <c:ext xmlns:c15="http://schemas.microsoft.com/office/drawing/2012/chart" uri="{CE6537A1-D6FC-4f65-9D91-7224C49458BB}"/>
                <c:ext xmlns:c16="http://schemas.microsoft.com/office/drawing/2014/chart" uri="{C3380CC4-5D6E-409C-BE32-E72D297353CC}">
                  <c16:uniqueId val="{0000007E-470B-44A3-9629-46ACA3E8ADC9}"/>
                </c:ext>
              </c:extLst>
            </c:dLbl>
            <c:dLbl>
              <c:idx val="33"/>
              <c:delete val="1"/>
              <c:extLst>
                <c:ext xmlns:c15="http://schemas.microsoft.com/office/drawing/2012/chart" uri="{CE6537A1-D6FC-4f65-9D91-7224C49458BB}"/>
                <c:ext xmlns:c16="http://schemas.microsoft.com/office/drawing/2014/chart" uri="{C3380CC4-5D6E-409C-BE32-E72D297353CC}">
                  <c16:uniqueId val="{00000060-470B-44A3-9629-46ACA3E8ADC9}"/>
                </c:ext>
              </c:extLst>
            </c:dLbl>
            <c:dLbl>
              <c:idx val="34"/>
              <c:delete val="1"/>
              <c:extLst>
                <c:ext xmlns:c15="http://schemas.microsoft.com/office/drawing/2012/chart" uri="{CE6537A1-D6FC-4f65-9D91-7224C49458BB}"/>
                <c:ext xmlns:c16="http://schemas.microsoft.com/office/drawing/2014/chart" uri="{C3380CC4-5D6E-409C-BE32-E72D297353CC}">
                  <c16:uniqueId val="{00000081-470B-44A3-9629-46ACA3E8ADC9}"/>
                </c:ext>
              </c:extLst>
            </c:dLbl>
            <c:dLbl>
              <c:idx val="35"/>
              <c:delete val="1"/>
              <c:extLst>
                <c:ext xmlns:c15="http://schemas.microsoft.com/office/drawing/2012/chart" uri="{CE6537A1-D6FC-4f65-9D91-7224C49458BB}"/>
                <c:ext xmlns:c16="http://schemas.microsoft.com/office/drawing/2014/chart" uri="{C3380CC4-5D6E-409C-BE32-E72D297353CC}">
                  <c16:uniqueId val="{0000005F-470B-44A3-9629-46ACA3E8ADC9}"/>
                </c:ext>
              </c:extLst>
            </c:dLbl>
            <c:dLbl>
              <c:idx val="36"/>
              <c:delete val="1"/>
              <c:extLst>
                <c:ext xmlns:c15="http://schemas.microsoft.com/office/drawing/2012/chart" uri="{CE6537A1-D6FC-4f65-9D91-7224C49458BB}"/>
                <c:ext xmlns:c16="http://schemas.microsoft.com/office/drawing/2014/chart" uri="{C3380CC4-5D6E-409C-BE32-E72D297353CC}">
                  <c16:uniqueId val="{00000087-470B-44A3-9629-46ACA3E8ADC9}"/>
                </c:ext>
              </c:extLst>
            </c:dLbl>
            <c:dLbl>
              <c:idx val="37"/>
              <c:delete val="1"/>
              <c:extLst>
                <c:ext xmlns:c15="http://schemas.microsoft.com/office/drawing/2012/chart" uri="{CE6537A1-D6FC-4f65-9D91-7224C49458BB}"/>
                <c:ext xmlns:c16="http://schemas.microsoft.com/office/drawing/2014/chart" uri="{C3380CC4-5D6E-409C-BE32-E72D297353CC}">
                  <c16:uniqueId val="{00000083-470B-44A3-9629-46ACA3E8ADC9}"/>
                </c:ext>
              </c:extLst>
            </c:dLbl>
            <c:dLbl>
              <c:idx val="38"/>
              <c:delete val="1"/>
              <c:extLst>
                <c:ext xmlns:c15="http://schemas.microsoft.com/office/drawing/2012/chart" uri="{CE6537A1-D6FC-4f65-9D91-7224C49458BB}"/>
                <c:ext xmlns:c16="http://schemas.microsoft.com/office/drawing/2014/chart" uri="{C3380CC4-5D6E-409C-BE32-E72D297353CC}">
                  <c16:uniqueId val="{00000086-470B-44A3-9629-46ACA3E8ADC9}"/>
                </c:ext>
              </c:extLst>
            </c:dLbl>
            <c:dLbl>
              <c:idx val="39"/>
              <c:delete val="1"/>
              <c:extLst>
                <c:ext xmlns:c15="http://schemas.microsoft.com/office/drawing/2012/chart" uri="{CE6537A1-D6FC-4f65-9D91-7224C49458BB}"/>
                <c:ext xmlns:c16="http://schemas.microsoft.com/office/drawing/2014/chart" uri="{C3380CC4-5D6E-409C-BE32-E72D297353CC}">
                  <c16:uniqueId val="{00000084-470B-44A3-9629-46ACA3E8ADC9}"/>
                </c:ext>
              </c:extLst>
            </c:dLbl>
            <c:dLbl>
              <c:idx val="40"/>
              <c:delete val="1"/>
              <c:extLst>
                <c:ext xmlns:c15="http://schemas.microsoft.com/office/drawing/2012/chart" uri="{CE6537A1-D6FC-4f65-9D91-7224C49458BB}"/>
                <c:ext xmlns:c16="http://schemas.microsoft.com/office/drawing/2014/chart" uri="{C3380CC4-5D6E-409C-BE32-E72D297353CC}">
                  <c16:uniqueId val="{00000085-470B-44A3-9629-46ACA3E8ADC9}"/>
                </c:ext>
              </c:extLst>
            </c:dLbl>
            <c:dLbl>
              <c:idx val="41"/>
              <c:delete val="1"/>
              <c:extLst>
                <c:ext xmlns:c15="http://schemas.microsoft.com/office/drawing/2012/chart" uri="{CE6537A1-D6FC-4f65-9D91-7224C49458BB}"/>
                <c:ext xmlns:c16="http://schemas.microsoft.com/office/drawing/2014/chart" uri="{C3380CC4-5D6E-409C-BE32-E72D297353CC}">
                  <c16:uniqueId val="{00000089-470B-44A3-9629-46ACA3E8ADC9}"/>
                </c:ext>
              </c:extLst>
            </c:dLbl>
            <c:dLbl>
              <c:idx val="42"/>
              <c:delete val="1"/>
              <c:extLst>
                <c:ext xmlns:c15="http://schemas.microsoft.com/office/drawing/2012/chart" uri="{CE6537A1-D6FC-4f65-9D91-7224C49458BB}"/>
                <c:ext xmlns:c16="http://schemas.microsoft.com/office/drawing/2014/chart" uri="{C3380CC4-5D6E-409C-BE32-E72D297353CC}">
                  <c16:uniqueId val="{00000088-470B-44A3-9629-46ACA3E8ADC9}"/>
                </c:ext>
              </c:extLst>
            </c:dLbl>
            <c:dLbl>
              <c:idx val="43"/>
              <c:delete val="1"/>
              <c:extLst>
                <c:ext xmlns:c15="http://schemas.microsoft.com/office/drawing/2012/chart" uri="{CE6537A1-D6FC-4f65-9D91-7224C49458BB}"/>
                <c:ext xmlns:c16="http://schemas.microsoft.com/office/drawing/2014/chart" uri="{C3380CC4-5D6E-409C-BE32-E72D297353CC}">
                  <c16:uniqueId val="{0000008A-470B-44A3-9629-46ACA3E8ADC9}"/>
                </c:ext>
              </c:extLst>
            </c:dLbl>
            <c:dLbl>
              <c:idx val="44"/>
              <c:delete val="1"/>
              <c:extLst>
                <c:ext xmlns:c15="http://schemas.microsoft.com/office/drawing/2012/chart" uri="{CE6537A1-D6FC-4f65-9D91-7224C49458BB}"/>
                <c:ext xmlns:c16="http://schemas.microsoft.com/office/drawing/2014/chart" uri="{C3380CC4-5D6E-409C-BE32-E72D297353CC}">
                  <c16:uniqueId val="{0000005E-470B-44A3-9629-46ACA3E8ADC9}"/>
                </c:ext>
              </c:extLst>
            </c:dLbl>
            <c:dLbl>
              <c:idx val="45"/>
              <c:layout>
                <c:manualLayout>
                  <c:x val="8.7614779802148712E-2"/>
                  <c:y val="-4.1028901468931588E-3"/>
                </c:manualLayout>
              </c:layout>
              <c:tx>
                <c:rich>
                  <a:bodyPr rot="0" spcFirstLastPara="1" vertOverflow="ellipsis" vert="horz" wrap="square" lIns="38100" tIns="19050" rIns="38100" bIns="19050" anchor="ctr" anchorCtr="1">
                    <a:noAutofit/>
                  </a:bodyPr>
                  <a:lstStyle/>
                  <a:p>
                    <a:pPr>
                      <a:defRPr sz="900" b="0" i="0" u="none" strike="noStrike" kern="1200" baseline="0">
                        <a:solidFill>
                          <a:srgbClr val="2C2926"/>
                        </a:solidFill>
                        <a:latin typeface="Helvetica" pitchFamily="2" charset="0"/>
                        <a:ea typeface="+mn-ea"/>
                        <a:cs typeface="+mn-cs"/>
                      </a:defRPr>
                    </a:pPr>
                    <a:fld id="{517A972B-7E94-44DC-B3C1-63E8E611B9AC}" type="SERIESNAME">
                      <a:rPr lang="en-US"/>
                      <a:pPr>
                        <a:defRPr/>
                      </a:pPr>
                      <a:t>[SERIES NAME]</a:t>
                    </a:fld>
                    <a:endParaRPr lang="en-GB"/>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rgbClr val="2C2926"/>
                      </a:solidFill>
                      <a:latin typeface="Helvetica" pitchFamily="2" charset="0"/>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2135150535814851"/>
                      <c:h val="0.10493157703790069"/>
                    </c:manualLayout>
                  </c15:layout>
                  <c15:dlblFieldTable/>
                  <c15:showDataLabelsRange val="0"/>
                </c:ext>
                <c:ext xmlns:c16="http://schemas.microsoft.com/office/drawing/2014/chart" uri="{C3380CC4-5D6E-409C-BE32-E72D297353CC}">
                  <c16:uniqueId val="{00000002-337D-46DC-B4FB-F658BA82C72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2C2926"/>
                    </a:solidFill>
                    <a:latin typeface="Helvetica" pitchFamily="2"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3.1'!$A$18:$A$63</c:f>
              <c:strCache>
                <c:ptCount val="46"/>
                <c:pt idx="0">
                  <c:v>2027-28</c:v>
                </c:pt>
                <c:pt idx="1">
                  <c:v>2028-29</c:v>
                </c:pt>
                <c:pt idx="2">
                  <c:v>2029-30</c:v>
                </c:pt>
                <c:pt idx="3">
                  <c:v>2030-31</c:v>
                </c:pt>
                <c:pt idx="4">
                  <c:v>2031-32</c:v>
                </c:pt>
                <c:pt idx="5">
                  <c:v>2032-33</c:v>
                </c:pt>
                <c:pt idx="6">
                  <c:v>2033-34</c:v>
                </c:pt>
                <c:pt idx="7">
                  <c:v>2034-35</c:v>
                </c:pt>
                <c:pt idx="8">
                  <c:v>2035-36</c:v>
                </c:pt>
                <c:pt idx="9">
                  <c:v>2036-37</c:v>
                </c:pt>
                <c:pt idx="10">
                  <c:v>2037-38</c:v>
                </c:pt>
                <c:pt idx="11">
                  <c:v>2038-39</c:v>
                </c:pt>
                <c:pt idx="12">
                  <c:v>2039-40</c:v>
                </c:pt>
                <c:pt idx="13">
                  <c:v>2040-41</c:v>
                </c:pt>
                <c:pt idx="14">
                  <c:v>2041-42</c:v>
                </c:pt>
                <c:pt idx="15">
                  <c:v>2042-43</c:v>
                </c:pt>
                <c:pt idx="16">
                  <c:v>2043-44</c:v>
                </c:pt>
                <c:pt idx="17">
                  <c:v>2044-45</c:v>
                </c:pt>
                <c:pt idx="18">
                  <c:v>2045-46</c:v>
                </c:pt>
                <c:pt idx="19">
                  <c:v>2046-47</c:v>
                </c:pt>
                <c:pt idx="20">
                  <c:v>2047-48</c:v>
                </c:pt>
                <c:pt idx="21">
                  <c:v>2048-49</c:v>
                </c:pt>
                <c:pt idx="22">
                  <c:v>2049-50</c:v>
                </c:pt>
                <c:pt idx="23">
                  <c:v>2050-51</c:v>
                </c:pt>
                <c:pt idx="24">
                  <c:v>2051-52</c:v>
                </c:pt>
                <c:pt idx="25">
                  <c:v>2052-53</c:v>
                </c:pt>
                <c:pt idx="26">
                  <c:v>2053-54</c:v>
                </c:pt>
                <c:pt idx="27">
                  <c:v>2054-55</c:v>
                </c:pt>
                <c:pt idx="28">
                  <c:v>2055-56</c:v>
                </c:pt>
                <c:pt idx="29">
                  <c:v>2056-57</c:v>
                </c:pt>
                <c:pt idx="30">
                  <c:v>2057-58</c:v>
                </c:pt>
                <c:pt idx="31">
                  <c:v>2058-59</c:v>
                </c:pt>
                <c:pt idx="32">
                  <c:v>2059-60</c:v>
                </c:pt>
                <c:pt idx="33">
                  <c:v>2060-61</c:v>
                </c:pt>
                <c:pt idx="34">
                  <c:v>2061-62</c:v>
                </c:pt>
                <c:pt idx="35">
                  <c:v>2062-63</c:v>
                </c:pt>
                <c:pt idx="36">
                  <c:v>2063-64</c:v>
                </c:pt>
                <c:pt idx="37">
                  <c:v>2064-65</c:v>
                </c:pt>
                <c:pt idx="38">
                  <c:v>2065-66</c:v>
                </c:pt>
                <c:pt idx="39">
                  <c:v>2066-67</c:v>
                </c:pt>
                <c:pt idx="40">
                  <c:v>2067-68</c:v>
                </c:pt>
                <c:pt idx="41">
                  <c:v>2068-69</c:v>
                </c:pt>
                <c:pt idx="42">
                  <c:v>2069-70</c:v>
                </c:pt>
                <c:pt idx="43">
                  <c:v>2070-71</c:v>
                </c:pt>
                <c:pt idx="44">
                  <c:v>2071-72</c:v>
                </c:pt>
                <c:pt idx="45">
                  <c:v>2072-73</c:v>
                </c:pt>
              </c:strCache>
            </c:strRef>
          </c:cat>
          <c:val>
            <c:numRef>
              <c:f>'Figure 3.1'!$C$18:$C$63</c:f>
              <c:numCache>
                <c:formatCode>0.0</c:formatCode>
                <c:ptCount val="46"/>
                <c:pt idx="0">
                  <c:v>11.245112617576901</c:v>
                </c:pt>
                <c:pt idx="1">
                  <c:v>11.450384895337987</c:v>
                </c:pt>
                <c:pt idx="2">
                  <c:v>11.66674264363197</c:v>
                </c:pt>
                <c:pt idx="3">
                  <c:v>11.881264747748764</c:v>
                </c:pt>
                <c:pt idx="4">
                  <c:v>12.096101982104825</c:v>
                </c:pt>
                <c:pt idx="5">
                  <c:v>12.311077503300687</c:v>
                </c:pt>
                <c:pt idx="6">
                  <c:v>12.521299437685114</c:v>
                </c:pt>
                <c:pt idx="7">
                  <c:v>12.728383047684586</c:v>
                </c:pt>
                <c:pt idx="8">
                  <c:v>12.936145104259332</c:v>
                </c:pt>
                <c:pt idx="9">
                  <c:v>13.154896566784258</c:v>
                </c:pt>
                <c:pt idx="10">
                  <c:v>13.365657404553673</c:v>
                </c:pt>
                <c:pt idx="11">
                  <c:v>13.573585067842483</c:v>
                </c:pt>
                <c:pt idx="12">
                  <c:v>13.778979091351205</c:v>
                </c:pt>
                <c:pt idx="13">
                  <c:v>13.979052433538323</c:v>
                </c:pt>
                <c:pt idx="14">
                  <c:v>14.171628095556628</c:v>
                </c:pt>
                <c:pt idx="15">
                  <c:v>14.365240382418104</c:v>
                </c:pt>
                <c:pt idx="16">
                  <c:v>14.565643947098421</c:v>
                </c:pt>
                <c:pt idx="17">
                  <c:v>14.74384094873051</c:v>
                </c:pt>
                <c:pt idx="18">
                  <c:v>14.910870336726553</c:v>
                </c:pt>
                <c:pt idx="19">
                  <c:v>15.099505667532837</c:v>
                </c:pt>
                <c:pt idx="20">
                  <c:v>15.31147504554742</c:v>
                </c:pt>
                <c:pt idx="21">
                  <c:v>15.526814721064451</c:v>
                </c:pt>
                <c:pt idx="22">
                  <c:v>15.748762582951178</c:v>
                </c:pt>
                <c:pt idx="23">
                  <c:v>15.973961574631433</c:v>
                </c:pt>
                <c:pt idx="24">
                  <c:v>16.200537227103919</c:v>
                </c:pt>
                <c:pt idx="25">
                  <c:v>16.431571124371928</c:v>
                </c:pt>
                <c:pt idx="26">
                  <c:v>16.668875610830042</c:v>
                </c:pt>
                <c:pt idx="27">
                  <c:v>16.911109735751914</c:v>
                </c:pt>
                <c:pt idx="28">
                  <c:v>17.162320955440435</c:v>
                </c:pt>
                <c:pt idx="29">
                  <c:v>17.420729818443398</c:v>
                </c:pt>
                <c:pt idx="30">
                  <c:v>17.677083765615741</c:v>
                </c:pt>
                <c:pt idx="31">
                  <c:v>17.936099487349537</c:v>
                </c:pt>
                <c:pt idx="32">
                  <c:v>18.200989917128666</c:v>
                </c:pt>
                <c:pt idx="33">
                  <c:v>18.470890463262528</c:v>
                </c:pt>
                <c:pt idx="34">
                  <c:v>18.74073148992408</c:v>
                </c:pt>
                <c:pt idx="35">
                  <c:v>19.009351665265562</c:v>
                </c:pt>
                <c:pt idx="36">
                  <c:v>19.275623310631623</c:v>
                </c:pt>
                <c:pt idx="37">
                  <c:v>19.54249768035714</c:v>
                </c:pt>
                <c:pt idx="38">
                  <c:v>19.814097793878197</c:v>
                </c:pt>
                <c:pt idx="39">
                  <c:v>20.084885764656896</c:v>
                </c:pt>
                <c:pt idx="40">
                  <c:v>20.356551830190487</c:v>
                </c:pt>
                <c:pt idx="41">
                  <c:v>20.631692854951869</c:v>
                </c:pt>
                <c:pt idx="42">
                  <c:v>20.912091632017688</c:v>
                </c:pt>
                <c:pt idx="43">
                  <c:v>21.195648618216282</c:v>
                </c:pt>
                <c:pt idx="44">
                  <c:v>21.486762596620643</c:v>
                </c:pt>
                <c:pt idx="45">
                  <c:v>21.777445627481761</c:v>
                </c:pt>
              </c:numCache>
            </c:numRef>
          </c:val>
          <c:extLst>
            <c:ext xmlns:c16="http://schemas.microsoft.com/office/drawing/2014/chart" uri="{C3380CC4-5D6E-409C-BE32-E72D297353CC}">
              <c16:uniqueId val="{00000001-470B-44A3-9629-46ACA3E8ADC9}"/>
            </c:ext>
          </c:extLst>
        </c:ser>
        <c:ser>
          <c:idx val="0"/>
          <c:order val="3"/>
          <c:tx>
            <c:strRef>
              <c:f>'Figure 3.1'!$B$17</c:f>
              <c:strCache>
                <c:ptCount val="1"/>
                <c:pt idx="0">
                  <c:v>Health</c:v>
                </c:pt>
              </c:strCache>
            </c:strRef>
          </c:tx>
          <c:spPr>
            <a:solidFill>
              <a:schemeClr val="accent1"/>
            </a:solidFill>
            <a:ln w="15875">
              <a:solidFill>
                <a:schemeClr val="bg1"/>
              </a:solidFill>
            </a:ln>
            <a:effectLst/>
          </c:spPr>
          <c:dLbls>
            <c:dLbl>
              <c:idx val="0"/>
              <c:delete val="1"/>
              <c:extLst>
                <c:ext xmlns:c15="http://schemas.microsoft.com/office/drawing/2012/chart" uri="{CE6537A1-D6FC-4f65-9D91-7224C49458BB}"/>
                <c:ext xmlns:c16="http://schemas.microsoft.com/office/drawing/2014/chart" uri="{C3380CC4-5D6E-409C-BE32-E72D297353CC}">
                  <c16:uniqueId val="{0000008C-470B-44A3-9629-46ACA3E8ADC9}"/>
                </c:ext>
              </c:extLst>
            </c:dLbl>
            <c:dLbl>
              <c:idx val="1"/>
              <c:delete val="1"/>
              <c:extLst>
                <c:ext xmlns:c15="http://schemas.microsoft.com/office/drawing/2012/chart" uri="{CE6537A1-D6FC-4f65-9D91-7224C49458BB}"/>
                <c:ext xmlns:c16="http://schemas.microsoft.com/office/drawing/2014/chart" uri="{C3380CC4-5D6E-409C-BE32-E72D297353CC}">
                  <c16:uniqueId val="{00000090-470B-44A3-9629-46ACA3E8ADC9}"/>
                </c:ext>
              </c:extLst>
            </c:dLbl>
            <c:dLbl>
              <c:idx val="2"/>
              <c:delete val="1"/>
              <c:extLst>
                <c:ext xmlns:c15="http://schemas.microsoft.com/office/drawing/2012/chart" uri="{CE6537A1-D6FC-4f65-9D91-7224C49458BB}"/>
                <c:ext xmlns:c16="http://schemas.microsoft.com/office/drawing/2014/chart" uri="{C3380CC4-5D6E-409C-BE32-E72D297353CC}">
                  <c16:uniqueId val="{0000008E-470B-44A3-9629-46ACA3E8ADC9}"/>
                </c:ext>
              </c:extLst>
            </c:dLbl>
            <c:dLbl>
              <c:idx val="3"/>
              <c:delete val="1"/>
              <c:extLst>
                <c:ext xmlns:c15="http://schemas.microsoft.com/office/drawing/2012/chart" uri="{CE6537A1-D6FC-4f65-9D91-7224C49458BB}"/>
                <c:ext xmlns:c16="http://schemas.microsoft.com/office/drawing/2014/chart" uri="{C3380CC4-5D6E-409C-BE32-E72D297353CC}">
                  <c16:uniqueId val="{0000008F-470B-44A3-9629-46ACA3E8ADC9}"/>
                </c:ext>
              </c:extLst>
            </c:dLbl>
            <c:dLbl>
              <c:idx val="4"/>
              <c:delete val="1"/>
              <c:extLst>
                <c:ext xmlns:c15="http://schemas.microsoft.com/office/drawing/2012/chart" uri="{CE6537A1-D6FC-4f65-9D91-7224C49458BB}"/>
                <c:ext xmlns:c16="http://schemas.microsoft.com/office/drawing/2014/chart" uri="{C3380CC4-5D6E-409C-BE32-E72D297353CC}">
                  <c16:uniqueId val="{0000008D-470B-44A3-9629-46ACA3E8ADC9}"/>
                </c:ext>
              </c:extLst>
            </c:dLbl>
            <c:dLbl>
              <c:idx val="5"/>
              <c:delete val="1"/>
              <c:extLst>
                <c:ext xmlns:c15="http://schemas.microsoft.com/office/drawing/2012/chart" uri="{CE6537A1-D6FC-4f65-9D91-7224C49458BB}"/>
                <c:ext xmlns:c16="http://schemas.microsoft.com/office/drawing/2014/chart" uri="{C3380CC4-5D6E-409C-BE32-E72D297353CC}">
                  <c16:uniqueId val="{00000093-470B-44A3-9629-46ACA3E8ADC9}"/>
                </c:ext>
              </c:extLst>
            </c:dLbl>
            <c:dLbl>
              <c:idx val="6"/>
              <c:delete val="1"/>
              <c:extLst>
                <c:ext xmlns:c15="http://schemas.microsoft.com/office/drawing/2012/chart" uri="{CE6537A1-D6FC-4f65-9D91-7224C49458BB}"/>
                <c:ext xmlns:c16="http://schemas.microsoft.com/office/drawing/2014/chart" uri="{C3380CC4-5D6E-409C-BE32-E72D297353CC}">
                  <c16:uniqueId val="{00000092-470B-44A3-9629-46ACA3E8ADC9}"/>
                </c:ext>
              </c:extLst>
            </c:dLbl>
            <c:dLbl>
              <c:idx val="7"/>
              <c:delete val="1"/>
              <c:extLst>
                <c:ext xmlns:c15="http://schemas.microsoft.com/office/drawing/2012/chart" uri="{CE6537A1-D6FC-4f65-9D91-7224C49458BB}"/>
                <c:ext xmlns:c16="http://schemas.microsoft.com/office/drawing/2014/chart" uri="{C3380CC4-5D6E-409C-BE32-E72D297353CC}">
                  <c16:uniqueId val="{0000009B-470B-44A3-9629-46ACA3E8ADC9}"/>
                </c:ext>
              </c:extLst>
            </c:dLbl>
            <c:dLbl>
              <c:idx val="8"/>
              <c:delete val="1"/>
              <c:extLst>
                <c:ext xmlns:c15="http://schemas.microsoft.com/office/drawing/2012/chart" uri="{CE6537A1-D6FC-4f65-9D91-7224C49458BB}"/>
                <c:ext xmlns:c16="http://schemas.microsoft.com/office/drawing/2014/chart" uri="{C3380CC4-5D6E-409C-BE32-E72D297353CC}">
                  <c16:uniqueId val="{00000094-470B-44A3-9629-46ACA3E8ADC9}"/>
                </c:ext>
              </c:extLst>
            </c:dLbl>
            <c:dLbl>
              <c:idx val="9"/>
              <c:delete val="1"/>
              <c:extLst>
                <c:ext xmlns:c15="http://schemas.microsoft.com/office/drawing/2012/chart" uri="{CE6537A1-D6FC-4f65-9D91-7224C49458BB}"/>
                <c:ext xmlns:c16="http://schemas.microsoft.com/office/drawing/2014/chart" uri="{C3380CC4-5D6E-409C-BE32-E72D297353CC}">
                  <c16:uniqueId val="{00000091-470B-44A3-9629-46ACA3E8ADC9}"/>
                </c:ext>
              </c:extLst>
            </c:dLbl>
            <c:dLbl>
              <c:idx val="10"/>
              <c:delete val="1"/>
              <c:extLst>
                <c:ext xmlns:c15="http://schemas.microsoft.com/office/drawing/2012/chart" uri="{CE6537A1-D6FC-4f65-9D91-7224C49458BB}"/>
                <c:ext xmlns:c16="http://schemas.microsoft.com/office/drawing/2014/chart" uri="{C3380CC4-5D6E-409C-BE32-E72D297353CC}">
                  <c16:uniqueId val="{0000009A-470B-44A3-9629-46ACA3E8ADC9}"/>
                </c:ext>
              </c:extLst>
            </c:dLbl>
            <c:dLbl>
              <c:idx val="11"/>
              <c:delete val="1"/>
              <c:extLst>
                <c:ext xmlns:c15="http://schemas.microsoft.com/office/drawing/2012/chart" uri="{CE6537A1-D6FC-4f65-9D91-7224C49458BB}"/>
                <c:ext xmlns:c16="http://schemas.microsoft.com/office/drawing/2014/chart" uri="{C3380CC4-5D6E-409C-BE32-E72D297353CC}">
                  <c16:uniqueId val="{00000095-470B-44A3-9629-46ACA3E8ADC9}"/>
                </c:ext>
              </c:extLst>
            </c:dLbl>
            <c:dLbl>
              <c:idx val="12"/>
              <c:delete val="1"/>
              <c:extLst>
                <c:ext xmlns:c15="http://schemas.microsoft.com/office/drawing/2012/chart" uri="{CE6537A1-D6FC-4f65-9D91-7224C49458BB}"/>
                <c:ext xmlns:c16="http://schemas.microsoft.com/office/drawing/2014/chart" uri="{C3380CC4-5D6E-409C-BE32-E72D297353CC}">
                  <c16:uniqueId val="{00000099-470B-44A3-9629-46ACA3E8ADC9}"/>
                </c:ext>
              </c:extLst>
            </c:dLbl>
            <c:dLbl>
              <c:idx val="13"/>
              <c:delete val="1"/>
              <c:extLst>
                <c:ext xmlns:c15="http://schemas.microsoft.com/office/drawing/2012/chart" uri="{CE6537A1-D6FC-4f65-9D91-7224C49458BB}"/>
                <c:ext xmlns:c16="http://schemas.microsoft.com/office/drawing/2014/chart" uri="{C3380CC4-5D6E-409C-BE32-E72D297353CC}">
                  <c16:uniqueId val="{00000098-470B-44A3-9629-46ACA3E8ADC9}"/>
                </c:ext>
              </c:extLst>
            </c:dLbl>
            <c:dLbl>
              <c:idx val="14"/>
              <c:delete val="1"/>
              <c:extLst>
                <c:ext xmlns:c15="http://schemas.microsoft.com/office/drawing/2012/chart" uri="{CE6537A1-D6FC-4f65-9D91-7224C49458BB}"/>
                <c:ext xmlns:c16="http://schemas.microsoft.com/office/drawing/2014/chart" uri="{C3380CC4-5D6E-409C-BE32-E72D297353CC}">
                  <c16:uniqueId val="{00000097-470B-44A3-9629-46ACA3E8ADC9}"/>
                </c:ext>
              </c:extLst>
            </c:dLbl>
            <c:dLbl>
              <c:idx val="15"/>
              <c:delete val="1"/>
              <c:extLst>
                <c:ext xmlns:c15="http://schemas.microsoft.com/office/drawing/2012/chart" uri="{CE6537A1-D6FC-4f65-9D91-7224C49458BB}"/>
                <c:ext xmlns:c16="http://schemas.microsoft.com/office/drawing/2014/chart" uri="{C3380CC4-5D6E-409C-BE32-E72D297353CC}">
                  <c16:uniqueId val="{00000096-470B-44A3-9629-46ACA3E8ADC9}"/>
                </c:ext>
              </c:extLst>
            </c:dLbl>
            <c:dLbl>
              <c:idx val="16"/>
              <c:delete val="1"/>
              <c:extLst>
                <c:ext xmlns:c15="http://schemas.microsoft.com/office/drawing/2012/chart" uri="{CE6537A1-D6FC-4f65-9D91-7224C49458BB}"/>
                <c:ext xmlns:c16="http://schemas.microsoft.com/office/drawing/2014/chart" uri="{C3380CC4-5D6E-409C-BE32-E72D297353CC}">
                  <c16:uniqueId val="{0000009C-470B-44A3-9629-46ACA3E8ADC9}"/>
                </c:ext>
              </c:extLst>
            </c:dLbl>
            <c:dLbl>
              <c:idx val="17"/>
              <c:delete val="1"/>
              <c:extLst>
                <c:ext xmlns:c15="http://schemas.microsoft.com/office/drawing/2012/chart" uri="{CE6537A1-D6FC-4f65-9D91-7224C49458BB}"/>
                <c:ext xmlns:c16="http://schemas.microsoft.com/office/drawing/2014/chart" uri="{C3380CC4-5D6E-409C-BE32-E72D297353CC}">
                  <c16:uniqueId val="{000000B5-470B-44A3-9629-46ACA3E8ADC9}"/>
                </c:ext>
              </c:extLst>
            </c:dLbl>
            <c:dLbl>
              <c:idx val="18"/>
              <c:delete val="1"/>
              <c:extLst>
                <c:ext xmlns:c15="http://schemas.microsoft.com/office/drawing/2012/chart" uri="{CE6537A1-D6FC-4f65-9D91-7224C49458BB}"/>
                <c:ext xmlns:c16="http://schemas.microsoft.com/office/drawing/2014/chart" uri="{C3380CC4-5D6E-409C-BE32-E72D297353CC}">
                  <c16:uniqueId val="{000000B4-470B-44A3-9629-46ACA3E8ADC9}"/>
                </c:ext>
              </c:extLst>
            </c:dLbl>
            <c:dLbl>
              <c:idx val="19"/>
              <c:delete val="1"/>
              <c:extLst>
                <c:ext xmlns:c15="http://schemas.microsoft.com/office/drawing/2012/chart" uri="{CE6537A1-D6FC-4f65-9D91-7224C49458BB}"/>
                <c:ext xmlns:c16="http://schemas.microsoft.com/office/drawing/2014/chart" uri="{C3380CC4-5D6E-409C-BE32-E72D297353CC}">
                  <c16:uniqueId val="{000000B3-470B-44A3-9629-46ACA3E8ADC9}"/>
                </c:ext>
              </c:extLst>
            </c:dLbl>
            <c:dLbl>
              <c:idx val="20"/>
              <c:delete val="1"/>
              <c:extLst>
                <c:ext xmlns:c15="http://schemas.microsoft.com/office/drawing/2012/chart" uri="{CE6537A1-D6FC-4f65-9D91-7224C49458BB}"/>
                <c:ext xmlns:c16="http://schemas.microsoft.com/office/drawing/2014/chart" uri="{C3380CC4-5D6E-409C-BE32-E72D297353CC}">
                  <c16:uniqueId val="{0000009D-470B-44A3-9629-46ACA3E8ADC9}"/>
                </c:ext>
              </c:extLst>
            </c:dLbl>
            <c:dLbl>
              <c:idx val="21"/>
              <c:delete val="1"/>
              <c:extLst>
                <c:ext xmlns:c15="http://schemas.microsoft.com/office/drawing/2012/chart" uri="{CE6537A1-D6FC-4f65-9D91-7224C49458BB}"/>
                <c:ext xmlns:c16="http://schemas.microsoft.com/office/drawing/2014/chart" uri="{C3380CC4-5D6E-409C-BE32-E72D297353CC}">
                  <c16:uniqueId val="{000000B2-470B-44A3-9629-46ACA3E8ADC9}"/>
                </c:ext>
              </c:extLst>
            </c:dLbl>
            <c:dLbl>
              <c:idx val="22"/>
              <c:delete val="1"/>
              <c:extLst>
                <c:ext xmlns:c15="http://schemas.microsoft.com/office/drawing/2012/chart" uri="{CE6537A1-D6FC-4f65-9D91-7224C49458BB}"/>
                <c:ext xmlns:c16="http://schemas.microsoft.com/office/drawing/2014/chart" uri="{C3380CC4-5D6E-409C-BE32-E72D297353CC}">
                  <c16:uniqueId val="{000000B1-470B-44A3-9629-46ACA3E8ADC9}"/>
                </c:ext>
              </c:extLst>
            </c:dLbl>
            <c:dLbl>
              <c:idx val="23"/>
              <c:delete val="1"/>
              <c:extLst>
                <c:ext xmlns:c15="http://schemas.microsoft.com/office/drawing/2012/chart" uri="{CE6537A1-D6FC-4f65-9D91-7224C49458BB}"/>
                <c:ext xmlns:c16="http://schemas.microsoft.com/office/drawing/2014/chart" uri="{C3380CC4-5D6E-409C-BE32-E72D297353CC}">
                  <c16:uniqueId val="{000000B6-470B-44A3-9629-46ACA3E8ADC9}"/>
                </c:ext>
              </c:extLst>
            </c:dLbl>
            <c:dLbl>
              <c:idx val="24"/>
              <c:delete val="1"/>
              <c:extLst>
                <c:ext xmlns:c15="http://schemas.microsoft.com/office/drawing/2012/chart" uri="{CE6537A1-D6FC-4f65-9D91-7224C49458BB}"/>
                <c:ext xmlns:c16="http://schemas.microsoft.com/office/drawing/2014/chart" uri="{C3380CC4-5D6E-409C-BE32-E72D297353CC}">
                  <c16:uniqueId val="{000000B0-470B-44A3-9629-46ACA3E8ADC9}"/>
                </c:ext>
              </c:extLst>
            </c:dLbl>
            <c:dLbl>
              <c:idx val="25"/>
              <c:delete val="1"/>
              <c:extLst>
                <c:ext xmlns:c15="http://schemas.microsoft.com/office/drawing/2012/chart" uri="{CE6537A1-D6FC-4f65-9D91-7224C49458BB}"/>
                <c:ext xmlns:c16="http://schemas.microsoft.com/office/drawing/2014/chart" uri="{C3380CC4-5D6E-409C-BE32-E72D297353CC}">
                  <c16:uniqueId val="{000000AF-470B-44A3-9629-46ACA3E8ADC9}"/>
                </c:ext>
              </c:extLst>
            </c:dLbl>
            <c:dLbl>
              <c:idx val="26"/>
              <c:delete val="1"/>
              <c:extLst>
                <c:ext xmlns:c15="http://schemas.microsoft.com/office/drawing/2012/chart" uri="{CE6537A1-D6FC-4f65-9D91-7224C49458BB}"/>
                <c:ext xmlns:c16="http://schemas.microsoft.com/office/drawing/2014/chart" uri="{C3380CC4-5D6E-409C-BE32-E72D297353CC}">
                  <c16:uniqueId val="{0000009E-470B-44A3-9629-46ACA3E8ADC9}"/>
                </c:ext>
              </c:extLst>
            </c:dLbl>
            <c:dLbl>
              <c:idx val="27"/>
              <c:delete val="1"/>
              <c:extLst>
                <c:ext xmlns:c15="http://schemas.microsoft.com/office/drawing/2012/chart" uri="{CE6537A1-D6FC-4f65-9D91-7224C49458BB}"/>
                <c:ext xmlns:c16="http://schemas.microsoft.com/office/drawing/2014/chart" uri="{C3380CC4-5D6E-409C-BE32-E72D297353CC}">
                  <c16:uniqueId val="{000000B7-470B-44A3-9629-46ACA3E8ADC9}"/>
                </c:ext>
              </c:extLst>
            </c:dLbl>
            <c:dLbl>
              <c:idx val="28"/>
              <c:delete val="1"/>
              <c:extLst>
                <c:ext xmlns:c15="http://schemas.microsoft.com/office/drawing/2012/chart" uri="{CE6537A1-D6FC-4f65-9D91-7224C49458BB}"/>
                <c:ext xmlns:c16="http://schemas.microsoft.com/office/drawing/2014/chart" uri="{C3380CC4-5D6E-409C-BE32-E72D297353CC}">
                  <c16:uniqueId val="{0000009F-470B-44A3-9629-46ACA3E8ADC9}"/>
                </c:ext>
              </c:extLst>
            </c:dLbl>
            <c:dLbl>
              <c:idx val="29"/>
              <c:delete val="1"/>
              <c:extLst>
                <c:ext xmlns:c15="http://schemas.microsoft.com/office/drawing/2012/chart" uri="{CE6537A1-D6FC-4f65-9D91-7224C49458BB}"/>
                <c:ext xmlns:c16="http://schemas.microsoft.com/office/drawing/2014/chart" uri="{C3380CC4-5D6E-409C-BE32-E72D297353CC}">
                  <c16:uniqueId val="{000000AE-470B-44A3-9629-46ACA3E8ADC9}"/>
                </c:ext>
              </c:extLst>
            </c:dLbl>
            <c:dLbl>
              <c:idx val="30"/>
              <c:delete val="1"/>
              <c:extLst>
                <c:ext xmlns:c15="http://schemas.microsoft.com/office/drawing/2012/chart" uri="{CE6537A1-D6FC-4f65-9D91-7224C49458BB}"/>
                <c:ext xmlns:c16="http://schemas.microsoft.com/office/drawing/2014/chart" uri="{C3380CC4-5D6E-409C-BE32-E72D297353CC}">
                  <c16:uniqueId val="{000000AD-470B-44A3-9629-46ACA3E8ADC9}"/>
                </c:ext>
              </c:extLst>
            </c:dLbl>
            <c:dLbl>
              <c:idx val="31"/>
              <c:delete val="1"/>
              <c:extLst>
                <c:ext xmlns:c15="http://schemas.microsoft.com/office/drawing/2012/chart" uri="{CE6537A1-D6FC-4f65-9D91-7224C49458BB}"/>
                <c:ext xmlns:c16="http://schemas.microsoft.com/office/drawing/2014/chart" uri="{C3380CC4-5D6E-409C-BE32-E72D297353CC}">
                  <c16:uniqueId val="{000000A0-470B-44A3-9629-46ACA3E8ADC9}"/>
                </c:ext>
              </c:extLst>
            </c:dLbl>
            <c:dLbl>
              <c:idx val="32"/>
              <c:delete val="1"/>
              <c:extLst>
                <c:ext xmlns:c15="http://schemas.microsoft.com/office/drawing/2012/chart" uri="{CE6537A1-D6FC-4f65-9D91-7224C49458BB}"/>
                <c:ext xmlns:c16="http://schemas.microsoft.com/office/drawing/2014/chart" uri="{C3380CC4-5D6E-409C-BE32-E72D297353CC}">
                  <c16:uniqueId val="{000000AC-470B-44A3-9629-46ACA3E8ADC9}"/>
                </c:ext>
              </c:extLst>
            </c:dLbl>
            <c:dLbl>
              <c:idx val="33"/>
              <c:delete val="1"/>
              <c:extLst>
                <c:ext xmlns:c15="http://schemas.microsoft.com/office/drawing/2012/chart" uri="{CE6537A1-D6FC-4f65-9D91-7224C49458BB}"/>
                <c:ext xmlns:c16="http://schemas.microsoft.com/office/drawing/2014/chart" uri="{C3380CC4-5D6E-409C-BE32-E72D297353CC}">
                  <c16:uniqueId val="{000000AB-470B-44A3-9629-46ACA3E8ADC9}"/>
                </c:ext>
              </c:extLst>
            </c:dLbl>
            <c:dLbl>
              <c:idx val="34"/>
              <c:delete val="1"/>
              <c:extLst>
                <c:ext xmlns:c15="http://schemas.microsoft.com/office/drawing/2012/chart" uri="{CE6537A1-D6FC-4f65-9D91-7224C49458BB}"/>
                <c:ext xmlns:c16="http://schemas.microsoft.com/office/drawing/2014/chart" uri="{C3380CC4-5D6E-409C-BE32-E72D297353CC}">
                  <c16:uniqueId val="{000000A1-470B-44A3-9629-46ACA3E8ADC9}"/>
                </c:ext>
              </c:extLst>
            </c:dLbl>
            <c:dLbl>
              <c:idx val="35"/>
              <c:delete val="1"/>
              <c:extLst>
                <c:ext xmlns:c15="http://schemas.microsoft.com/office/drawing/2012/chart" uri="{CE6537A1-D6FC-4f65-9D91-7224C49458BB}"/>
                <c:ext xmlns:c16="http://schemas.microsoft.com/office/drawing/2014/chart" uri="{C3380CC4-5D6E-409C-BE32-E72D297353CC}">
                  <c16:uniqueId val="{000000AA-470B-44A3-9629-46ACA3E8ADC9}"/>
                </c:ext>
              </c:extLst>
            </c:dLbl>
            <c:dLbl>
              <c:idx val="36"/>
              <c:delete val="1"/>
              <c:extLst>
                <c:ext xmlns:c15="http://schemas.microsoft.com/office/drawing/2012/chart" uri="{CE6537A1-D6FC-4f65-9D91-7224C49458BB}"/>
                <c:ext xmlns:c16="http://schemas.microsoft.com/office/drawing/2014/chart" uri="{C3380CC4-5D6E-409C-BE32-E72D297353CC}">
                  <c16:uniqueId val="{000000A2-470B-44A3-9629-46ACA3E8ADC9}"/>
                </c:ext>
              </c:extLst>
            </c:dLbl>
            <c:dLbl>
              <c:idx val="37"/>
              <c:delete val="1"/>
              <c:extLst>
                <c:ext xmlns:c15="http://schemas.microsoft.com/office/drawing/2012/chart" uri="{CE6537A1-D6FC-4f65-9D91-7224C49458BB}"/>
                <c:ext xmlns:c16="http://schemas.microsoft.com/office/drawing/2014/chart" uri="{C3380CC4-5D6E-409C-BE32-E72D297353CC}">
                  <c16:uniqueId val="{000000A9-470B-44A3-9629-46ACA3E8ADC9}"/>
                </c:ext>
              </c:extLst>
            </c:dLbl>
            <c:dLbl>
              <c:idx val="38"/>
              <c:delete val="1"/>
              <c:extLst>
                <c:ext xmlns:c15="http://schemas.microsoft.com/office/drawing/2012/chart" uri="{CE6537A1-D6FC-4f65-9D91-7224C49458BB}"/>
                <c:ext xmlns:c16="http://schemas.microsoft.com/office/drawing/2014/chart" uri="{C3380CC4-5D6E-409C-BE32-E72D297353CC}">
                  <c16:uniqueId val="{000000A3-470B-44A3-9629-46ACA3E8ADC9}"/>
                </c:ext>
              </c:extLst>
            </c:dLbl>
            <c:dLbl>
              <c:idx val="39"/>
              <c:delete val="1"/>
              <c:extLst>
                <c:ext xmlns:c15="http://schemas.microsoft.com/office/drawing/2012/chart" uri="{CE6537A1-D6FC-4f65-9D91-7224C49458BB}"/>
                <c:ext xmlns:c16="http://schemas.microsoft.com/office/drawing/2014/chart" uri="{C3380CC4-5D6E-409C-BE32-E72D297353CC}">
                  <c16:uniqueId val="{000000A4-470B-44A3-9629-46ACA3E8ADC9}"/>
                </c:ext>
              </c:extLst>
            </c:dLbl>
            <c:dLbl>
              <c:idx val="40"/>
              <c:delete val="1"/>
              <c:extLst>
                <c:ext xmlns:c15="http://schemas.microsoft.com/office/drawing/2012/chart" uri="{CE6537A1-D6FC-4f65-9D91-7224C49458BB}"/>
                <c:ext xmlns:c16="http://schemas.microsoft.com/office/drawing/2014/chart" uri="{C3380CC4-5D6E-409C-BE32-E72D297353CC}">
                  <c16:uniqueId val="{000000A8-470B-44A3-9629-46ACA3E8ADC9}"/>
                </c:ext>
              </c:extLst>
            </c:dLbl>
            <c:dLbl>
              <c:idx val="41"/>
              <c:delete val="1"/>
              <c:extLst>
                <c:ext xmlns:c15="http://schemas.microsoft.com/office/drawing/2012/chart" uri="{CE6537A1-D6FC-4f65-9D91-7224C49458BB}"/>
                <c:ext xmlns:c16="http://schemas.microsoft.com/office/drawing/2014/chart" uri="{C3380CC4-5D6E-409C-BE32-E72D297353CC}">
                  <c16:uniqueId val="{000000A5-470B-44A3-9629-46ACA3E8ADC9}"/>
                </c:ext>
              </c:extLst>
            </c:dLbl>
            <c:dLbl>
              <c:idx val="42"/>
              <c:delete val="1"/>
              <c:extLst>
                <c:ext xmlns:c15="http://schemas.microsoft.com/office/drawing/2012/chart" uri="{CE6537A1-D6FC-4f65-9D91-7224C49458BB}"/>
                <c:ext xmlns:c16="http://schemas.microsoft.com/office/drawing/2014/chart" uri="{C3380CC4-5D6E-409C-BE32-E72D297353CC}">
                  <c16:uniqueId val="{000000A6-470B-44A3-9629-46ACA3E8ADC9}"/>
                </c:ext>
              </c:extLst>
            </c:dLbl>
            <c:dLbl>
              <c:idx val="43"/>
              <c:delete val="1"/>
              <c:extLst>
                <c:ext xmlns:c15="http://schemas.microsoft.com/office/drawing/2012/chart" uri="{CE6537A1-D6FC-4f65-9D91-7224C49458BB}"/>
                <c:ext xmlns:c16="http://schemas.microsoft.com/office/drawing/2014/chart" uri="{C3380CC4-5D6E-409C-BE32-E72D297353CC}">
                  <c16:uniqueId val="{000000A7-470B-44A3-9629-46ACA3E8ADC9}"/>
                </c:ext>
              </c:extLst>
            </c:dLbl>
            <c:dLbl>
              <c:idx val="44"/>
              <c:delete val="1"/>
              <c:extLst>
                <c:ext xmlns:c15="http://schemas.microsoft.com/office/drawing/2012/chart" uri="{CE6537A1-D6FC-4f65-9D91-7224C49458BB}"/>
                <c:ext xmlns:c16="http://schemas.microsoft.com/office/drawing/2014/chart" uri="{C3380CC4-5D6E-409C-BE32-E72D297353CC}">
                  <c16:uniqueId val="{0000008B-470B-44A3-9629-46ACA3E8ADC9}"/>
                </c:ext>
              </c:extLst>
            </c:dLbl>
            <c:dLbl>
              <c:idx val="45"/>
              <c:layout>
                <c:manualLayout>
                  <c:x val="9.0635979105671088E-2"/>
                  <c:y val="-1.2308670440679514E-2"/>
                </c:manualLayout>
              </c:layout>
              <c:tx>
                <c:rich>
                  <a:bodyPr/>
                  <a:lstStyle/>
                  <a:p>
                    <a:fld id="{F479EFE1-C298-4305-BFE8-73EB11DE7E10}" type="SERIESNAME">
                      <a:rPr lang="en-US"/>
                      <a:pPr/>
                      <a:t>[SERIES NAME]</a:t>
                    </a:fld>
                    <a:endParaRPr lang="en-GB"/>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337D-46DC-B4FB-F658BA82C72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2C2926"/>
                    </a:solidFill>
                    <a:latin typeface="Helvetica" pitchFamily="2"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3.1'!$A$18:$A$63</c:f>
              <c:strCache>
                <c:ptCount val="46"/>
                <c:pt idx="0">
                  <c:v>2027-28</c:v>
                </c:pt>
                <c:pt idx="1">
                  <c:v>2028-29</c:v>
                </c:pt>
                <c:pt idx="2">
                  <c:v>2029-30</c:v>
                </c:pt>
                <c:pt idx="3">
                  <c:v>2030-31</c:v>
                </c:pt>
                <c:pt idx="4">
                  <c:v>2031-32</c:v>
                </c:pt>
                <c:pt idx="5">
                  <c:v>2032-33</c:v>
                </c:pt>
                <c:pt idx="6">
                  <c:v>2033-34</c:v>
                </c:pt>
                <c:pt idx="7">
                  <c:v>2034-35</c:v>
                </c:pt>
                <c:pt idx="8">
                  <c:v>2035-36</c:v>
                </c:pt>
                <c:pt idx="9">
                  <c:v>2036-37</c:v>
                </c:pt>
                <c:pt idx="10">
                  <c:v>2037-38</c:v>
                </c:pt>
                <c:pt idx="11">
                  <c:v>2038-39</c:v>
                </c:pt>
                <c:pt idx="12">
                  <c:v>2039-40</c:v>
                </c:pt>
                <c:pt idx="13">
                  <c:v>2040-41</c:v>
                </c:pt>
                <c:pt idx="14">
                  <c:v>2041-42</c:v>
                </c:pt>
                <c:pt idx="15">
                  <c:v>2042-43</c:v>
                </c:pt>
                <c:pt idx="16">
                  <c:v>2043-44</c:v>
                </c:pt>
                <c:pt idx="17">
                  <c:v>2044-45</c:v>
                </c:pt>
                <c:pt idx="18">
                  <c:v>2045-46</c:v>
                </c:pt>
                <c:pt idx="19">
                  <c:v>2046-47</c:v>
                </c:pt>
                <c:pt idx="20">
                  <c:v>2047-48</c:v>
                </c:pt>
                <c:pt idx="21">
                  <c:v>2048-49</c:v>
                </c:pt>
                <c:pt idx="22">
                  <c:v>2049-50</c:v>
                </c:pt>
                <c:pt idx="23">
                  <c:v>2050-51</c:v>
                </c:pt>
                <c:pt idx="24">
                  <c:v>2051-52</c:v>
                </c:pt>
                <c:pt idx="25">
                  <c:v>2052-53</c:v>
                </c:pt>
                <c:pt idx="26">
                  <c:v>2053-54</c:v>
                </c:pt>
                <c:pt idx="27">
                  <c:v>2054-55</c:v>
                </c:pt>
                <c:pt idx="28">
                  <c:v>2055-56</c:v>
                </c:pt>
                <c:pt idx="29">
                  <c:v>2056-57</c:v>
                </c:pt>
                <c:pt idx="30">
                  <c:v>2057-58</c:v>
                </c:pt>
                <c:pt idx="31">
                  <c:v>2058-59</c:v>
                </c:pt>
                <c:pt idx="32">
                  <c:v>2059-60</c:v>
                </c:pt>
                <c:pt idx="33">
                  <c:v>2060-61</c:v>
                </c:pt>
                <c:pt idx="34">
                  <c:v>2061-62</c:v>
                </c:pt>
                <c:pt idx="35">
                  <c:v>2062-63</c:v>
                </c:pt>
                <c:pt idx="36">
                  <c:v>2063-64</c:v>
                </c:pt>
                <c:pt idx="37">
                  <c:v>2064-65</c:v>
                </c:pt>
                <c:pt idx="38">
                  <c:v>2065-66</c:v>
                </c:pt>
                <c:pt idx="39">
                  <c:v>2066-67</c:v>
                </c:pt>
                <c:pt idx="40">
                  <c:v>2067-68</c:v>
                </c:pt>
                <c:pt idx="41">
                  <c:v>2068-69</c:v>
                </c:pt>
                <c:pt idx="42">
                  <c:v>2069-70</c:v>
                </c:pt>
                <c:pt idx="43">
                  <c:v>2070-71</c:v>
                </c:pt>
                <c:pt idx="44">
                  <c:v>2071-72</c:v>
                </c:pt>
                <c:pt idx="45">
                  <c:v>2072-73</c:v>
                </c:pt>
              </c:strCache>
            </c:strRef>
          </c:cat>
          <c:val>
            <c:numRef>
              <c:f>'Figure 3.1'!$B$18:$B$63</c:f>
              <c:numCache>
                <c:formatCode>0.0</c:formatCode>
                <c:ptCount val="46"/>
                <c:pt idx="0">
                  <c:v>18.989374465233727</c:v>
                </c:pt>
                <c:pt idx="1">
                  <c:v>19.609391885572563</c:v>
                </c:pt>
                <c:pt idx="2">
                  <c:v>20.246816400795907</c:v>
                </c:pt>
                <c:pt idx="3">
                  <c:v>20.89290596241425</c:v>
                </c:pt>
                <c:pt idx="4">
                  <c:v>21.548456912529108</c:v>
                </c:pt>
                <c:pt idx="5">
                  <c:v>22.239839942518355</c:v>
                </c:pt>
                <c:pt idx="6">
                  <c:v>22.945701658550718</c:v>
                </c:pt>
                <c:pt idx="7">
                  <c:v>23.649391839664407</c:v>
                </c:pt>
                <c:pt idx="8">
                  <c:v>24.350543825788396</c:v>
                </c:pt>
                <c:pt idx="9">
                  <c:v>25.088558334982849</c:v>
                </c:pt>
                <c:pt idx="10">
                  <c:v>25.835308471135846</c:v>
                </c:pt>
                <c:pt idx="11">
                  <c:v>26.578062862916319</c:v>
                </c:pt>
                <c:pt idx="12">
                  <c:v>27.321464430031575</c:v>
                </c:pt>
                <c:pt idx="13">
                  <c:v>28.062477640029925</c:v>
                </c:pt>
                <c:pt idx="14">
                  <c:v>28.807128063679031</c:v>
                </c:pt>
                <c:pt idx="15">
                  <c:v>29.555536687965535</c:v>
                </c:pt>
                <c:pt idx="16">
                  <c:v>30.314774498566941</c:v>
                </c:pt>
                <c:pt idx="17">
                  <c:v>31.089724482206659</c:v>
                </c:pt>
                <c:pt idx="18">
                  <c:v>31.884582701325215</c:v>
                </c:pt>
                <c:pt idx="19">
                  <c:v>32.691348192350709</c:v>
                </c:pt>
                <c:pt idx="20">
                  <c:v>33.51470300727258</c:v>
                </c:pt>
                <c:pt idx="21">
                  <c:v>34.348069392011233</c:v>
                </c:pt>
                <c:pt idx="22">
                  <c:v>35.186868146182569</c:v>
                </c:pt>
                <c:pt idx="23">
                  <c:v>36.026266736689287</c:v>
                </c:pt>
                <c:pt idx="24">
                  <c:v>36.87287484664575</c:v>
                </c:pt>
                <c:pt idx="25">
                  <c:v>37.731407802051642</c:v>
                </c:pt>
                <c:pt idx="26">
                  <c:v>38.600668342488191</c:v>
                </c:pt>
                <c:pt idx="27">
                  <c:v>39.483821347701642</c:v>
                </c:pt>
                <c:pt idx="28">
                  <c:v>40.390282220410967</c:v>
                </c:pt>
                <c:pt idx="29">
                  <c:v>41.334867422780782</c:v>
                </c:pt>
                <c:pt idx="30">
                  <c:v>42.301710035729933</c:v>
                </c:pt>
                <c:pt idx="31">
                  <c:v>43.310690469703246</c:v>
                </c:pt>
                <c:pt idx="32">
                  <c:v>44.343178844194512</c:v>
                </c:pt>
                <c:pt idx="33">
                  <c:v>45.376605562930621</c:v>
                </c:pt>
                <c:pt idx="34">
                  <c:v>46.421247075481581</c:v>
                </c:pt>
                <c:pt idx="35">
                  <c:v>47.49497135438169</c:v>
                </c:pt>
                <c:pt idx="36">
                  <c:v>48.606846642027932</c:v>
                </c:pt>
                <c:pt idx="37">
                  <c:v>49.748573359186203</c:v>
                </c:pt>
                <c:pt idx="38">
                  <c:v>50.926477311925055</c:v>
                </c:pt>
                <c:pt idx="39">
                  <c:v>52.155707798626565</c:v>
                </c:pt>
                <c:pt idx="40">
                  <c:v>53.441452806523571</c:v>
                </c:pt>
                <c:pt idx="41">
                  <c:v>54.768849481322711</c:v>
                </c:pt>
                <c:pt idx="42">
                  <c:v>56.145898510943212</c:v>
                </c:pt>
                <c:pt idx="43">
                  <c:v>57.552454450826552</c:v>
                </c:pt>
                <c:pt idx="44">
                  <c:v>58.973933140989146</c:v>
                </c:pt>
                <c:pt idx="45">
                  <c:v>60.423210466893657</c:v>
                </c:pt>
              </c:numCache>
            </c:numRef>
          </c:val>
          <c:extLst>
            <c:ext xmlns:c16="http://schemas.microsoft.com/office/drawing/2014/chart" uri="{C3380CC4-5D6E-409C-BE32-E72D297353CC}">
              <c16:uniqueId val="{00000000-470B-44A3-9629-46ACA3E8ADC9}"/>
            </c:ext>
          </c:extLst>
        </c:ser>
        <c:dLbls>
          <c:showLegendKey val="0"/>
          <c:showVal val="0"/>
          <c:showCatName val="0"/>
          <c:showSerName val="0"/>
          <c:showPercent val="0"/>
          <c:showBubbleSize val="0"/>
        </c:dLbls>
        <c:axId val="278908607"/>
        <c:axId val="278884895"/>
      </c:areaChart>
      <c:catAx>
        <c:axId val="278908607"/>
        <c:scaling>
          <c:orientation val="minMax"/>
        </c:scaling>
        <c:delete val="0"/>
        <c:axPos val="b"/>
        <c:numFmt formatCode="General" sourceLinked="1"/>
        <c:majorTickMark val="none"/>
        <c:minorTickMark val="none"/>
        <c:tickLblPos val="nextTo"/>
        <c:spPr>
          <a:noFill/>
          <a:ln w="9525" cap="flat" cmpd="sng" algn="ctr">
            <a:solidFill>
              <a:schemeClr val="bg1">
                <a:alpha val="99000"/>
              </a:schemeClr>
            </a:solidFill>
            <a:round/>
          </a:ln>
          <a:effectLst/>
        </c:spPr>
        <c:txPr>
          <a:bodyPr rot="-600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crossAx val="278884895"/>
        <c:crosses val="autoZero"/>
        <c:auto val="1"/>
        <c:lblAlgn val="ctr"/>
        <c:lblOffset val="100"/>
        <c:tickLblSkip val="10"/>
        <c:noMultiLvlLbl val="0"/>
      </c:catAx>
      <c:valAx>
        <c:axId val="27888489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r>
                  <a:rPr lang="en-US"/>
                  <a:t>£ billion, 2022-23 prices</a:t>
                </a:r>
              </a:p>
            </c:rich>
          </c:tx>
          <c:layout>
            <c:manualLayout>
              <c:xMode val="edge"/>
              <c:yMode val="edge"/>
              <c:x val="1.6148212618556649E-2"/>
              <c:y val="2.9814040005627266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crossAx val="278908607"/>
        <c:crosses val="autoZero"/>
        <c:crossBetween val="midCat"/>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rgbClr val="2C2926"/>
          </a:solidFill>
          <a:latin typeface="Helvetica" pitchFamily="2" charset="0"/>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363923913569642E-2"/>
          <c:y val="2.7936507936507936E-2"/>
          <c:w val="0.86117296516441999"/>
          <c:h val="0.78712566053684996"/>
        </c:manualLayout>
      </c:layout>
      <c:barChart>
        <c:barDir val="col"/>
        <c:grouping val="stacked"/>
        <c:varyColors val="0"/>
        <c:ser>
          <c:idx val="4"/>
          <c:order val="0"/>
          <c:tx>
            <c:strRef>
              <c:f>'Figure 3.2'!$C$17</c:f>
              <c:strCache>
                <c:ptCount val="1"/>
                <c:pt idx="0">
                  <c:v>Real earnings growth (productivity)</c:v>
                </c:pt>
              </c:strCache>
            </c:strRef>
          </c:tx>
          <c:spPr>
            <a:solidFill>
              <a:schemeClr val="accent3"/>
            </a:solidFill>
            <a:ln>
              <a:noFill/>
            </a:ln>
            <a:effectLst/>
          </c:spPr>
          <c:invertIfNegative val="0"/>
          <c:dLbls>
            <c:dLbl>
              <c:idx val="3"/>
              <c:layout>
                <c:manualLayout>
                  <c:x val="7.8023254245391471E-2"/>
                  <c:y val="0.26445876567905668"/>
                </c:manualLayout>
              </c:layout>
              <c:tx>
                <c:rich>
                  <a:bodyPr/>
                  <a:lstStyle/>
                  <a:p>
                    <a:fld id="{32AAB9E9-2FDE-4D76-9458-A2748516D92C}" type="SERIESNAME">
                      <a:rPr lang="en-US"/>
                      <a:pPr/>
                      <a:t>[SERIES NAME]</a:t>
                    </a:fld>
                    <a:endParaRPr lang="en-GB"/>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57BD-4361-BF7B-39962BE66DEC}"/>
                </c:ext>
              </c:extLst>
            </c:dLbl>
            <c:spPr>
              <a:noFill/>
              <a:ln>
                <a:noFill/>
              </a:ln>
              <a:effectLst/>
            </c:spPr>
            <c:txPr>
              <a:bodyPr rot="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3.2'!$A$18:$A$62</c:f>
              <c:strCache>
                <c:ptCount val="45"/>
                <c:pt idx="0">
                  <c:v>2028-29</c:v>
                </c:pt>
                <c:pt idx="1">
                  <c:v>2029-30</c:v>
                </c:pt>
                <c:pt idx="2">
                  <c:v>2030-31</c:v>
                </c:pt>
                <c:pt idx="3">
                  <c:v>2031-32</c:v>
                </c:pt>
                <c:pt idx="4">
                  <c:v>2032-33</c:v>
                </c:pt>
                <c:pt idx="5">
                  <c:v>2033-34</c:v>
                </c:pt>
                <c:pt idx="6">
                  <c:v>2034-35</c:v>
                </c:pt>
                <c:pt idx="7">
                  <c:v>2035-36</c:v>
                </c:pt>
                <c:pt idx="8">
                  <c:v>2036-37</c:v>
                </c:pt>
                <c:pt idx="9">
                  <c:v>2037-38</c:v>
                </c:pt>
                <c:pt idx="10">
                  <c:v>2038-39</c:v>
                </c:pt>
                <c:pt idx="11">
                  <c:v>2039-40</c:v>
                </c:pt>
                <c:pt idx="12">
                  <c:v>2040-41</c:v>
                </c:pt>
                <c:pt idx="13">
                  <c:v>2041-42</c:v>
                </c:pt>
                <c:pt idx="14">
                  <c:v>2042-43</c:v>
                </c:pt>
                <c:pt idx="15">
                  <c:v>2043-44</c:v>
                </c:pt>
                <c:pt idx="16">
                  <c:v>2044-45</c:v>
                </c:pt>
                <c:pt idx="17">
                  <c:v>2045-46</c:v>
                </c:pt>
                <c:pt idx="18">
                  <c:v>2046-47</c:v>
                </c:pt>
                <c:pt idx="19">
                  <c:v>2047-48</c:v>
                </c:pt>
                <c:pt idx="20">
                  <c:v>2048-49</c:v>
                </c:pt>
                <c:pt idx="21">
                  <c:v>2049-50</c:v>
                </c:pt>
                <c:pt idx="22">
                  <c:v>2050-51</c:v>
                </c:pt>
                <c:pt idx="23">
                  <c:v>2051-52</c:v>
                </c:pt>
                <c:pt idx="24">
                  <c:v>2052-53</c:v>
                </c:pt>
                <c:pt idx="25">
                  <c:v>2053-54</c:v>
                </c:pt>
                <c:pt idx="26">
                  <c:v>2054-55</c:v>
                </c:pt>
                <c:pt idx="27">
                  <c:v>2055-56</c:v>
                </c:pt>
                <c:pt idx="28">
                  <c:v>2056-57</c:v>
                </c:pt>
                <c:pt idx="29">
                  <c:v>2057-58</c:v>
                </c:pt>
                <c:pt idx="30">
                  <c:v>2058-59</c:v>
                </c:pt>
                <c:pt idx="31">
                  <c:v>2059-60</c:v>
                </c:pt>
                <c:pt idx="32">
                  <c:v>2060-61</c:v>
                </c:pt>
                <c:pt idx="33">
                  <c:v>2061-62</c:v>
                </c:pt>
                <c:pt idx="34">
                  <c:v>2062-63</c:v>
                </c:pt>
                <c:pt idx="35">
                  <c:v>2063-64</c:v>
                </c:pt>
                <c:pt idx="36">
                  <c:v>2064-65</c:v>
                </c:pt>
                <c:pt idx="37">
                  <c:v>2065-66</c:v>
                </c:pt>
                <c:pt idx="38">
                  <c:v>2066-67</c:v>
                </c:pt>
                <c:pt idx="39">
                  <c:v>2067-68</c:v>
                </c:pt>
                <c:pt idx="40">
                  <c:v>2068-69</c:v>
                </c:pt>
                <c:pt idx="41">
                  <c:v>2069-70</c:v>
                </c:pt>
                <c:pt idx="42">
                  <c:v>2070-71</c:v>
                </c:pt>
                <c:pt idx="43">
                  <c:v>2071-72</c:v>
                </c:pt>
                <c:pt idx="44">
                  <c:v>2072-73</c:v>
                </c:pt>
              </c:strCache>
            </c:strRef>
          </c:cat>
          <c:val>
            <c:numRef>
              <c:f>'Figure 3.2'!$C$18:$C$62</c:f>
              <c:numCache>
                <c:formatCode>0.0</c:formatCode>
                <c:ptCount val="45"/>
                <c:pt idx="0">
                  <c:v>1.3779628915948416</c:v>
                </c:pt>
                <c:pt idx="1">
                  <c:v>1.3779628915948416</c:v>
                </c:pt>
                <c:pt idx="2">
                  <c:v>1.3779628915948416</c:v>
                </c:pt>
                <c:pt idx="3">
                  <c:v>1.3779628915948416</c:v>
                </c:pt>
                <c:pt idx="4">
                  <c:v>1.3779628915948416</c:v>
                </c:pt>
                <c:pt idx="5">
                  <c:v>1.3779628915948416</c:v>
                </c:pt>
                <c:pt idx="6">
                  <c:v>1.3779628915948416</c:v>
                </c:pt>
                <c:pt idx="7">
                  <c:v>1.3779628915948416</c:v>
                </c:pt>
                <c:pt idx="8">
                  <c:v>1.4999999999999902</c:v>
                </c:pt>
                <c:pt idx="9">
                  <c:v>1.4999999999999902</c:v>
                </c:pt>
                <c:pt idx="10">
                  <c:v>1.4999999999999902</c:v>
                </c:pt>
                <c:pt idx="11">
                  <c:v>1.4999999999999902</c:v>
                </c:pt>
                <c:pt idx="12">
                  <c:v>1.4999999999999902</c:v>
                </c:pt>
                <c:pt idx="13">
                  <c:v>1.4999999999999902</c:v>
                </c:pt>
                <c:pt idx="14">
                  <c:v>1.4999999999999902</c:v>
                </c:pt>
                <c:pt idx="15">
                  <c:v>1.4999999999999902</c:v>
                </c:pt>
                <c:pt idx="16">
                  <c:v>1.4999999999999902</c:v>
                </c:pt>
                <c:pt idx="17">
                  <c:v>1.4999999999999902</c:v>
                </c:pt>
                <c:pt idx="18">
                  <c:v>1.4999999999999902</c:v>
                </c:pt>
                <c:pt idx="19">
                  <c:v>1.4999999999999902</c:v>
                </c:pt>
                <c:pt idx="20">
                  <c:v>1.4999999999999902</c:v>
                </c:pt>
                <c:pt idx="21">
                  <c:v>1.4999999999999902</c:v>
                </c:pt>
                <c:pt idx="22">
                  <c:v>1.4999999999999902</c:v>
                </c:pt>
                <c:pt idx="23">
                  <c:v>1.4999999999999902</c:v>
                </c:pt>
                <c:pt idx="24">
                  <c:v>1.4999999999999902</c:v>
                </c:pt>
                <c:pt idx="25">
                  <c:v>1.4999999999999902</c:v>
                </c:pt>
                <c:pt idx="26">
                  <c:v>1.4999999999999902</c:v>
                </c:pt>
                <c:pt idx="27">
                  <c:v>1.4999999999999902</c:v>
                </c:pt>
                <c:pt idx="28">
                  <c:v>1.4999999999999902</c:v>
                </c:pt>
                <c:pt idx="29">
                  <c:v>1.4999999999999902</c:v>
                </c:pt>
                <c:pt idx="30">
                  <c:v>1.4999999999999902</c:v>
                </c:pt>
                <c:pt idx="31">
                  <c:v>1.4999999999999902</c:v>
                </c:pt>
                <c:pt idx="32">
                  <c:v>1.4999999999999902</c:v>
                </c:pt>
                <c:pt idx="33">
                  <c:v>1.4999999999999902</c:v>
                </c:pt>
                <c:pt idx="34">
                  <c:v>1.4999999999999902</c:v>
                </c:pt>
                <c:pt idx="35">
                  <c:v>1.4999999999999902</c:v>
                </c:pt>
                <c:pt idx="36">
                  <c:v>1.4999999999999902</c:v>
                </c:pt>
                <c:pt idx="37">
                  <c:v>1.4999999999999902</c:v>
                </c:pt>
                <c:pt idx="38">
                  <c:v>1.4999999999999902</c:v>
                </c:pt>
                <c:pt idx="39">
                  <c:v>1.4999999999999902</c:v>
                </c:pt>
                <c:pt idx="40">
                  <c:v>1.4999999999999902</c:v>
                </c:pt>
                <c:pt idx="41">
                  <c:v>1.4999999999999902</c:v>
                </c:pt>
                <c:pt idx="42">
                  <c:v>1.4999999999999902</c:v>
                </c:pt>
                <c:pt idx="43">
                  <c:v>1.4999999999999902</c:v>
                </c:pt>
                <c:pt idx="44">
                  <c:v>1.4999999999999902</c:v>
                </c:pt>
              </c:numCache>
            </c:numRef>
          </c:val>
          <c:extLst>
            <c:ext xmlns:c16="http://schemas.microsoft.com/office/drawing/2014/chart" uri="{C3380CC4-5D6E-409C-BE32-E72D297353CC}">
              <c16:uniqueId val="{00000002-8A9A-4D58-A4BB-BB3BBF7F74B6}"/>
            </c:ext>
          </c:extLst>
        </c:ser>
        <c:ser>
          <c:idx val="5"/>
          <c:order val="1"/>
          <c:tx>
            <c:strRef>
              <c:f>'Figure 3.2'!$D$17</c:f>
              <c:strCache>
                <c:ptCount val="1"/>
                <c:pt idx="0">
                  <c:v>Health - other pressures [2]</c:v>
                </c:pt>
              </c:strCache>
            </c:strRef>
          </c:tx>
          <c:spPr>
            <a:solidFill>
              <a:srgbClr val="4FADA3"/>
            </a:solidFill>
            <a:ln>
              <a:noFill/>
            </a:ln>
            <a:effectLst/>
          </c:spPr>
          <c:invertIfNegative val="0"/>
          <c:dLbls>
            <c:dLbl>
              <c:idx val="31"/>
              <c:layout>
                <c:manualLayout>
                  <c:x val="2.8732729343364731E-2"/>
                  <c:y val="-0.13326006759556924"/>
                </c:manualLayout>
              </c:layout>
              <c:tx>
                <c:rich>
                  <a:bodyPr/>
                  <a:lstStyle/>
                  <a:p>
                    <a:r>
                      <a:rPr lang="en-US"/>
                      <a:t>Health - other pressures</a:t>
                    </a:r>
                    <a:r>
                      <a:rPr lang="en-US" baseline="0"/>
                      <a:t> [2]</a:t>
                    </a:r>
                    <a:endParaRPr lang="en-US"/>
                  </a:p>
                </c:rich>
              </c:tx>
              <c:showLegendKey val="0"/>
              <c:showVal val="1"/>
              <c:showCatName val="0"/>
              <c:showSerName val="0"/>
              <c:showPercent val="0"/>
              <c:showBubbleSize val="0"/>
              <c:extLst>
                <c:ext xmlns:c15="http://schemas.microsoft.com/office/drawing/2012/chart" uri="{CE6537A1-D6FC-4f65-9D91-7224C49458BB}">
                  <c15:layout>
                    <c:manualLayout>
                      <c:w val="0.28586615065948878"/>
                      <c:h val="6.1333257414759021E-2"/>
                    </c:manualLayout>
                  </c15:layout>
                  <c15:showDataLabelsRange val="0"/>
                </c:ext>
                <c:ext xmlns:c16="http://schemas.microsoft.com/office/drawing/2014/chart" uri="{C3380CC4-5D6E-409C-BE32-E72D297353CC}">
                  <c16:uniqueId val="{00000001-C536-49A6-937D-1E1389C427DC}"/>
                </c:ext>
              </c:extLst>
            </c:dLbl>
            <c:spPr>
              <a:noFill/>
              <a:ln>
                <a:noFill/>
              </a:ln>
              <a:effectLst/>
            </c:spPr>
            <c:txPr>
              <a:bodyPr rot="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3.2'!$A$18:$A$62</c:f>
              <c:strCache>
                <c:ptCount val="45"/>
                <c:pt idx="0">
                  <c:v>2028-29</c:v>
                </c:pt>
                <c:pt idx="1">
                  <c:v>2029-30</c:v>
                </c:pt>
                <c:pt idx="2">
                  <c:v>2030-31</c:v>
                </c:pt>
                <c:pt idx="3">
                  <c:v>2031-32</c:v>
                </c:pt>
                <c:pt idx="4">
                  <c:v>2032-33</c:v>
                </c:pt>
                <c:pt idx="5">
                  <c:v>2033-34</c:v>
                </c:pt>
                <c:pt idx="6">
                  <c:v>2034-35</c:v>
                </c:pt>
                <c:pt idx="7">
                  <c:v>2035-36</c:v>
                </c:pt>
                <c:pt idx="8">
                  <c:v>2036-37</c:v>
                </c:pt>
                <c:pt idx="9">
                  <c:v>2037-38</c:v>
                </c:pt>
                <c:pt idx="10">
                  <c:v>2038-39</c:v>
                </c:pt>
                <c:pt idx="11">
                  <c:v>2039-40</c:v>
                </c:pt>
                <c:pt idx="12">
                  <c:v>2040-41</c:v>
                </c:pt>
                <c:pt idx="13">
                  <c:v>2041-42</c:v>
                </c:pt>
                <c:pt idx="14">
                  <c:v>2042-43</c:v>
                </c:pt>
                <c:pt idx="15">
                  <c:v>2043-44</c:v>
                </c:pt>
                <c:pt idx="16">
                  <c:v>2044-45</c:v>
                </c:pt>
                <c:pt idx="17">
                  <c:v>2045-46</c:v>
                </c:pt>
                <c:pt idx="18">
                  <c:v>2046-47</c:v>
                </c:pt>
                <c:pt idx="19">
                  <c:v>2047-48</c:v>
                </c:pt>
                <c:pt idx="20">
                  <c:v>2048-49</c:v>
                </c:pt>
                <c:pt idx="21">
                  <c:v>2049-50</c:v>
                </c:pt>
                <c:pt idx="22">
                  <c:v>2050-51</c:v>
                </c:pt>
                <c:pt idx="23">
                  <c:v>2051-52</c:v>
                </c:pt>
                <c:pt idx="24">
                  <c:v>2052-53</c:v>
                </c:pt>
                <c:pt idx="25">
                  <c:v>2053-54</c:v>
                </c:pt>
                <c:pt idx="26">
                  <c:v>2054-55</c:v>
                </c:pt>
                <c:pt idx="27">
                  <c:v>2055-56</c:v>
                </c:pt>
                <c:pt idx="28">
                  <c:v>2056-57</c:v>
                </c:pt>
                <c:pt idx="29">
                  <c:v>2057-58</c:v>
                </c:pt>
                <c:pt idx="30">
                  <c:v>2058-59</c:v>
                </c:pt>
                <c:pt idx="31">
                  <c:v>2059-60</c:v>
                </c:pt>
                <c:pt idx="32">
                  <c:v>2060-61</c:v>
                </c:pt>
                <c:pt idx="33">
                  <c:v>2061-62</c:v>
                </c:pt>
                <c:pt idx="34">
                  <c:v>2062-63</c:v>
                </c:pt>
                <c:pt idx="35">
                  <c:v>2063-64</c:v>
                </c:pt>
                <c:pt idx="36">
                  <c:v>2064-65</c:v>
                </c:pt>
                <c:pt idx="37">
                  <c:v>2065-66</c:v>
                </c:pt>
                <c:pt idx="38">
                  <c:v>2066-67</c:v>
                </c:pt>
                <c:pt idx="39">
                  <c:v>2067-68</c:v>
                </c:pt>
                <c:pt idx="40">
                  <c:v>2068-69</c:v>
                </c:pt>
                <c:pt idx="41">
                  <c:v>2069-70</c:v>
                </c:pt>
                <c:pt idx="42">
                  <c:v>2070-71</c:v>
                </c:pt>
                <c:pt idx="43">
                  <c:v>2071-72</c:v>
                </c:pt>
                <c:pt idx="44">
                  <c:v>2072-73</c:v>
                </c:pt>
              </c:strCache>
            </c:strRef>
          </c:cat>
          <c:val>
            <c:numRef>
              <c:f>'Figure 3.2'!$D$18:$D$62</c:f>
              <c:numCache>
                <c:formatCode>0.0</c:formatCode>
                <c:ptCount val="45"/>
                <c:pt idx="0">
                  <c:v>0.49106200082328988</c:v>
                </c:pt>
                <c:pt idx="1">
                  <c:v>0.49925963766581599</c:v>
                </c:pt>
                <c:pt idx="2">
                  <c:v>0.49336392211794405</c:v>
                </c:pt>
                <c:pt idx="3">
                  <c:v>0.48681357779877504</c:v>
                </c:pt>
                <c:pt idx="4">
                  <c:v>0.47927788092964857</c:v>
                </c:pt>
                <c:pt idx="5">
                  <c:v>0.47147463338504686</c:v>
                </c:pt>
                <c:pt idx="6">
                  <c:v>0.463462434267566</c:v>
                </c:pt>
                <c:pt idx="7">
                  <c:v>0.45458233739532367</c:v>
                </c:pt>
                <c:pt idx="8">
                  <c:v>0.44468959900379684</c:v>
                </c:pt>
                <c:pt idx="9">
                  <c:v>0.43425207770620605</c:v>
                </c:pt>
                <c:pt idx="10">
                  <c:v>0.42379532708894446</c:v>
                </c:pt>
                <c:pt idx="11">
                  <c:v>0.41243334850005858</c:v>
                </c:pt>
                <c:pt idx="12">
                  <c:v>0.40069492518757521</c:v>
                </c:pt>
                <c:pt idx="13">
                  <c:v>0.38795812692240977</c:v>
                </c:pt>
                <c:pt idx="14">
                  <c:v>0.37462007655147544</c:v>
                </c:pt>
                <c:pt idx="15">
                  <c:v>0.37822533006758297</c:v>
                </c:pt>
                <c:pt idx="16">
                  <c:v>0.38167038392843405</c:v>
                </c:pt>
                <c:pt idx="17">
                  <c:v>0.38504329579158941</c:v>
                </c:pt>
                <c:pt idx="18">
                  <c:v>0.38851916004780584</c:v>
                </c:pt>
                <c:pt idx="19">
                  <c:v>0.39157076789077166</c:v>
                </c:pt>
                <c:pt idx="20">
                  <c:v>0.3941773756522311</c:v>
                </c:pt>
                <c:pt idx="21">
                  <c:v>0.39644777884143773</c:v>
                </c:pt>
                <c:pt idx="22">
                  <c:v>0.3987835322477204</c:v>
                </c:pt>
                <c:pt idx="23">
                  <c:v>0.4010251597305734</c:v>
                </c:pt>
                <c:pt idx="24">
                  <c:v>0.4030131128183202</c:v>
                </c:pt>
                <c:pt idx="25">
                  <c:v>0.40470419261880053</c:v>
                </c:pt>
                <c:pt idx="26">
                  <c:v>0.40696051427382585</c:v>
                </c:pt>
                <c:pt idx="27">
                  <c:v>0.40968587903402925</c:v>
                </c:pt>
                <c:pt idx="28">
                  <c:v>0.41136645415341011</c:v>
                </c:pt>
                <c:pt idx="29">
                  <c:v>0.41451437759890558</c:v>
                </c:pt>
                <c:pt idx="30">
                  <c:v>0.41764736017618731</c:v>
                </c:pt>
                <c:pt idx="31">
                  <c:v>0.4211121619418845</c:v>
                </c:pt>
                <c:pt idx="32">
                  <c:v>0.4244976222546708</c:v>
                </c:pt>
                <c:pt idx="33">
                  <c:v>0.42794648763262116</c:v>
                </c:pt>
                <c:pt idx="34">
                  <c:v>0.43185019031088506</c:v>
                </c:pt>
                <c:pt idx="35">
                  <c:v>0.43584680541743387</c:v>
                </c:pt>
                <c:pt idx="36">
                  <c:v>0.44006786866291769</c:v>
                </c:pt>
                <c:pt idx="37">
                  <c:v>0.44456451702006433</c:v>
                </c:pt>
                <c:pt idx="38">
                  <c:v>0.44928851431949735</c:v>
                </c:pt>
                <c:pt idx="39">
                  <c:v>0.45244838802220211</c:v>
                </c:pt>
                <c:pt idx="40">
                  <c:v>0.45722423426347192</c:v>
                </c:pt>
                <c:pt idx="41">
                  <c:v>0.46094997987910952</c:v>
                </c:pt>
                <c:pt idx="42">
                  <c:v>0.46464364933545832</c:v>
                </c:pt>
                <c:pt idx="43">
                  <c:v>0.46823869620233116</c:v>
                </c:pt>
                <c:pt idx="44">
                  <c:v>0.47168827353559406</c:v>
                </c:pt>
              </c:numCache>
            </c:numRef>
          </c:val>
          <c:extLst>
            <c:ext xmlns:c16="http://schemas.microsoft.com/office/drawing/2014/chart" uri="{C3380CC4-5D6E-409C-BE32-E72D297353CC}">
              <c16:uniqueId val="{00000001-8A9A-4D58-A4BB-BB3BBF7F74B6}"/>
            </c:ext>
          </c:extLst>
        </c:ser>
        <c:ser>
          <c:idx val="0"/>
          <c:order val="2"/>
          <c:tx>
            <c:strRef>
              <c:f>'Figure 3.2'!$B$17</c:f>
              <c:strCache>
                <c:ptCount val="1"/>
                <c:pt idx="0">
                  <c:v>Demographic pressure [1]</c:v>
                </c:pt>
              </c:strCache>
            </c:strRef>
          </c:tx>
          <c:spPr>
            <a:solidFill>
              <a:schemeClr val="accent5"/>
            </a:solidFill>
            <a:ln>
              <a:noFill/>
            </a:ln>
            <a:effectLst/>
          </c:spPr>
          <c:invertIfNegative val="0"/>
          <c:dLbls>
            <c:dLbl>
              <c:idx val="33"/>
              <c:layout>
                <c:manualLayout>
                  <c:x val="4.5901274223769571E-2"/>
                  <c:y val="-0.11936467983392175"/>
                </c:manualLayout>
              </c:layout>
              <c:tx>
                <c:rich>
                  <a:bodyPr/>
                  <a:lstStyle/>
                  <a:p>
                    <a:fld id="{AB59EFC3-C063-4DF0-90B2-8CBDCBC2AB6B}" type="SERIESNAME">
                      <a:rPr lang="en-US" sz="1000"/>
                      <a:pPr/>
                      <a:t>[SERIES NAME]</a:t>
                    </a:fld>
                    <a:endParaRPr lang="en-GB"/>
                  </a:p>
                </c:rich>
              </c:tx>
              <c:showLegendKey val="0"/>
              <c:showVal val="1"/>
              <c:showCatName val="0"/>
              <c:showSerName val="0"/>
              <c:showPercent val="0"/>
              <c:showBubbleSize val="0"/>
              <c:extLst>
                <c:ext xmlns:c15="http://schemas.microsoft.com/office/drawing/2012/chart" uri="{CE6537A1-D6FC-4f65-9D91-7224C49458BB}">
                  <c15:layout>
                    <c:manualLayout>
                      <c:w val="0.26973759571096351"/>
                      <c:h val="0.10938945375805023"/>
                    </c:manualLayout>
                  </c15:layout>
                  <c15:dlblFieldTable/>
                  <c15:showDataLabelsRange val="0"/>
                </c:ext>
                <c:ext xmlns:c16="http://schemas.microsoft.com/office/drawing/2014/chart" uri="{C3380CC4-5D6E-409C-BE32-E72D297353CC}">
                  <c16:uniqueId val="{00000000-C536-49A6-937D-1E1389C427DC}"/>
                </c:ext>
              </c:extLst>
            </c:dLbl>
            <c:spPr>
              <a:noFill/>
              <a:ln>
                <a:noFill/>
              </a:ln>
              <a:effectLst/>
            </c:spPr>
            <c:txPr>
              <a:bodyPr rot="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3.2'!$A$18:$A$62</c:f>
              <c:strCache>
                <c:ptCount val="45"/>
                <c:pt idx="0">
                  <c:v>2028-29</c:v>
                </c:pt>
                <c:pt idx="1">
                  <c:v>2029-30</c:v>
                </c:pt>
                <c:pt idx="2">
                  <c:v>2030-31</c:v>
                </c:pt>
                <c:pt idx="3">
                  <c:v>2031-32</c:v>
                </c:pt>
                <c:pt idx="4">
                  <c:v>2032-33</c:v>
                </c:pt>
                <c:pt idx="5">
                  <c:v>2033-34</c:v>
                </c:pt>
                <c:pt idx="6">
                  <c:v>2034-35</c:v>
                </c:pt>
                <c:pt idx="7">
                  <c:v>2035-36</c:v>
                </c:pt>
                <c:pt idx="8">
                  <c:v>2036-37</c:v>
                </c:pt>
                <c:pt idx="9">
                  <c:v>2037-38</c:v>
                </c:pt>
                <c:pt idx="10">
                  <c:v>2038-39</c:v>
                </c:pt>
                <c:pt idx="11">
                  <c:v>2039-40</c:v>
                </c:pt>
                <c:pt idx="12">
                  <c:v>2040-41</c:v>
                </c:pt>
                <c:pt idx="13">
                  <c:v>2041-42</c:v>
                </c:pt>
                <c:pt idx="14">
                  <c:v>2042-43</c:v>
                </c:pt>
                <c:pt idx="15">
                  <c:v>2043-44</c:v>
                </c:pt>
                <c:pt idx="16">
                  <c:v>2044-45</c:v>
                </c:pt>
                <c:pt idx="17">
                  <c:v>2045-46</c:v>
                </c:pt>
                <c:pt idx="18">
                  <c:v>2046-47</c:v>
                </c:pt>
                <c:pt idx="19">
                  <c:v>2047-48</c:v>
                </c:pt>
                <c:pt idx="20">
                  <c:v>2048-49</c:v>
                </c:pt>
                <c:pt idx="21">
                  <c:v>2049-50</c:v>
                </c:pt>
                <c:pt idx="22">
                  <c:v>2050-51</c:v>
                </c:pt>
                <c:pt idx="23">
                  <c:v>2051-52</c:v>
                </c:pt>
                <c:pt idx="24">
                  <c:v>2052-53</c:v>
                </c:pt>
                <c:pt idx="25">
                  <c:v>2053-54</c:v>
                </c:pt>
                <c:pt idx="26">
                  <c:v>2054-55</c:v>
                </c:pt>
                <c:pt idx="27">
                  <c:v>2055-56</c:v>
                </c:pt>
                <c:pt idx="28">
                  <c:v>2056-57</c:v>
                </c:pt>
                <c:pt idx="29">
                  <c:v>2057-58</c:v>
                </c:pt>
                <c:pt idx="30">
                  <c:v>2058-59</c:v>
                </c:pt>
                <c:pt idx="31">
                  <c:v>2059-60</c:v>
                </c:pt>
                <c:pt idx="32">
                  <c:v>2060-61</c:v>
                </c:pt>
                <c:pt idx="33">
                  <c:v>2061-62</c:v>
                </c:pt>
                <c:pt idx="34">
                  <c:v>2062-63</c:v>
                </c:pt>
                <c:pt idx="35">
                  <c:v>2063-64</c:v>
                </c:pt>
                <c:pt idx="36">
                  <c:v>2064-65</c:v>
                </c:pt>
                <c:pt idx="37">
                  <c:v>2065-66</c:v>
                </c:pt>
                <c:pt idx="38">
                  <c:v>2066-67</c:v>
                </c:pt>
                <c:pt idx="39">
                  <c:v>2067-68</c:v>
                </c:pt>
                <c:pt idx="40">
                  <c:v>2068-69</c:v>
                </c:pt>
                <c:pt idx="41">
                  <c:v>2069-70</c:v>
                </c:pt>
                <c:pt idx="42">
                  <c:v>2070-71</c:v>
                </c:pt>
                <c:pt idx="43">
                  <c:v>2071-72</c:v>
                </c:pt>
                <c:pt idx="44">
                  <c:v>2072-73</c:v>
                </c:pt>
              </c:strCache>
            </c:strRef>
          </c:cat>
          <c:val>
            <c:numRef>
              <c:f>'Figure 3.2'!$B$18:$B$62</c:f>
              <c:numCache>
                <c:formatCode>0.0</c:formatCode>
                <c:ptCount val="45"/>
                <c:pt idx="0">
                  <c:v>0.10041743589013696</c:v>
                </c:pt>
                <c:pt idx="1">
                  <c:v>0.1120902294142084</c:v>
                </c:pt>
                <c:pt idx="2">
                  <c:v>7.4710864134992699E-2</c:v>
                </c:pt>
                <c:pt idx="3">
                  <c:v>5.3854372542869441E-2</c:v>
                </c:pt>
                <c:pt idx="4">
                  <c:v>7.7694012770893314E-2</c:v>
                </c:pt>
                <c:pt idx="5">
                  <c:v>7.13016253076319E-2</c:v>
                </c:pt>
                <c:pt idx="6">
                  <c:v>4.3921930846339399E-2</c:v>
                </c:pt>
                <c:pt idx="7">
                  <c:v>2.822332195094009E-2</c:v>
                </c:pt>
                <c:pt idx="8">
                  <c:v>2.8302608680467242E-2</c:v>
                </c:pt>
                <c:pt idx="9">
                  <c:v>2.2659085031599257E-2</c:v>
                </c:pt>
                <c:pt idx="10">
                  <c:v>-1.0980929706001005E-2</c:v>
                </c:pt>
                <c:pt idx="11">
                  <c:v>-7.6389193336700439E-3</c:v>
                </c:pt>
                <c:pt idx="12">
                  <c:v>-3.4012858797119461E-2</c:v>
                </c:pt>
                <c:pt idx="13">
                  <c:v>-5.6262148094692391E-2</c:v>
                </c:pt>
                <c:pt idx="14">
                  <c:v>-5.6925349937227185E-2</c:v>
                </c:pt>
                <c:pt idx="15">
                  <c:v>-6.1471124564993401E-2</c:v>
                </c:pt>
                <c:pt idx="16">
                  <c:v>-9.5322333081615487E-2</c:v>
                </c:pt>
                <c:pt idx="17">
                  <c:v>-0.11051396080610448</c:v>
                </c:pt>
                <c:pt idx="18">
                  <c:v>-9.9096347324855505E-2</c:v>
                </c:pt>
                <c:pt idx="19">
                  <c:v>-8.0033339810027956E-2</c:v>
                </c:pt>
                <c:pt idx="20">
                  <c:v>-9.6483707553877807E-2</c:v>
                </c:pt>
                <c:pt idx="21">
                  <c:v>-0.11521510532605189</c:v>
                </c:pt>
                <c:pt idx="22">
                  <c:v>-0.14515985214942881</c:v>
                </c:pt>
                <c:pt idx="23">
                  <c:v>-0.17062104071272707</c:v>
                </c:pt>
                <c:pt idx="24">
                  <c:v>-0.18791700305245362</c:v>
                </c:pt>
                <c:pt idx="25">
                  <c:v>-0.2045055620164565</c:v>
                </c:pt>
                <c:pt idx="26">
                  <c:v>-0.22061879061614662</c:v>
                </c:pt>
                <c:pt idx="27">
                  <c:v>-0.22310889397430161</c:v>
                </c:pt>
                <c:pt idx="28">
                  <c:v>-0.21163459964386619</c:v>
                </c:pt>
                <c:pt idx="29">
                  <c:v>-0.23042106709069013</c:v>
                </c:pt>
                <c:pt idx="30">
                  <c:v>-0.22284738558356854</c:v>
                </c:pt>
                <c:pt idx="31">
                  <c:v>-0.2303865320170029</c:v>
                </c:pt>
                <c:pt idx="32">
                  <c:v>-0.25960292423274844</c:v>
                </c:pt>
                <c:pt idx="33">
                  <c:v>-0.28181754894069605</c:v>
                </c:pt>
                <c:pt idx="34">
                  <c:v>-0.28557575244969152</c:v>
                </c:pt>
                <c:pt idx="35">
                  <c:v>-0.28022401802771407</c:v>
                </c:pt>
                <c:pt idx="36">
                  <c:v>-0.27804794793521037</c:v>
                </c:pt>
                <c:pt idx="37">
                  <c:v>-0.26425446309221862</c:v>
                </c:pt>
                <c:pt idx="38">
                  <c:v>-0.24160565445564153</c:v>
                </c:pt>
                <c:pt idx="39">
                  <c:v>-0.21035774318981984</c:v>
                </c:pt>
                <c:pt idx="40">
                  <c:v>-0.19262701877776509</c:v>
                </c:pt>
                <c:pt idx="41">
                  <c:v>-0.16648868295134794</c:v>
                </c:pt>
                <c:pt idx="42">
                  <c:v>-0.16246978614894159</c:v>
                </c:pt>
                <c:pt idx="43">
                  <c:v>-0.15516770736096266</c:v>
                </c:pt>
                <c:pt idx="44">
                  <c:v>-0.1382349654145707</c:v>
                </c:pt>
              </c:numCache>
            </c:numRef>
          </c:val>
          <c:extLst>
            <c:ext xmlns:c16="http://schemas.microsoft.com/office/drawing/2014/chart" uri="{C3380CC4-5D6E-409C-BE32-E72D297353CC}">
              <c16:uniqueId val="{00000000-8A9A-4D58-A4BB-BB3BBF7F74B6}"/>
            </c:ext>
          </c:extLst>
        </c:ser>
        <c:dLbls>
          <c:showLegendKey val="0"/>
          <c:showVal val="0"/>
          <c:showCatName val="0"/>
          <c:showSerName val="0"/>
          <c:showPercent val="0"/>
          <c:showBubbleSize val="0"/>
        </c:dLbls>
        <c:gapWidth val="50"/>
        <c:overlap val="100"/>
        <c:axId val="429853023"/>
        <c:axId val="429867583"/>
      </c:barChart>
      <c:lineChart>
        <c:grouping val="standard"/>
        <c:varyColors val="0"/>
        <c:ser>
          <c:idx val="1"/>
          <c:order val="3"/>
          <c:tx>
            <c:strRef>
              <c:f>'Figure 3.2'!$E$17</c:f>
              <c:strCache>
                <c:ptCount val="1"/>
                <c:pt idx="0">
                  <c:v>Total spending growth rate</c:v>
                </c:pt>
              </c:strCache>
            </c:strRef>
          </c:tx>
          <c:spPr>
            <a:ln w="41275" cap="rnd">
              <a:solidFill>
                <a:schemeClr val="accent1"/>
              </a:solidFill>
              <a:round/>
            </a:ln>
            <a:effectLst/>
          </c:spPr>
          <c:marker>
            <c:symbol val="none"/>
          </c:marker>
          <c:cat>
            <c:strRef>
              <c:f>'Figure 3.2'!$A$18:$A$62</c:f>
              <c:strCache>
                <c:ptCount val="45"/>
                <c:pt idx="0">
                  <c:v>2028-29</c:v>
                </c:pt>
                <c:pt idx="1">
                  <c:v>2029-30</c:v>
                </c:pt>
                <c:pt idx="2">
                  <c:v>2030-31</c:v>
                </c:pt>
                <c:pt idx="3">
                  <c:v>2031-32</c:v>
                </c:pt>
                <c:pt idx="4">
                  <c:v>2032-33</c:v>
                </c:pt>
                <c:pt idx="5">
                  <c:v>2033-34</c:v>
                </c:pt>
                <c:pt idx="6">
                  <c:v>2034-35</c:v>
                </c:pt>
                <c:pt idx="7">
                  <c:v>2035-36</c:v>
                </c:pt>
                <c:pt idx="8">
                  <c:v>2036-37</c:v>
                </c:pt>
                <c:pt idx="9">
                  <c:v>2037-38</c:v>
                </c:pt>
                <c:pt idx="10">
                  <c:v>2038-39</c:v>
                </c:pt>
                <c:pt idx="11">
                  <c:v>2039-40</c:v>
                </c:pt>
                <c:pt idx="12">
                  <c:v>2040-41</c:v>
                </c:pt>
                <c:pt idx="13">
                  <c:v>2041-42</c:v>
                </c:pt>
                <c:pt idx="14">
                  <c:v>2042-43</c:v>
                </c:pt>
                <c:pt idx="15">
                  <c:v>2043-44</c:v>
                </c:pt>
                <c:pt idx="16">
                  <c:v>2044-45</c:v>
                </c:pt>
                <c:pt idx="17">
                  <c:v>2045-46</c:v>
                </c:pt>
                <c:pt idx="18">
                  <c:v>2046-47</c:v>
                </c:pt>
                <c:pt idx="19">
                  <c:v>2047-48</c:v>
                </c:pt>
                <c:pt idx="20">
                  <c:v>2048-49</c:v>
                </c:pt>
                <c:pt idx="21">
                  <c:v>2049-50</c:v>
                </c:pt>
                <c:pt idx="22">
                  <c:v>2050-51</c:v>
                </c:pt>
                <c:pt idx="23">
                  <c:v>2051-52</c:v>
                </c:pt>
                <c:pt idx="24">
                  <c:v>2052-53</c:v>
                </c:pt>
                <c:pt idx="25">
                  <c:v>2053-54</c:v>
                </c:pt>
                <c:pt idx="26">
                  <c:v>2054-55</c:v>
                </c:pt>
                <c:pt idx="27">
                  <c:v>2055-56</c:v>
                </c:pt>
                <c:pt idx="28">
                  <c:v>2056-57</c:v>
                </c:pt>
                <c:pt idx="29">
                  <c:v>2057-58</c:v>
                </c:pt>
                <c:pt idx="30">
                  <c:v>2058-59</c:v>
                </c:pt>
                <c:pt idx="31">
                  <c:v>2059-60</c:v>
                </c:pt>
                <c:pt idx="32">
                  <c:v>2060-61</c:v>
                </c:pt>
                <c:pt idx="33">
                  <c:v>2061-62</c:v>
                </c:pt>
                <c:pt idx="34">
                  <c:v>2062-63</c:v>
                </c:pt>
                <c:pt idx="35">
                  <c:v>2063-64</c:v>
                </c:pt>
                <c:pt idx="36">
                  <c:v>2064-65</c:v>
                </c:pt>
                <c:pt idx="37">
                  <c:v>2065-66</c:v>
                </c:pt>
                <c:pt idx="38">
                  <c:v>2066-67</c:v>
                </c:pt>
                <c:pt idx="39">
                  <c:v>2067-68</c:v>
                </c:pt>
                <c:pt idx="40">
                  <c:v>2068-69</c:v>
                </c:pt>
                <c:pt idx="41">
                  <c:v>2069-70</c:v>
                </c:pt>
                <c:pt idx="42">
                  <c:v>2070-71</c:v>
                </c:pt>
                <c:pt idx="43">
                  <c:v>2071-72</c:v>
                </c:pt>
                <c:pt idx="44">
                  <c:v>2072-73</c:v>
                </c:pt>
              </c:strCache>
            </c:strRef>
          </c:cat>
          <c:val>
            <c:numRef>
              <c:f>'Figure 3.2'!$E$18:$E$62</c:f>
              <c:numCache>
                <c:formatCode>0.0</c:formatCode>
                <c:ptCount val="45"/>
                <c:pt idx="0">
                  <c:v>1.9694423283082685</c:v>
                </c:pt>
                <c:pt idx="1">
                  <c:v>1.989312758674866</c:v>
                </c:pt>
                <c:pt idx="2">
                  <c:v>1.9460376778477784</c:v>
                </c:pt>
                <c:pt idx="3">
                  <c:v>1.9186308419364861</c:v>
                </c:pt>
                <c:pt idx="4">
                  <c:v>1.9349347852953835</c:v>
                </c:pt>
                <c:pt idx="5">
                  <c:v>1.9207391502875204</c:v>
                </c:pt>
                <c:pt idx="6">
                  <c:v>1.885347256708747</c:v>
                </c:pt>
                <c:pt idx="7">
                  <c:v>1.8607685509411054</c:v>
                </c:pt>
                <c:pt idx="8">
                  <c:v>1.9729922076842543</c:v>
                </c:pt>
                <c:pt idx="9">
                  <c:v>1.9569111627377955</c:v>
                </c:pt>
                <c:pt idx="10">
                  <c:v>1.9128143973829337</c:v>
                </c:pt>
                <c:pt idx="11">
                  <c:v>1.9047944291663788</c:v>
                </c:pt>
                <c:pt idx="12">
                  <c:v>1.866682066390446</c:v>
                </c:pt>
                <c:pt idx="13">
                  <c:v>1.8316959788277076</c:v>
                </c:pt>
                <c:pt idx="14">
                  <c:v>1.8176947266142385</c:v>
                </c:pt>
                <c:pt idx="15">
                  <c:v>1.8167542055025798</c:v>
                </c:pt>
                <c:pt idx="16">
                  <c:v>1.7863480508468088</c:v>
                </c:pt>
                <c:pt idx="17">
                  <c:v>1.7745293349854752</c:v>
                </c:pt>
                <c:pt idx="18">
                  <c:v>1.7894228127229406</c:v>
                </c:pt>
                <c:pt idx="19">
                  <c:v>1.8115374280807339</c:v>
                </c:pt>
                <c:pt idx="20">
                  <c:v>1.7976936680983435</c:v>
                </c:pt>
                <c:pt idx="21">
                  <c:v>1.7812326735153761</c:v>
                </c:pt>
                <c:pt idx="22">
                  <c:v>1.7536236800982818</c:v>
                </c:pt>
                <c:pt idx="23">
                  <c:v>1.7304041190178365</c:v>
                </c:pt>
                <c:pt idx="24">
                  <c:v>1.7150961097658568</c:v>
                </c:pt>
                <c:pt idx="25">
                  <c:v>1.7001986306023342</c:v>
                </c:pt>
                <c:pt idx="26">
                  <c:v>1.6863417236576694</c:v>
                </c:pt>
                <c:pt idx="27">
                  <c:v>1.6865769850597179</c:v>
                </c:pt>
                <c:pt idx="28">
                  <c:v>1.6997318545095341</c:v>
                </c:pt>
                <c:pt idx="29">
                  <c:v>1.6840933105082057</c:v>
                </c:pt>
                <c:pt idx="30">
                  <c:v>1.694799974592609</c:v>
                </c:pt>
                <c:pt idx="31">
                  <c:v>1.6907256299248719</c:v>
                </c:pt>
                <c:pt idx="32">
                  <c:v>1.6648946980219126</c:v>
                </c:pt>
                <c:pt idx="33">
                  <c:v>1.6461289386919153</c:v>
                </c:pt>
                <c:pt idx="34">
                  <c:v>1.6462744378611838</c:v>
                </c:pt>
                <c:pt idx="35">
                  <c:v>1.65562278738971</c:v>
                </c:pt>
                <c:pt idx="36">
                  <c:v>1.6620199207276976</c:v>
                </c:pt>
                <c:pt idx="37">
                  <c:v>1.6803100539278359</c:v>
                </c:pt>
                <c:pt idx="38">
                  <c:v>1.707682859863846</c:v>
                </c:pt>
                <c:pt idx="39">
                  <c:v>1.7420906448323725</c:v>
                </c:pt>
                <c:pt idx="40">
                  <c:v>1.764597215485697</c:v>
                </c:pt>
                <c:pt idx="41">
                  <c:v>1.7944612969277518</c:v>
                </c:pt>
                <c:pt idx="42">
                  <c:v>1.802173863186507</c:v>
                </c:pt>
                <c:pt idx="43">
                  <c:v>1.8130709888413588</c:v>
                </c:pt>
                <c:pt idx="44">
                  <c:v>1.8334533081210136</c:v>
                </c:pt>
              </c:numCache>
            </c:numRef>
          </c:val>
          <c:smooth val="0"/>
          <c:extLst>
            <c:ext xmlns:c16="http://schemas.microsoft.com/office/drawing/2014/chart" uri="{C3380CC4-5D6E-409C-BE32-E72D297353CC}">
              <c16:uniqueId val="{00000000-7045-40DC-9C53-09EBADD3E055}"/>
            </c:ext>
          </c:extLst>
        </c:ser>
        <c:dLbls>
          <c:showLegendKey val="0"/>
          <c:showVal val="0"/>
          <c:showCatName val="0"/>
          <c:showSerName val="0"/>
          <c:showPercent val="0"/>
          <c:showBubbleSize val="0"/>
        </c:dLbls>
        <c:marker val="1"/>
        <c:smooth val="0"/>
        <c:axId val="429853023"/>
        <c:axId val="429867583"/>
      </c:lineChart>
      <c:catAx>
        <c:axId val="429853023"/>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crossAx val="429867583"/>
        <c:crosses val="autoZero"/>
        <c:auto val="1"/>
        <c:lblAlgn val="ctr"/>
        <c:lblOffset val="100"/>
        <c:tickLblSkip val="10"/>
        <c:noMultiLvlLbl val="0"/>
      </c:catAx>
      <c:valAx>
        <c:axId val="429867583"/>
        <c:scaling>
          <c:orientation val="minMax"/>
          <c:min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r>
                  <a:rPr lang="en-US"/>
                  <a:t>Per cent</a:t>
                </a:r>
              </a:p>
            </c:rich>
          </c:tx>
          <c:layout>
            <c:manualLayout>
              <c:xMode val="edge"/>
              <c:yMode val="edge"/>
              <c:x val="5.5553760423486644E-3"/>
              <c:y val="1.861427901636176E-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crossAx val="429853023"/>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layout>
        <c:manualLayout>
          <c:xMode val="edge"/>
          <c:yMode val="edge"/>
          <c:x val="0.30606503320802614"/>
          <c:y val="0.92300761978325963"/>
          <c:w val="0.34006016376414727"/>
          <c:h val="7.286021200300509E-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solidFill>
            <a:srgbClr val="2C2926"/>
          </a:solidFill>
          <a:latin typeface="Helvetica" pitchFamily="2" charset="0"/>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58143335277789"/>
          <c:y val="2.7918781725888325E-2"/>
          <c:w val="0.85778969273477212"/>
          <c:h val="0.78865064241492411"/>
        </c:manualLayout>
      </c:layout>
      <c:barChart>
        <c:barDir val="col"/>
        <c:grouping val="stacked"/>
        <c:varyColors val="0"/>
        <c:ser>
          <c:idx val="5"/>
          <c:order val="0"/>
          <c:tx>
            <c:strRef>
              <c:f>'Figure 3.3'!$D$17</c:f>
              <c:strCache>
                <c:ptCount val="1"/>
                <c:pt idx="0">
                  <c:v>Real earnings growth (productivity)</c:v>
                </c:pt>
              </c:strCache>
            </c:strRef>
          </c:tx>
          <c:spPr>
            <a:solidFill>
              <a:schemeClr val="accent3"/>
            </a:solidFill>
            <a:ln>
              <a:noFill/>
            </a:ln>
            <a:effectLst/>
          </c:spPr>
          <c:invertIfNegative val="0"/>
          <c:dLbls>
            <c:dLbl>
              <c:idx val="9"/>
              <c:layout>
                <c:manualLayout>
                  <c:x val="5.7057902128312202E-2"/>
                  <c:y val="0.20150190853062169"/>
                </c:manualLayout>
              </c:layout>
              <c:tx>
                <c:rich>
                  <a:bodyPr/>
                  <a:lstStyle/>
                  <a:p>
                    <a:fld id="{1F425F0B-A6EF-4ADC-AAA3-2BC6E5CA1C10}" type="SERIESNAME">
                      <a:rPr lang="en-US"/>
                      <a:pPr/>
                      <a:t>[SERIES NAME]</a:t>
                    </a:fld>
                    <a:endParaRPr lang="en-GB"/>
                  </a:p>
                </c:rich>
              </c:tx>
              <c:showLegendKey val="0"/>
              <c:showVal val="1"/>
              <c:showCatName val="0"/>
              <c:showSerName val="0"/>
              <c:showPercent val="0"/>
              <c:showBubbleSize val="0"/>
              <c:extLst>
                <c:ext xmlns:c15="http://schemas.microsoft.com/office/drawing/2012/chart" uri="{CE6537A1-D6FC-4f65-9D91-7224C49458BB}">
                  <c15:layout>
                    <c:manualLayout>
                      <c:w val="0.40601837716630879"/>
                      <c:h val="6.2947058823529412E-2"/>
                    </c:manualLayout>
                  </c15:layout>
                  <c15:dlblFieldTable/>
                  <c15:showDataLabelsRange val="0"/>
                </c:ext>
                <c:ext xmlns:c16="http://schemas.microsoft.com/office/drawing/2014/chart" uri="{C3380CC4-5D6E-409C-BE32-E72D297353CC}">
                  <c16:uniqueId val="{00000001-F209-479C-97D5-402D2BA70D7F}"/>
                </c:ext>
              </c:extLst>
            </c:dLbl>
            <c:spPr>
              <a:noFill/>
              <a:ln>
                <a:noFill/>
              </a:ln>
              <a:effectLst/>
            </c:spPr>
            <c:txPr>
              <a:bodyPr rot="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3.3'!$A$18:$A$62</c:f>
              <c:strCache>
                <c:ptCount val="45"/>
                <c:pt idx="0">
                  <c:v>2028-29</c:v>
                </c:pt>
                <c:pt idx="1">
                  <c:v>2029-30</c:v>
                </c:pt>
                <c:pt idx="2">
                  <c:v>2030-31</c:v>
                </c:pt>
                <c:pt idx="3">
                  <c:v>2031-32</c:v>
                </c:pt>
                <c:pt idx="4">
                  <c:v>2032-33</c:v>
                </c:pt>
                <c:pt idx="5">
                  <c:v>2033-34</c:v>
                </c:pt>
                <c:pt idx="6">
                  <c:v>2034-35</c:v>
                </c:pt>
                <c:pt idx="7">
                  <c:v>2035-36</c:v>
                </c:pt>
                <c:pt idx="8">
                  <c:v>2036-37</c:v>
                </c:pt>
                <c:pt idx="9">
                  <c:v>2037-38</c:v>
                </c:pt>
                <c:pt idx="10">
                  <c:v>2038-39</c:v>
                </c:pt>
                <c:pt idx="11">
                  <c:v>2039-40</c:v>
                </c:pt>
                <c:pt idx="12">
                  <c:v>2040-41</c:v>
                </c:pt>
                <c:pt idx="13">
                  <c:v>2041-42</c:v>
                </c:pt>
                <c:pt idx="14">
                  <c:v>2042-43</c:v>
                </c:pt>
                <c:pt idx="15">
                  <c:v>2043-44</c:v>
                </c:pt>
                <c:pt idx="16">
                  <c:v>2044-45</c:v>
                </c:pt>
                <c:pt idx="17">
                  <c:v>2045-46</c:v>
                </c:pt>
                <c:pt idx="18">
                  <c:v>2046-47</c:v>
                </c:pt>
                <c:pt idx="19">
                  <c:v>2047-48</c:v>
                </c:pt>
                <c:pt idx="20">
                  <c:v>2048-49</c:v>
                </c:pt>
                <c:pt idx="21">
                  <c:v>2049-50</c:v>
                </c:pt>
                <c:pt idx="22">
                  <c:v>2050-51</c:v>
                </c:pt>
                <c:pt idx="23">
                  <c:v>2051-52</c:v>
                </c:pt>
                <c:pt idx="24">
                  <c:v>2052-53</c:v>
                </c:pt>
                <c:pt idx="25">
                  <c:v>2053-54</c:v>
                </c:pt>
                <c:pt idx="26">
                  <c:v>2054-55</c:v>
                </c:pt>
                <c:pt idx="27">
                  <c:v>2055-56</c:v>
                </c:pt>
                <c:pt idx="28">
                  <c:v>2056-57</c:v>
                </c:pt>
                <c:pt idx="29">
                  <c:v>2057-58</c:v>
                </c:pt>
                <c:pt idx="30">
                  <c:v>2058-59</c:v>
                </c:pt>
                <c:pt idx="31">
                  <c:v>2059-60</c:v>
                </c:pt>
                <c:pt idx="32">
                  <c:v>2060-61</c:v>
                </c:pt>
                <c:pt idx="33">
                  <c:v>2061-62</c:v>
                </c:pt>
                <c:pt idx="34">
                  <c:v>2062-63</c:v>
                </c:pt>
                <c:pt idx="35">
                  <c:v>2063-64</c:v>
                </c:pt>
                <c:pt idx="36">
                  <c:v>2064-65</c:v>
                </c:pt>
                <c:pt idx="37">
                  <c:v>2065-66</c:v>
                </c:pt>
                <c:pt idx="38">
                  <c:v>2066-67</c:v>
                </c:pt>
                <c:pt idx="39">
                  <c:v>2067-68</c:v>
                </c:pt>
                <c:pt idx="40">
                  <c:v>2068-69</c:v>
                </c:pt>
                <c:pt idx="41">
                  <c:v>2069-70</c:v>
                </c:pt>
                <c:pt idx="42">
                  <c:v>2070-71</c:v>
                </c:pt>
                <c:pt idx="43">
                  <c:v>2071-72</c:v>
                </c:pt>
                <c:pt idx="44">
                  <c:v>2072-73</c:v>
                </c:pt>
              </c:strCache>
            </c:strRef>
          </c:cat>
          <c:val>
            <c:numRef>
              <c:f>'Figure 3.3'!$D$18:$D$62</c:f>
              <c:numCache>
                <c:formatCode>0.0</c:formatCode>
                <c:ptCount val="45"/>
                <c:pt idx="0">
                  <c:v>1.3779628915948416</c:v>
                </c:pt>
                <c:pt idx="1">
                  <c:v>1.3779628915948416</c:v>
                </c:pt>
                <c:pt idx="2">
                  <c:v>1.3779628915948416</c:v>
                </c:pt>
                <c:pt idx="3">
                  <c:v>1.3779628915948416</c:v>
                </c:pt>
                <c:pt idx="4">
                  <c:v>1.3779628915948416</c:v>
                </c:pt>
                <c:pt idx="5">
                  <c:v>1.3779628915948416</c:v>
                </c:pt>
                <c:pt idx="6">
                  <c:v>1.3779628915948416</c:v>
                </c:pt>
                <c:pt idx="7">
                  <c:v>1.3779628915948416</c:v>
                </c:pt>
                <c:pt idx="8">
                  <c:v>1.4999999999999902</c:v>
                </c:pt>
                <c:pt idx="9">
                  <c:v>1.4999999999999902</c:v>
                </c:pt>
                <c:pt idx="10">
                  <c:v>1.4999999999999902</c:v>
                </c:pt>
                <c:pt idx="11">
                  <c:v>1.4999999999999902</c:v>
                </c:pt>
                <c:pt idx="12">
                  <c:v>1.4999999999999902</c:v>
                </c:pt>
                <c:pt idx="13">
                  <c:v>1.4999999999999902</c:v>
                </c:pt>
                <c:pt idx="14">
                  <c:v>1.4999999999999902</c:v>
                </c:pt>
                <c:pt idx="15">
                  <c:v>1.4999999999999902</c:v>
                </c:pt>
                <c:pt idx="16">
                  <c:v>1.4999999999999902</c:v>
                </c:pt>
                <c:pt idx="17">
                  <c:v>1.4999999999999902</c:v>
                </c:pt>
                <c:pt idx="18">
                  <c:v>1.4999999999999902</c:v>
                </c:pt>
                <c:pt idx="19">
                  <c:v>1.4999999999999902</c:v>
                </c:pt>
                <c:pt idx="20">
                  <c:v>1.4999999999999902</c:v>
                </c:pt>
                <c:pt idx="21">
                  <c:v>1.4999999999999902</c:v>
                </c:pt>
                <c:pt idx="22">
                  <c:v>1.4999999999999902</c:v>
                </c:pt>
                <c:pt idx="23">
                  <c:v>1.4999999999999902</c:v>
                </c:pt>
                <c:pt idx="24">
                  <c:v>1.4999999999999902</c:v>
                </c:pt>
                <c:pt idx="25">
                  <c:v>1.4999999999999902</c:v>
                </c:pt>
                <c:pt idx="26">
                  <c:v>1.4999999999999902</c:v>
                </c:pt>
                <c:pt idx="27">
                  <c:v>1.4999999999999902</c:v>
                </c:pt>
                <c:pt idx="28">
                  <c:v>1.4999999999999902</c:v>
                </c:pt>
                <c:pt idx="29">
                  <c:v>1.4999999999999902</c:v>
                </c:pt>
                <c:pt idx="30">
                  <c:v>1.4999999999999902</c:v>
                </c:pt>
                <c:pt idx="31">
                  <c:v>1.4999999999999902</c:v>
                </c:pt>
                <c:pt idx="32">
                  <c:v>1.4999999999999902</c:v>
                </c:pt>
                <c:pt idx="33">
                  <c:v>1.4999999999999902</c:v>
                </c:pt>
                <c:pt idx="34">
                  <c:v>1.4999999999999902</c:v>
                </c:pt>
                <c:pt idx="35">
                  <c:v>1.4999999999999902</c:v>
                </c:pt>
                <c:pt idx="36">
                  <c:v>1.4999999999999902</c:v>
                </c:pt>
                <c:pt idx="37">
                  <c:v>1.4999999999999902</c:v>
                </c:pt>
                <c:pt idx="38">
                  <c:v>1.4999999999999902</c:v>
                </c:pt>
                <c:pt idx="39">
                  <c:v>1.4999999999999902</c:v>
                </c:pt>
                <c:pt idx="40">
                  <c:v>1.4999999999999902</c:v>
                </c:pt>
                <c:pt idx="41">
                  <c:v>1.4999999999999902</c:v>
                </c:pt>
                <c:pt idx="42">
                  <c:v>1.4999999999999902</c:v>
                </c:pt>
                <c:pt idx="43">
                  <c:v>1.4999999999999902</c:v>
                </c:pt>
                <c:pt idx="44">
                  <c:v>1.4999999999999902</c:v>
                </c:pt>
              </c:numCache>
            </c:numRef>
          </c:val>
          <c:extLst>
            <c:ext xmlns:c16="http://schemas.microsoft.com/office/drawing/2014/chart" uri="{C3380CC4-5D6E-409C-BE32-E72D297353CC}">
              <c16:uniqueId val="{00000002-E515-4717-A528-4CAF8E53953F}"/>
            </c:ext>
          </c:extLst>
        </c:ser>
        <c:ser>
          <c:idx val="4"/>
          <c:order val="1"/>
          <c:tx>
            <c:strRef>
              <c:f>'Figure 3.3'!$C$17</c:f>
              <c:strCache>
                <c:ptCount val="1"/>
                <c:pt idx="0">
                  <c:v>Other pressures</c:v>
                </c:pt>
              </c:strCache>
            </c:strRef>
          </c:tx>
          <c:spPr>
            <a:solidFill>
              <a:srgbClr val="50ACA2"/>
            </a:solidFill>
            <a:ln>
              <a:noFill/>
            </a:ln>
            <a:effectLst/>
          </c:spPr>
          <c:invertIfNegative val="0"/>
          <c:dLbls>
            <c:dLbl>
              <c:idx val="33"/>
              <c:layout>
                <c:manualLayout>
                  <c:x val="1.2089145549663389E-2"/>
                  <c:y val="-0.23681434167804835"/>
                </c:manualLayout>
              </c:layout>
              <c:tx>
                <c:rich>
                  <a:bodyPr/>
                  <a:lstStyle/>
                  <a:p>
                    <a:fld id="{079ACB2C-C91A-4266-A95D-E2716E899E68}" type="SERIESNAME">
                      <a:rPr lang="en-US"/>
                      <a:pPr/>
                      <a:t>[SERIES NAME]</a:t>
                    </a:fld>
                    <a:endParaRPr lang="en-GB"/>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F209-479C-97D5-402D2BA70D7F}"/>
                </c:ext>
              </c:extLst>
            </c:dLbl>
            <c:spPr>
              <a:noFill/>
              <a:ln>
                <a:noFill/>
              </a:ln>
              <a:effectLst/>
            </c:spPr>
            <c:txPr>
              <a:bodyPr rot="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3.3'!$A$18:$A$62</c:f>
              <c:strCache>
                <c:ptCount val="45"/>
                <c:pt idx="0">
                  <c:v>2028-29</c:v>
                </c:pt>
                <c:pt idx="1">
                  <c:v>2029-30</c:v>
                </c:pt>
                <c:pt idx="2">
                  <c:v>2030-31</c:v>
                </c:pt>
                <c:pt idx="3">
                  <c:v>2031-32</c:v>
                </c:pt>
                <c:pt idx="4">
                  <c:v>2032-33</c:v>
                </c:pt>
                <c:pt idx="5">
                  <c:v>2033-34</c:v>
                </c:pt>
                <c:pt idx="6">
                  <c:v>2034-35</c:v>
                </c:pt>
                <c:pt idx="7">
                  <c:v>2035-36</c:v>
                </c:pt>
                <c:pt idx="8">
                  <c:v>2036-37</c:v>
                </c:pt>
                <c:pt idx="9">
                  <c:v>2037-38</c:v>
                </c:pt>
                <c:pt idx="10">
                  <c:v>2038-39</c:v>
                </c:pt>
                <c:pt idx="11">
                  <c:v>2039-40</c:v>
                </c:pt>
                <c:pt idx="12">
                  <c:v>2040-41</c:v>
                </c:pt>
                <c:pt idx="13">
                  <c:v>2041-42</c:v>
                </c:pt>
                <c:pt idx="14">
                  <c:v>2042-43</c:v>
                </c:pt>
                <c:pt idx="15">
                  <c:v>2043-44</c:v>
                </c:pt>
                <c:pt idx="16">
                  <c:v>2044-45</c:v>
                </c:pt>
                <c:pt idx="17">
                  <c:v>2045-46</c:v>
                </c:pt>
                <c:pt idx="18">
                  <c:v>2046-47</c:v>
                </c:pt>
                <c:pt idx="19">
                  <c:v>2047-48</c:v>
                </c:pt>
                <c:pt idx="20">
                  <c:v>2048-49</c:v>
                </c:pt>
                <c:pt idx="21">
                  <c:v>2049-50</c:v>
                </c:pt>
                <c:pt idx="22">
                  <c:v>2050-51</c:v>
                </c:pt>
                <c:pt idx="23">
                  <c:v>2051-52</c:v>
                </c:pt>
                <c:pt idx="24">
                  <c:v>2052-53</c:v>
                </c:pt>
                <c:pt idx="25">
                  <c:v>2053-54</c:v>
                </c:pt>
                <c:pt idx="26">
                  <c:v>2054-55</c:v>
                </c:pt>
                <c:pt idx="27">
                  <c:v>2055-56</c:v>
                </c:pt>
                <c:pt idx="28">
                  <c:v>2056-57</c:v>
                </c:pt>
                <c:pt idx="29">
                  <c:v>2057-58</c:v>
                </c:pt>
                <c:pt idx="30">
                  <c:v>2058-59</c:v>
                </c:pt>
                <c:pt idx="31">
                  <c:v>2059-60</c:v>
                </c:pt>
                <c:pt idx="32">
                  <c:v>2060-61</c:v>
                </c:pt>
                <c:pt idx="33">
                  <c:v>2061-62</c:v>
                </c:pt>
                <c:pt idx="34">
                  <c:v>2062-63</c:v>
                </c:pt>
                <c:pt idx="35">
                  <c:v>2063-64</c:v>
                </c:pt>
                <c:pt idx="36">
                  <c:v>2064-65</c:v>
                </c:pt>
                <c:pt idx="37">
                  <c:v>2065-66</c:v>
                </c:pt>
                <c:pt idx="38">
                  <c:v>2066-67</c:v>
                </c:pt>
                <c:pt idx="39">
                  <c:v>2067-68</c:v>
                </c:pt>
                <c:pt idx="40">
                  <c:v>2068-69</c:v>
                </c:pt>
                <c:pt idx="41">
                  <c:v>2069-70</c:v>
                </c:pt>
                <c:pt idx="42">
                  <c:v>2070-71</c:v>
                </c:pt>
                <c:pt idx="43">
                  <c:v>2071-72</c:v>
                </c:pt>
                <c:pt idx="44">
                  <c:v>2072-73</c:v>
                </c:pt>
              </c:strCache>
            </c:strRef>
          </c:cat>
          <c:val>
            <c:numRef>
              <c:f>'Figure 3.3'!$C$18:$C$62</c:f>
              <c:numCache>
                <c:formatCode>0.0</c:formatCode>
                <c:ptCount val="45"/>
                <c:pt idx="0">
                  <c:v>1.3951145337492754</c:v>
                </c:pt>
                <c:pt idx="1">
                  <c:v>1.4006078893923579</c:v>
                </c:pt>
                <c:pt idx="2">
                  <c:v>1.3671606363492295</c:v>
                </c:pt>
                <c:pt idx="3">
                  <c:v>1.3327327997562088</c:v>
                </c:pt>
                <c:pt idx="4">
                  <c:v>1.2965941103281864</c:v>
                </c:pt>
                <c:pt idx="5">
                  <c:v>1.2597447508098325</c:v>
                </c:pt>
                <c:pt idx="6">
                  <c:v>1.2232962478927689</c:v>
                </c:pt>
                <c:pt idx="7">
                  <c:v>1.1861039663821016</c:v>
                </c:pt>
                <c:pt idx="8">
                  <c:v>1.1478507791847337</c:v>
                </c:pt>
                <c:pt idx="9">
                  <c:v>1.1094008350779561</c:v>
                </c:pt>
                <c:pt idx="10">
                  <c:v>1.0719671376025364</c:v>
                </c:pt>
                <c:pt idx="11">
                  <c:v>1.0334707855824021</c:v>
                </c:pt>
                <c:pt idx="12">
                  <c:v>0.99534179338349738</c:v>
                </c:pt>
                <c:pt idx="13">
                  <c:v>0.95576995489130567</c:v>
                </c:pt>
                <c:pt idx="14">
                  <c:v>0.91552159852605897</c:v>
                </c:pt>
                <c:pt idx="15">
                  <c:v>0.91730240028957688</c:v>
                </c:pt>
                <c:pt idx="16">
                  <c:v>0.91887013678875196</c:v>
                </c:pt>
                <c:pt idx="17">
                  <c:v>0.92003053820661762</c:v>
                </c:pt>
                <c:pt idx="18">
                  <c:v>0.92125605777255704</c:v>
                </c:pt>
                <c:pt idx="19">
                  <c:v>0.92178308854857782</c:v>
                </c:pt>
                <c:pt idx="20">
                  <c:v>0.92151968917271176</c:v>
                </c:pt>
                <c:pt idx="21">
                  <c:v>0.92059772297350406</c:v>
                </c:pt>
                <c:pt idx="22">
                  <c:v>0.92004813121624451</c:v>
                </c:pt>
                <c:pt idx="23">
                  <c:v>0.9195094352752009</c:v>
                </c:pt>
                <c:pt idx="24">
                  <c:v>0.91847381008084428</c:v>
                </c:pt>
                <c:pt idx="25">
                  <c:v>0.91680021666381561</c:v>
                </c:pt>
                <c:pt idx="26">
                  <c:v>0.91647213209850031</c:v>
                </c:pt>
                <c:pt idx="27">
                  <c:v>0.91718354512924094</c:v>
                </c:pt>
                <c:pt idx="28">
                  <c:v>0.91546142998916169</c:v>
                </c:pt>
                <c:pt idx="29">
                  <c:v>0.91670779354795506</c:v>
                </c:pt>
                <c:pt idx="30">
                  <c:v>0.91772531360538867</c:v>
                </c:pt>
                <c:pt idx="31">
                  <c:v>0.91909905072145026</c:v>
                </c:pt>
                <c:pt idx="32">
                  <c:v>0.92021524889864814</c:v>
                </c:pt>
                <c:pt idx="33">
                  <c:v>0.92165729191262535</c:v>
                </c:pt>
                <c:pt idx="34">
                  <c:v>0.92410039939837541</c:v>
                </c:pt>
                <c:pt idx="35">
                  <c:v>0.92657493621433051</c:v>
                </c:pt>
                <c:pt idx="36">
                  <c:v>0.92928286526099413</c:v>
                </c:pt>
                <c:pt idx="37">
                  <c:v>0.93247804803916479</c:v>
                </c:pt>
                <c:pt idx="38">
                  <c:v>0.93605850407876279</c:v>
                </c:pt>
                <c:pt idx="39">
                  <c:v>0.93614317391437218</c:v>
                </c:pt>
                <c:pt idx="40">
                  <c:v>0.93934843462664119</c:v>
                </c:pt>
                <c:pt idx="41">
                  <c:v>0.94035671709074009</c:v>
                </c:pt>
                <c:pt idx="42">
                  <c:v>0.94123607994072156</c:v>
                </c:pt>
                <c:pt idx="43">
                  <c:v>0.94201344425892675</c:v>
                </c:pt>
                <c:pt idx="44">
                  <c:v>0.94287077080195125</c:v>
                </c:pt>
              </c:numCache>
            </c:numRef>
          </c:val>
          <c:extLst>
            <c:ext xmlns:c16="http://schemas.microsoft.com/office/drawing/2014/chart" uri="{C3380CC4-5D6E-409C-BE32-E72D297353CC}">
              <c16:uniqueId val="{00000001-E515-4717-A528-4CAF8E53953F}"/>
            </c:ext>
          </c:extLst>
        </c:ser>
        <c:ser>
          <c:idx val="0"/>
          <c:order val="2"/>
          <c:tx>
            <c:strRef>
              <c:f>'Figure 3.3'!$B$17</c:f>
              <c:strCache>
                <c:ptCount val="1"/>
                <c:pt idx="0">
                  <c:v>Demographics</c:v>
                </c:pt>
              </c:strCache>
            </c:strRef>
          </c:tx>
          <c:spPr>
            <a:solidFill>
              <a:schemeClr val="accent5"/>
            </a:solidFill>
            <a:ln>
              <a:noFill/>
            </a:ln>
            <a:effectLst/>
          </c:spPr>
          <c:invertIfNegative val="0"/>
          <c:dLbls>
            <c:dLbl>
              <c:idx val="34"/>
              <c:layout>
                <c:manualLayout>
                  <c:x val="0.11484688272180291"/>
                  <c:y val="-4.985532374277217E-2"/>
                </c:manualLayout>
              </c:layout>
              <c:tx>
                <c:rich>
                  <a:bodyPr/>
                  <a:lstStyle/>
                  <a:p>
                    <a:fld id="{5031276B-65F0-483C-A05B-7FACF6891906}" type="SERIESNAME">
                      <a:rPr lang="en-US"/>
                      <a:pPr/>
                      <a:t>[SERIES NAME]</a:t>
                    </a:fld>
                    <a:endParaRPr lang="en-GB"/>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F209-479C-97D5-402D2BA70D7F}"/>
                </c:ext>
              </c:extLst>
            </c:dLbl>
            <c:spPr>
              <a:noFill/>
              <a:ln>
                <a:noFill/>
              </a:ln>
              <a:effectLst/>
            </c:spPr>
            <c:txPr>
              <a:bodyPr rot="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3.3'!$A$18:$A$62</c:f>
              <c:strCache>
                <c:ptCount val="45"/>
                <c:pt idx="0">
                  <c:v>2028-29</c:v>
                </c:pt>
                <c:pt idx="1">
                  <c:v>2029-30</c:v>
                </c:pt>
                <c:pt idx="2">
                  <c:v>2030-31</c:v>
                </c:pt>
                <c:pt idx="3">
                  <c:v>2031-32</c:v>
                </c:pt>
                <c:pt idx="4">
                  <c:v>2032-33</c:v>
                </c:pt>
                <c:pt idx="5">
                  <c:v>2033-34</c:v>
                </c:pt>
                <c:pt idx="6">
                  <c:v>2034-35</c:v>
                </c:pt>
                <c:pt idx="7">
                  <c:v>2035-36</c:v>
                </c:pt>
                <c:pt idx="8">
                  <c:v>2036-37</c:v>
                </c:pt>
                <c:pt idx="9">
                  <c:v>2037-38</c:v>
                </c:pt>
                <c:pt idx="10">
                  <c:v>2038-39</c:v>
                </c:pt>
                <c:pt idx="11">
                  <c:v>2039-40</c:v>
                </c:pt>
                <c:pt idx="12">
                  <c:v>2040-41</c:v>
                </c:pt>
                <c:pt idx="13">
                  <c:v>2041-42</c:v>
                </c:pt>
                <c:pt idx="14">
                  <c:v>2042-43</c:v>
                </c:pt>
                <c:pt idx="15">
                  <c:v>2043-44</c:v>
                </c:pt>
                <c:pt idx="16">
                  <c:v>2044-45</c:v>
                </c:pt>
                <c:pt idx="17">
                  <c:v>2045-46</c:v>
                </c:pt>
                <c:pt idx="18">
                  <c:v>2046-47</c:v>
                </c:pt>
                <c:pt idx="19">
                  <c:v>2047-48</c:v>
                </c:pt>
                <c:pt idx="20">
                  <c:v>2048-49</c:v>
                </c:pt>
                <c:pt idx="21">
                  <c:v>2049-50</c:v>
                </c:pt>
                <c:pt idx="22">
                  <c:v>2050-51</c:v>
                </c:pt>
                <c:pt idx="23">
                  <c:v>2051-52</c:v>
                </c:pt>
                <c:pt idx="24">
                  <c:v>2052-53</c:v>
                </c:pt>
                <c:pt idx="25">
                  <c:v>2053-54</c:v>
                </c:pt>
                <c:pt idx="26">
                  <c:v>2054-55</c:v>
                </c:pt>
                <c:pt idx="27">
                  <c:v>2055-56</c:v>
                </c:pt>
                <c:pt idx="28">
                  <c:v>2056-57</c:v>
                </c:pt>
                <c:pt idx="29">
                  <c:v>2057-58</c:v>
                </c:pt>
                <c:pt idx="30">
                  <c:v>2058-59</c:v>
                </c:pt>
                <c:pt idx="31">
                  <c:v>2059-60</c:v>
                </c:pt>
                <c:pt idx="32">
                  <c:v>2060-61</c:v>
                </c:pt>
                <c:pt idx="33">
                  <c:v>2061-62</c:v>
                </c:pt>
                <c:pt idx="34">
                  <c:v>2062-63</c:v>
                </c:pt>
                <c:pt idx="35">
                  <c:v>2063-64</c:v>
                </c:pt>
                <c:pt idx="36">
                  <c:v>2064-65</c:v>
                </c:pt>
                <c:pt idx="37">
                  <c:v>2065-66</c:v>
                </c:pt>
                <c:pt idx="38">
                  <c:v>2066-67</c:v>
                </c:pt>
                <c:pt idx="39">
                  <c:v>2067-68</c:v>
                </c:pt>
                <c:pt idx="40">
                  <c:v>2068-69</c:v>
                </c:pt>
                <c:pt idx="41">
                  <c:v>2069-70</c:v>
                </c:pt>
                <c:pt idx="42">
                  <c:v>2070-71</c:v>
                </c:pt>
                <c:pt idx="43">
                  <c:v>2071-72</c:v>
                </c:pt>
                <c:pt idx="44">
                  <c:v>2072-73</c:v>
                </c:pt>
              </c:strCache>
            </c:strRef>
          </c:cat>
          <c:val>
            <c:numRef>
              <c:f>'Figure 3.3'!$B$18:$B$62</c:f>
              <c:numCache>
                <c:formatCode>0.0</c:formatCode>
                <c:ptCount val="45"/>
                <c:pt idx="0">
                  <c:v>0.49199811189373222</c:v>
                </c:pt>
                <c:pt idx="1">
                  <c:v>0.4720374935729188</c:v>
                </c:pt>
                <c:pt idx="2">
                  <c:v>0.44594389139078761</c:v>
                </c:pt>
                <c:pt idx="3">
                  <c:v>0.42697673820075721</c:v>
                </c:pt>
                <c:pt idx="4">
                  <c:v>0.53394666400419233</c:v>
                </c:pt>
                <c:pt idx="5">
                  <c:v>0.5361538505590957</c:v>
                </c:pt>
                <c:pt idx="6">
                  <c:v>0.46550339227162674</c:v>
                </c:pt>
                <c:pt idx="7">
                  <c:v>0.40071122544094173</c:v>
                </c:pt>
                <c:pt idx="8">
                  <c:v>0.38294193934527154</c:v>
                </c:pt>
                <c:pt idx="9">
                  <c:v>0.36705610669758304</c:v>
                </c:pt>
                <c:pt idx="10">
                  <c:v>0.30299134261189131</c:v>
                </c:pt>
                <c:pt idx="11">
                  <c:v>0.26357868694519837</c:v>
                </c:pt>
                <c:pt idx="12">
                  <c:v>0.21685985999433388</c:v>
                </c:pt>
                <c:pt idx="13">
                  <c:v>0.1977748717668204</c:v>
                </c:pt>
                <c:pt idx="14">
                  <c:v>0.18247644776347993</c:v>
                </c:pt>
                <c:pt idx="15">
                  <c:v>0.15154897472386963</c:v>
                </c:pt>
                <c:pt idx="16">
                  <c:v>0.13747407641446774</c:v>
                </c:pt>
                <c:pt idx="17">
                  <c:v>0.13662839768544544</c:v>
                </c:pt>
                <c:pt idx="18">
                  <c:v>0.10901224958705935</c:v>
                </c:pt>
                <c:pt idx="19">
                  <c:v>9.6787910962925494E-2</c:v>
                </c:pt>
                <c:pt idx="20">
                  <c:v>6.5049816031681473E-2</c:v>
                </c:pt>
                <c:pt idx="21">
                  <c:v>2.1457300842264715E-2</c:v>
                </c:pt>
                <c:pt idx="22">
                  <c:v>-3.450308350279041E-2</c:v>
                </c:pt>
                <c:pt idx="23">
                  <c:v>-6.9534856604025475E-2</c:v>
                </c:pt>
                <c:pt idx="24">
                  <c:v>-9.0114659956175291E-2</c:v>
                </c:pt>
                <c:pt idx="25">
                  <c:v>-0.11298864144534404</c:v>
                </c:pt>
                <c:pt idx="26">
                  <c:v>-0.12855059307853578</c:v>
                </c:pt>
                <c:pt idx="27">
                  <c:v>-0.12140557387647632</c:v>
                </c:pt>
                <c:pt idx="28">
                  <c:v>-7.6816710412341838E-2</c:v>
                </c:pt>
                <c:pt idx="29">
                  <c:v>-7.7659253582651466E-2</c:v>
                </c:pt>
                <c:pt idx="30">
                  <c:v>-3.2525204387368056E-2</c:v>
                </c:pt>
                <c:pt idx="31">
                  <c:v>-3.51879117071352E-2</c:v>
                </c:pt>
                <c:pt idx="32">
                  <c:v>-8.9695097496789167E-2</c:v>
                </c:pt>
                <c:pt idx="33">
                  <c:v>-0.11949850415975405</c:v>
                </c:pt>
                <c:pt idx="34">
                  <c:v>-0.11109860271200089</c:v>
                </c:pt>
                <c:pt idx="35">
                  <c:v>-8.5537020115733498E-2</c:v>
                </c:pt>
                <c:pt idx="36">
                  <c:v>-8.0381844039267847E-2</c:v>
                </c:pt>
                <c:pt idx="37">
                  <c:v>-6.4764014845974938E-2</c:v>
                </c:pt>
                <c:pt idx="38">
                  <c:v>-2.2322955137354938E-2</c:v>
                </c:pt>
                <c:pt idx="39">
                  <c:v>2.9061617977776955E-2</c:v>
                </c:pt>
                <c:pt idx="40">
                  <c:v>4.4485003818195423E-2</c:v>
                </c:pt>
                <c:pt idx="41">
                  <c:v>7.3935700335536758E-2</c:v>
                </c:pt>
                <c:pt idx="42">
                  <c:v>6.3944133016780036E-2</c:v>
                </c:pt>
                <c:pt idx="43">
                  <c:v>2.7870253537365386E-2</c:v>
                </c:pt>
                <c:pt idx="44">
                  <c:v>1.4617222138468833E-2</c:v>
                </c:pt>
              </c:numCache>
            </c:numRef>
          </c:val>
          <c:extLst>
            <c:ext xmlns:c16="http://schemas.microsoft.com/office/drawing/2014/chart" uri="{C3380CC4-5D6E-409C-BE32-E72D297353CC}">
              <c16:uniqueId val="{00000000-E515-4717-A528-4CAF8E53953F}"/>
            </c:ext>
          </c:extLst>
        </c:ser>
        <c:dLbls>
          <c:showLegendKey val="0"/>
          <c:showVal val="0"/>
          <c:showCatName val="0"/>
          <c:showSerName val="0"/>
          <c:showPercent val="0"/>
          <c:showBubbleSize val="0"/>
        </c:dLbls>
        <c:gapWidth val="50"/>
        <c:overlap val="100"/>
        <c:axId val="429853023"/>
        <c:axId val="429867583"/>
      </c:barChart>
      <c:lineChart>
        <c:grouping val="standard"/>
        <c:varyColors val="0"/>
        <c:ser>
          <c:idx val="1"/>
          <c:order val="3"/>
          <c:tx>
            <c:strRef>
              <c:f>'Figure 3.3'!$E$17</c:f>
              <c:strCache>
                <c:ptCount val="1"/>
                <c:pt idx="0">
                  <c:v>Total health spend growth rate</c:v>
                </c:pt>
              </c:strCache>
            </c:strRef>
          </c:tx>
          <c:spPr>
            <a:ln w="41275" cap="rnd">
              <a:solidFill>
                <a:schemeClr val="accent1"/>
              </a:solidFill>
              <a:round/>
            </a:ln>
            <a:effectLst/>
          </c:spPr>
          <c:marker>
            <c:symbol val="none"/>
          </c:marker>
          <c:cat>
            <c:strRef>
              <c:f>'Figure 3.3'!$A$18:$A$62</c:f>
              <c:strCache>
                <c:ptCount val="45"/>
                <c:pt idx="0">
                  <c:v>2028-29</c:v>
                </c:pt>
                <c:pt idx="1">
                  <c:v>2029-30</c:v>
                </c:pt>
                <c:pt idx="2">
                  <c:v>2030-31</c:v>
                </c:pt>
                <c:pt idx="3">
                  <c:v>2031-32</c:v>
                </c:pt>
                <c:pt idx="4">
                  <c:v>2032-33</c:v>
                </c:pt>
                <c:pt idx="5">
                  <c:v>2033-34</c:v>
                </c:pt>
                <c:pt idx="6">
                  <c:v>2034-35</c:v>
                </c:pt>
                <c:pt idx="7">
                  <c:v>2035-36</c:v>
                </c:pt>
                <c:pt idx="8">
                  <c:v>2036-37</c:v>
                </c:pt>
                <c:pt idx="9">
                  <c:v>2037-38</c:v>
                </c:pt>
                <c:pt idx="10">
                  <c:v>2038-39</c:v>
                </c:pt>
                <c:pt idx="11">
                  <c:v>2039-40</c:v>
                </c:pt>
                <c:pt idx="12">
                  <c:v>2040-41</c:v>
                </c:pt>
                <c:pt idx="13">
                  <c:v>2041-42</c:v>
                </c:pt>
                <c:pt idx="14">
                  <c:v>2042-43</c:v>
                </c:pt>
                <c:pt idx="15">
                  <c:v>2043-44</c:v>
                </c:pt>
                <c:pt idx="16">
                  <c:v>2044-45</c:v>
                </c:pt>
                <c:pt idx="17">
                  <c:v>2045-46</c:v>
                </c:pt>
                <c:pt idx="18">
                  <c:v>2046-47</c:v>
                </c:pt>
                <c:pt idx="19">
                  <c:v>2047-48</c:v>
                </c:pt>
                <c:pt idx="20">
                  <c:v>2048-49</c:v>
                </c:pt>
                <c:pt idx="21">
                  <c:v>2049-50</c:v>
                </c:pt>
                <c:pt idx="22">
                  <c:v>2050-51</c:v>
                </c:pt>
                <c:pt idx="23">
                  <c:v>2051-52</c:v>
                </c:pt>
                <c:pt idx="24">
                  <c:v>2052-53</c:v>
                </c:pt>
                <c:pt idx="25">
                  <c:v>2053-54</c:v>
                </c:pt>
                <c:pt idx="26">
                  <c:v>2054-55</c:v>
                </c:pt>
                <c:pt idx="27">
                  <c:v>2055-56</c:v>
                </c:pt>
                <c:pt idx="28">
                  <c:v>2056-57</c:v>
                </c:pt>
                <c:pt idx="29">
                  <c:v>2057-58</c:v>
                </c:pt>
                <c:pt idx="30">
                  <c:v>2058-59</c:v>
                </c:pt>
                <c:pt idx="31">
                  <c:v>2059-60</c:v>
                </c:pt>
                <c:pt idx="32">
                  <c:v>2060-61</c:v>
                </c:pt>
                <c:pt idx="33">
                  <c:v>2061-62</c:v>
                </c:pt>
                <c:pt idx="34">
                  <c:v>2062-63</c:v>
                </c:pt>
                <c:pt idx="35">
                  <c:v>2063-64</c:v>
                </c:pt>
                <c:pt idx="36">
                  <c:v>2064-65</c:v>
                </c:pt>
                <c:pt idx="37">
                  <c:v>2065-66</c:v>
                </c:pt>
                <c:pt idx="38">
                  <c:v>2066-67</c:v>
                </c:pt>
                <c:pt idx="39">
                  <c:v>2067-68</c:v>
                </c:pt>
                <c:pt idx="40">
                  <c:v>2068-69</c:v>
                </c:pt>
                <c:pt idx="41">
                  <c:v>2069-70</c:v>
                </c:pt>
                <c:pt idx="42">
                  <c:v>2070-71</c:v>
                </c:pt>
                <c:pt idx="43">
                  <c:v>2071-72</c:v>
                </c:pt>
                <c:pt idx="44">
                  <c:v>2072-73</c:v>
                </c:pt>
              </c:strCache>
            </c:strRef>
          </c:cat>
          <c:val>
            <c:numRef>
              <c:f>'Figure 3.3'!$E$18:$E$62</c:f>
              <c:numCache>
                <c:formatCode>0.0</c:formatCode>
                <c:ptCount val="45"/>
                <c:pt idx="0">
                  <c:v>3.2650755372378493</c:v>
                </c:pt>
                <c:pt idx="1">
                  <c:v>3.2506082745601184</c:v>
                </c:pt>
                <c:pt idx="2">
                  <c:v>3.1910674193348587</c:v>
                </c:pt>
                <c:pt idx="3">
                  <c:v>3.1376724295518077</c:v>
                </c:pt>
                <c:pt idx="4">
                  <c:v>3.2085036659272204</c:v>
                </c:pt>
                <c:pt idx="5">
                  <c:v>3.1738614929637698</c:v>
                </c:pt>
                <c:pt idx="6">
                  <c:v>3.0667625317592373</c:v>
                </c:pt>
                <c:pt idx="7">
                  <c:v>2.964778083417885</c:v>
                </c:pt>
                <c:pt idx="8">
                  <c:v>3.0307927185299954</c:v>
                </c:pt>
                <c:pt idx="9">
                  <c:v>2.9764569417755293</c:v>
                </c:pt>
                <c:pt idx="10">
                  <c:v>2.8749584802144179</c:v>
                </c:pt>
                <c:pt idx="11">
                  <c:v>2.7970494725275907</c:v>
                </c:pt>
                <c:pt idx="12">
                  <c:v>2.7122016533778215</c:v>
                </c:pt>
                <c:pt idx="13">
                  <c:v>2.6535448266581163</c:v>
                </c:pt>
                <c:pt idx="14">
                  <c:v>2.5979980462895291</c:v>
                </c:pt>
                <c:pt idx="15">
                  <c:v>2.5688513750134367</c:v>
                </c:pt>
                <c:pt idx="16">
                  <c:v>2.5563442132032099</c:v>
                </c:pt>
                <c:pt idx="17">
                  <c:v>2.5566589358920533</c:v>
                </c:pt>
                <c:pt idx="18">
                  <c:v>2.5302683073596066</c:v>
                </c:pt>
                <c:pt idx="19">
                  <c:v>2.5185709995114935</c:v>
                </c:pt>
                <c:pt idx="20">
                  <c:v>2.4865695052043835</c:v>
                </c:pt>
                <c:pt idx="21">
                  <c:v>2.442055023815759</c:v>
                </c:pt>
                <c:pt idx="22">
                  <c:v>2.3855450477134443</c:v>
                </c:pt>
                <c:pt idx="23">
                  <c:v>2.3499745786711657</c:v>
                </c:pt>
                <c:pt idx="24">
                  <c:v>2.3283591501246592</c:v>
                </c:pt>
                <c:pt idx="25">
                  <c:v>2.3038115752184618</c:v>
                </c:pt>
                <c:pt idx="26">
                  <c:v>2.2879215390199548</c:v>
                </c:pt>
                <c:pt idx="27">
                  <c:v>2.2957779712527548</c:v>
                </c:pt>
                <c:pt idx="28">
                  <c:v>2.3386447195768101</c:v>
                </c:pt>
                <c:pt idx="29">
                  <c:v>2.3390485399652938</c:v>
                </c:pt>
                <c:pt idx="30">
                  <c:v>2.3852001092180108</c:v>
                </c:pt>
                <c:pt idx="31">
                  <c:v>2.3839111390143053</c:v>
                </c:pt>
                <c:pt idx="32">
                  <c:v>2.3305201514018492</c:v>
                </c:pt>
                <c:pt idx="33">
                  <c:v>2.3021587877528615</c:v>
                </c:pt>
                <c:pt idx="34">
                  <c:v>2.3130017966863647</c:v>
                </c:pt>
                <c:pt idx="35">
                  <c:v>2.3410379160985872</c:v>
                </c:pt>
                <c:pt idx="36">
                  <c:v>2.3489010212217165</c:v>
                </c:pt>
                <c:pt idx="37">
                  <c:v>2.3677140331931801</c:v>
                </c:pt>
                <c:pt idx="38">
                  <c:v>2.4137355489413981</c:v>
                </c:pt>
                <c:pt idx="39">
                  <c:v>2.4652047918921394</c:v>
                </c:pt>
                <c:pt idx="40">
                  <c:v>2.4838334384448268</c:v>
                </c:pt>
                <c:pt idx="41">
                  <c:v>2.5142924174262671</c:v>
                </c:pt>
                <c:pt idx="42">
                  <c:v>2.5051802129574918</c:v>
                </c:pt>
                <c:pt idx="43">
                  <c:v>2.4698836977962824</c:v>
                </c:pt>
                <c:pt idx="44">
                  <c:v>2.4574879929404103</c:v>
                </c:pt>
              </c:numCache>
            </c:numRef>
          </c:val>
          <c:smooth val="0"/>
          <c:extLst>
            <c:ext xmlns:c16="http://schemas.microsoft.com/office/drawing/2014/chart" uri="{C3380CC4-5D6E-409C-BE32-E72D297353CC}">
              <c16:uniqueId val="{00000003-E515-4717-A528-4CAF8E53953F}"/>
            </c:ext>
          </c:extLst>
        </c:ser>
        <c:dLbls>
          <c:showLegendKey val="0"/>
          <c:showVal val="0"/>
          <c:showCatName val="0"/>
          <c:showSerName val="0"/>
          <c:showPercent val="0"/>
          <c:showBubbleSize val="0"/>
        </c:dLbls>
        <c:marker val="1"/>
        <c:smooth val="0"/>
        <c:axId val="429853023"/>
        <c:axId val="429867583"/>
      </c:lineChart>
      <c:catAx>
        <c:axId val="429853023"/>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crossAx val="429867583"/>
        <c:crosses val="autoZero"/>
        <c:auto val="1"/>
        <c:lblAlgn val="ctr"/>
        <c:lblOffset val="100"/>
        <c:tickLblSkip val="10"/>
        <c:noMultiLvlLbl val="0"/>
      </c:catAx>
      <c:valAx>
        <c:axId val="42986758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r>
                  <a:rPr lang="en-US"/>
                  <a:t>Per cent</a:t>
                </a:r>
              </a:p>
            </c:rich>
          </c:tx>
          <c:layout>
            <c:manualLayout>
              <c:xMode val="edge"/>
              <c:yMode val="edge"/>
              <c:x val="4.6597151435586034E-3"/>
              <c:y val="2.0897499856877633E-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crossAx val="429853023"/>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layout>
        <c:manualLayout>
          <c:xMode val="edge"/>
          <c:yMode val="edge"/>
          <c:x val="0.29396978506863602"/>
          <c:y val="0.93157639053593189"/>
          <c:w val="0.38421842960095509"/>
          <c:h val="6.8423609464068114E-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solidFill>
            <a:srgbClr val="2C2926"/>
          </a:solidFill>
          <a:latin typeface="Helvetica" pitchFamily="2" charset="0"/>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82773481802247"/>
          <c:y val="2.7918781725888325E-2"/>
          <c:w val="0.85669186514073636"/>
          <c:h val="0.75593300653594786"/>
        </c:manualLayout>
      </c:layout>
      <c:barChart>
        <c:barDir val="col"/>
        <c:grouping val="stacked"/>
        <c:varyColors val="0"/>
        <c:ser>
          <c:idx val="0"/>
          <c:order val="0"/>
          <c:tx>
            <c:strRef>
              <c:f>'Figure 3.4'!$B$17</c:f>
              <c:strCache>
                <c:ptCount val="1"/>
                <c:pt idx="0">
                  <c:v>Hospitals                        Over 45</c:v>
                </c:pt>
              </c:strCache>
            </c:strRef>
          </c:tx>
          <c:spPr>
            <a:solidFill>
              <a:schemeClr val="accent5">
                <a:lumMod val="60000"/>
                <a:lumOff val="40000"/>
              </a:schemeClr>
            </a:solidFill>
            <a:ln>
              <a:noFill/>
            </a:ln>
            <a:effectLst/>
          </c:spPr>
          <c:invertIfNegative val="0"/>
          <c:dLbls>
            <c:dLbl>
              <c:idx val="31"/>
              <c:layout>
                <c:manualLayout>
                  <c:x val="7.3652967673766417E-2"/>
                  <c:y val="-0.14925163398692817"/>
                </c:manualLayout>
              </c:layout>
              <c:tx>
                <c:rich>
                  <a:bodyPr/>
                  <a:lstStyle/>
                  <a:p>
                    <a:r>
                      <a:rPr lang="en-US"/>
                      <a:t>Hospitals - Over-45s</a:t>
                    </a:r>
                  </a:p>
                </c:rich>
              </c:tx>
              <c:showLegendKey val="0"/>
              <c:showVal val="1"/>
              <c:showCatName val="0"/>
              <c:showSerName val="0"/>
              <c:showPercent val="0"/>
              <c:showBubbleSize val="0"/>
              <c:extLst>
                <c:ext xmlns:c15="http://schemas.microsoft.com/office/drawing/2012/chart" uri="{CE6537A1-D6FC-4f65-9D91-7224C49458BB}">
                  <c15:layout>
                    <c:manualLayout>
                      <c:w val="0.2150356311520342"/>
                      <c:h val="6.0039869281045752E-2"/>
                    </c:manualLayout>
                  </c15:layout>
                  <c15:showDataLabelsRange val="0"/>
                </c:ext>
                <c:ext xmlns:c16="http://schemas.microsoft.com/office/drawing/2014/chart" uri="{C3380CC4-5D6E-409C-BE32-E72D297353CC}">
                  <c16:uniqueId val="{00000000-ADB3-4971-82DE-2EB20336D5EA}"/>
                </c:ext>
              </c:extLst>
            </c:dLbl>
            <c:spPr>
              <a:noFill/>
              <a:ln>
                <a:noFill/>
              </a:ln>
              <a:effectLst/>
            </c:spPr>
            <c:txPr>
              <a:bodyPr rot="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3.4'!$A$18:$A$62</c:f>
              <c:strCache>
                <c:ptCount val="45"/>
                <c:pt idx="0">
                  <c:v>2028-29</c:v>
                </c:pt>
                <c:pt idx="1">
                  <c:v>2029-30</c:v>
                </c:pt>
                <c:pt idx="2">
                  <c:v>2030-31</c:v>
                </c:pt>
                <c:pt idx="3">
                  <c:v>2031-32</c:v>
                </c:pt>
                <c:pt idx="4">
                  <c:v>2032-33</c:v>
                </c:pt>
                <c:pt idx="5">
                  <c:v>2033-34</c:v>
                </c:pt>
                <c:pt idx="6">
                  <c:v>2034-35</c:v>
                </c:pt>
                <c:pt idx="7">
                  <c:v>2035-36</c:v>
                </c:pt>
                <c:pt idx="8">
                  <c:v>2036-37</c:v>
                </c:pt>
                <c:pt idx="9">
                  <c:v>2037-38</c:v>
                </c:pt>
                <c:pt idx="10">
                  <c:v>2038-39</c:v>
                </c:pt>
                <c:pt idx="11">
                  <c:v>2039-40</c:v>
                </c:pt>
                <c:pt idx="12">
                  <c:v>2040-41</c:v>
                </c:pt>
                <c:pt idx="13">
                  <c:v>2041-42</c:v>
                </c:pt>
                <c:pt idx="14">
                  <c:v>2042-43</c:v>
                </c:pt>
                <c:pt idx="15">
                  <c:v>2043-44</c:v>
                </c:pt>
                <c:pt idx="16">
                  <c:v>2044-45</c:v>
                </c:pt>
                <c:pt idx="17">
                  <c:v>2045-46</c:v>
                </c:pt>
                <c:pt idx="18">
                  <c:v>2046-47</c:v>
                </c:pt>
                <c:pt idx="19">
                  <c:v>2047-48</c:v>
                </c:pt>
                <c:pt idx="20">
                  <c:v>2048-49</c:v>
                </c:pt>
                <c:pt idx="21">
                  <c:v>2049-50</c:v>
                </c:pt>
                <c:pt idx="22">
                  <c:v>2050-51</c:v>
                </c:pt>
                <c:pt idx="23">
                  <c:v>2051-52</c:v>
                </c:pt>
                <c:pt idx="24">
                  <c:v>2052-53</c:v>
                </c:pt>
                <c:pt idx="25">
                  <c:v>2053-54</c:v>
                </c:pt>
                <c:pt idx="26">
                  <c:v>2054-55</c:v>
                </c:pt>
                <c:pt idx="27">
                  <c:v>2055-56</c:v>
                </c:pt>
                <c:pt idx="28">
                  <c:v>2056-57</c:v>
                </c:pt>
                <c:pt idx="29">
                  <c:v>2057-58</c:v>
                </c:pt>
                <c:pt idx="30">
                  <c:v>2058-59</c:v>
                </c:pt>
                <c:pt idx="31">
                  <c:v>2059-60</c:v>
                </c:pt>
                <c:pt idx="32">
                  <c:v>2060-61</c:v>
                </c:pt>
                <c:pt idx="33">
                  <c:v>2061-62</c:v>
                </c:pt>
                <c:pt idx="34">
                  <c:v>2062-63</c:v>
                </c:pt>
                <c:pt idx="35">
                  <c:v>2063-64</c:v>
                </c:pt>
                <c:pt idx="36">
                  <c:v>2064-65</c:v>
                </c:pt>
                <c:pt idx="37">
                  <c:v>2065-66</c:v>
                </c:pt>
                <c:pt idx="38">
                  <c:v>2066-67</c:v>
                </c:pt>
                <c:pt idx="39">
                  <c:v>2067-68</c:v>
                </c:pt>
                <c:pt idx="40">
                  <c:v>2068-69</c:v>
                </c:pt>
                <c:pt idx="41">
                  <c:v>2069-70</c:v>
                </c:pt>
                <c:pt idx="42">
                  <c:v>2070-71</c:v>
                </c:pt>
                <c:pt idx="43">
                  <c:v>2071-72</c:v>
                </c:pt>
                <c:pt idx="44">
                  <c:v>2072-73</c:v>
                </c:pt>
              </c:strCache>
            </c:strRef>
          </c:cat>
          <c:val>
            <c:numRef>
              <c:f>'Figure 3.4'!$B$18:$B$62</c:f>
              <c:numCache>
                <c:formatCode>0.0</c:formatCode>
                <c:ptCount val="45"/>
                <c:pt idx="0">
                  <c:v>0.43377499839758066</c:v>
                </c:pt>
                <c:pt idx="1">
                  <c:v>0.42532631611374766</c:v>
                </c:pt>
                <c:pt idx="2">
                  <c:v>0.41103144625139199</c:v>
                </c:pt>
                <c:pt idx="3">
                  <c:v>0.40353815581570929</c:v>
                </c:pt>
                <c:pt idx="4">
                  <c:v>0.52379470411681073</c:v>
                </c:pt>
                <c:pt idx="5">
                  <c:v>0.53237666599268607</c:v>
                </c:pt>
                <c:pt idx="6">
                  <c:v>0.46175326140529577</c:v>
                </c:pt>
                <c:pt idx="7">
                  <c:v>0.4014893558033471</c:v>
                </c:pt>
                <c:pt idx="8">
                  <c:v>0.38010083082474722</c:v>
                </c:pt>
                <c:pt idx="9">
                  <c:v>0.35882203311423083</c:v>
                </c:pt>
                <c:pt idx="10">
                  <c:v>0.29161583094237714</c:v>
                </c:pt>
                <c:pt idx="11">
                  <c:v>0.2512880057940507</c:v>
                </c:pt>
                <c:pt idx="12">
                  <c:v>0.19820952769780781</c:v>
                </c:pt>
                <c:pt idx="13">
                  <c:v>0.18033678863347175</c:v>
                </c:pt>
                <c:pt idx="14">
                  <c:v>0.17053975087986242</c:v>
                </c:pt>
                <c:pt idx="15">
                  <c:v>0.13810787352475318</c:v>
                </c:pt>
                <c:pt idx="16">
                  <c:v>0.12593422605537438</c:v>
                </c:pt>
                <c:pt idx="17">
                  <c:v>0.13455333933238819</c:v>
                </c:pt>
                <c:pt idx="18">
                  <c:v>0.11854893918082145</c:v>
                </c:pt>
                <c:pt idx="19">
                  <c:v>0.12713479798752439</c:v>
                </c:pt>
                <c:pt idx="20">
                  <c:v>0.12577373862819302</c:v>
                </c:pt>
                <c:pt idx="21">
                  <c:v>0.110293210167569</c:v>
                </c:pt>
                <c:pt idx="22">
                  <c:v>7.7155634631633593E-2</c:v>
                </c:pt>
                <c:pt idx="23">
                  <c:v>6.1185393545575686E-2</c:v>
                </c:pt>
                <c:pt idx="24">
                  <c:v>5.8878501529054668E-2</c:v>
                </c:pt>
                <c:pt idx="25">
                  <c:v>5.1362986081578445E-2</c:v>
                </c:pt>
                <c:pt idx="26">
                  <c:v>4.6084151536749336E-2</c:v>
                </c:pt>
                <c:pt idx="27">
                  <c:v>5.8522157340629058E-2</c:v>
                </c:pt>
                <c:pt idx="28">
                  <c:v>0.1045306073925409</c:v>
                </c:pt>
                <c:pt idx="29">
                  <c:v>9.8112211630226778E-2</c:v>
                </c:pt>
                <c:pt idx="30">
                  <c:v>0.13945511865732133</c:v>
                </c:pt>
                <c:pt idx="31">
                  <c:v>0.1250143821222183</c:v>
                </c:pt>
                <c:pt idx="32">
                  <c:v>5.7596782215137185E-2</c:v>
                </c:pt>
                <c:pt idx="33">
                  <c:v>1.2608230394032929E-2</c:v>
                </c:pt>
                <c:pt idx="34">
                  <c:v>1.7221355542356811E-3</c:v>
                </c:pt>
                <c:pt idx="35">
                  <c:v>1.0690855761058519E-2</c:v>
                </c:pt>
                <c:pt idx="36">
                  <c:v>4.0185535716891641E-3</c:v>
                </c:pt>
                <c:pt idx="37">
                  <c:v>1.0562922576345543E-2</c:v>
                </c:pt>
                <c:pt idx="38">
                  <c:v>3.788191406458967E-2</c:v>
                </c:pt>
                <c:pt idx="39">
                  <c:v>8.5559380417450565E-2</c:v>
                </c:pt>
                <c:pt idx="40">
                  <c:v>9.5190540576309046E-2</c:v>
                </c:pt>
                <c:pt idx="41">
                  <c:v>0.12076783199593537</c:v>
                </c:pt>
                <c:pt idx="42">
                  <c:v>0.10923960077587591</c:v>
                </c:pt>
                <c:pt idx="43">
                  <c:v>7.3472547965943588E-2</c:v>
                </c:pt>
                <c:pt idx="44">
                  <c:v>6.4477972357832231E-2</c:v>
                </c:pt>
              </c:numCache>
            </c:numRef>
          </c:val>
          <c:extLst>
            <c:ext xmlns:c16="http://schemas.microsoft.com/office/drawing/2014/chart" uri="{C3380CC4-5D6E-409C-BE32-E72D297353CC}">
              <c16:uniqueId val="{00000001-ADB3-4971-82DE-2EB20336D5EA}"/>
            </c:ext>
          </c:extLst>
        </c:ser>
        <c:ser>
          <c:idx val="4"/>
          <c:order val="1"/>
          <c:tx>
            <c:strRef>
              <c:f>'Figure 3.4'!$C$17</c:f>
              <c:strCache>
                <c:ptCount val="1"/>
                <c:pt idx="0">
                  <c:v>Hospitals                   Under 45s</c:v>
                </c:pt>
              </c:strCache>
            </c:strRef>
          </c:tx>
          <c:spPr>
            <a:solidFill>
              <a:schemeClr val="accent5"/>
            </a:solidFill>
            <a:ln>
              <a:noFill/>
            </a:ln>
            <a:effectLst/>
          </c:spPr>
          <c:invertIfNegative val="0"/>
          <c:dLbls>
            <c:dLbl>
              <c:idx val="9"/>
              <c:layout>
                <c:manualLayout>
                  <c:x val="9.4023658767170087E-2"/>
                  <c:y val="-0.11054084967320246"/>
                </c:manualLayout>
              </c:layout>
              <c:tx>
                <c:rich>
                  <a:bodyPr/>
                  <a:lstStyle/>
                  <a:p>
                    <a:r>
                      <a:rPr lang="en-US"/>
                      <a:t>Hospitals - Under-45s</a:t>
                    </a:r>
                  </a:p>
                </c:rich>
              </c:tx>
              <c:showLegendKey val="0"/>
              <c:showVal val="1"/>
              <c:showCatName val="0"/>
              <c:showSerName val="0"/>
              <c:showPercent val="0"/>
              <c:showBubbleSize val="0"/>
              <c:extLst>
                <c:ext xmlns:c15="http://schemas.microsoft.com/office/drawing/2012/chart" uri="{CE6537A1-D6FC-4f65-9D91-7224C49458BB}">
                  <c15:layout>
                    <c:manualLayout>
                      <c:w val="0.23319933583850389"/>
                      <c:h val="7.6781045751633983E-2"/>
                    </c:manualLayout>
                  </c15:layout>
                  <c15:showDataLabelsRange val="0"/>
                </c:ext>
                <c:ext xmlns:c16="http://schemas.microsoft.com/office/drawing/2014/chart" uri="{C3380CC4-5D6E-409C-BE32-E72D297353CC}">
                  <c16:uniqueId val="{00000002-ADB3-4971-82DE-2EB20336D5EA}"/>
                </c:ext>
              </c:extLst>
            </c:dLbl>
            <c:spPr>
              <a:noFill/>
              <a:ln>
                <a:noFill/>
              </a:ln>
              <a:effectLst/>
            </c:spPr>
            <c:txPr>
              <a:bodyPr rot="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3.4'!$A$18:$A$62</c:f>
              <c:strCache>
                <c:ptCount val="45"/>
                <c:pt idx="0">
                  <c:v>2028-29</c:v>
                </c:pt>
                <c:pt idx="1">
                  <c:v>2029-30</c:v>
                </c:pt>
                <c:pt idx="2">
                  <c:v>2030-31</c:v>
                </c:pt>
                <c:pt idx="3">
                  <c:v>2031-32</c:v>
                </c:pt>
                <c:pt idx="4">
                  <c:v>2032-33</c:v>
                </c:pt>
                <c:pt idx="5">
                  <c:v>2033-34</c:v>
                </c:pt>
                <c:pt idx="6">
                  <c:v>2034-35</c:v>
                </c:pt>
                <c:pt idx="7">
                  <c:v>2035-36</c:v>
                </c:pt>
                <c:pt idx="8">
                  <c:v>2036-37</c:v>
                </c:pt>
                <c:pt idx="9">
                  <c:v>2037-38</c:v>
                </c:pt>
                <c:pt idx="10">
                  <c:v>2038-39</c:v>
                </c:pt>
                <c:pt idx="11">
                  <c:v>2039-40</c:v>
                </c:pt>
                <c:pt idx="12">
                  <c:v>2040-41</c:v>
                </c:pt>
                <c:pt idx="13">
                  <c:v>2041-42</c:v>
                </c:pt>
                <c:pt idx="14">
                  <c:v>2042-43</c:v>
                </c:pt>
                <c:pt idx="15">
                  <c:v>2043-44</c:v>
                </c:pt>
                <c:pt idx="16">
                  <c:v>2044-45</c:v>
                </c:pt>
                <c:pt idx="17">
                  <c:v>2045-46</c:v>
                </c:pt>
                <c:pt idx="18">
                  <c:v>2046-47</c:v>
                </c:pt>
                <c:pt idx="19">
                  <c:v>2047-48</c:v>
                </c:pt>
                <c:pt idx="20">
                  <c:v>2048-49</c:v>
                </c:pt>
                <c:pt idx="21">
                  <c:v>2049-50</c:v>
                </c:pt>
                <c:pt idx="22">
                  <c:v>2050-51</c:v>
                </c:pt>
                <c:pt idx="23">
                  <c:v>2051-52</c:v>
                </c:pt>
                <c:pt idx="24">
                  <c:v>2052-53</c:v>
                </c:pt>
                <c:pt idx="25">
                  <c:v>2053-54</c:v>
                </c:pt>
                <c:pt idx="26">
                  <c:v>2054-55</c:v>
                </c:pt>
                <c:pt idx="27">
                  <c:v>2055-56</c:v>
                </c:pt>
                <c:pt idx="28">
                  <c:v>2056-57</c:v>
                </c:pt>
                <c:pt idx="29">
                  <c:v>2057-58</c:v>
                </c:pt>
                <c:pt idx="30">
                  <c:v>2058-59</c:v>
                </c:pt>
                <c:pt idx="31">
                  <c:v>2059-60</c:v>
                </c:pt>
                <c:pt idx="32">
                  <c:v>2060-61</c:v>
                </c:pt>
                <c:pt idx="33">
                  <c:v>2061-62</c:v>
                </c:pt>
                <c:pt idx="34">
                  <c:v>2062-63</c:v>
                </c:pt>
                <c:pt idx="35">
                  <c:v>2063-64</c:v>
                </c:pt>
                <c:pt idx="36">
                  <c:v>2064-65</c:v>
                </c:pt>
                <c:pt idx="37">
                  <c:v>2065-66</c:v>
                </c:pt>
                <c:pt idx="38">
                  <c:v>2066-67</c:v>
                </c:pt>
                <c:pt idx="39">
                  <c:v>2067-68</c:v>
                </c:pt>
                <c:pt idx="40">
                  <c:v>2068-69</c:v>
                </c:pt>
                <c:pt idx="41">
                  <c:v>2069-70</c:v>
                </c:pt>
                <c:pt idx="42">
                  <c:v>2070-71</c:v>
                </c:pt>
                <c:pt idx="43">
                  <c:v>2071-72</c:v>
                </c:pt>
                <c:pt idx="44">
                  <c:v>2072-73</c:v>
                </c:pt>
              </c:strCache>
            </c:strRef>
          </c:cat>
          <c:val>
            <c:numRef>
              <c:f>'Figure 3.4'!$C$18:$C$62</c:f>
              <c:numCache>
                <c:formatCode>0.0</c:formatCode>
                <c:ptCount val="45"/>
                <c:pt idx="0">
                  <c:v>-0.13512043809814103</c:v>
                </c:pt>
                <c:pt idx="1">
                  <c:v>-0.13006308760501975</c:v>
                </c:pt>
                <c:pt idx="2">
                  <c:v>-0.14062290260960444</c:v>
                </c:pt>
                <c:pt idx="3">
                  <c:v>-0.14189495092763163</c:v>
                </c:pt>
                <c:pt idx="4">
                  <c:v>-0.1432564211126868</c:v>
                </c:pt>
                <c:pt idx="5">
                  <c:v>-0.15199131393901932</c:v>
                </c:pt>
                <c:pt idx="6">
                  <c:v>-0.15045749094298499</c:v>
                </c:pt>
                <c:pt idx="7">
                  <c:v>-0.14970006240057873</c:v>
                </c:pt>
                <c:pt idx="8">
                  <c:v>-0.15536352119752223</c:v>
                </c:pt>
                <c:pt idx="9">
                  <c:v>-0.14371517502941175</c:v>
                </c:pt>
                <c:pt idx="10">
                  <c:v>-0.11508117786608703</c:v>
                </c:pt>
                <c:pt idx="11">
                  <c:v>-9.9719303122192987E-2</c:v>
                </c:pt>
                <c:pt idx="12">
                  <c:v>-8.4305914770205145E-2</c:v>
                </c:pt>
                <c:pt idx="13">
                  <c:v>-8.0201337775182832E-2</c:v>
                </c:pt>
                <c:pt idx="14">
                  <c:v>-8.0939139300043997E-2</c:v>
                </c:pt>
                <c:pt idx="15">
                  <c:v>-7.1277269591107986E-2</c:v>
                </c:pt>
                <c:pt idx="16">
                  <c:v>-6.4021638119502719E-2</c:v>
                </c:pt>
                <c:pt idx="17">
                  <c:v>-6.0289685309875753E-2</c:v>
                </c:pt>
                <c:pt idx="18">
                  <c:v>-6.7074884183288067E-2</c:v>
                </c:pt>
                <c:pt idx="19">
                  <c:v>-7.4061309806535386E-2</c:v>
                </c:pt>
                <c:pt idx="20">
                  <c:v>-8.719265394022653E-2</c:v>
                </c:pt>
                <c:pt idx="21">
                  <c:v>-0.10763767885985942</c:v>
                </c:pt>
                <c:pt idx="22">
                  <c:v>-0.12584013725819609</c:v>
                </c:pt>
                <c:pt idx="23">
                  <c:v>-0.14031038433581558</c:v>
                </c:pt>
                <c:pt idx="24">
                  <c:v>-0.15555151430833891</c:v>
                </c:pt>
                <c:pt idx="25">
                  <c:v>-0.17496735120470314</c:v>
                </c:pt>
                <c:pt idx="26">
                  <c:v>-0.18251310768387577</c:v>
                </c:pt>
                <c:pt idx="27">
                  <c:v>-0.17981719142407446</c:v>
                </c:pt>
                <c:pt idx="28">
                  <c:v>-0.1942789478383834</c:v>
                </c:pt>
                <c:pt idx="29">
                  <c:v>-0.18552645356157912</c:v>
                </c:pt>
                <c:pt idx="30">
                  <c:v>-0.17683651569230119</c:v>
                </c:pt>
                <c:pt idx="31">
                  <c:v>-0.16835983717377509</c:v>
                </c:pt>
                <c:pt idx="32">
                  <c:v>-0.1628740297433289</c:v>
                </c:pt>
                <c:pt idx="33">
                  <c:v>-0.15410878196404582</c:v>
                </c:pt>
                <c:pt idx="34">
                  <c:v>-0.13896943180374438</c:v>
                </c:pt>
                <c:pt idx="35">
                  <c:v>-0.12688664516075759</c:v>
                </c:pt>
                <c:pt idx="36">
                  <c:v>-0.1139164091438796</c:v>
                </c:pt>
                <c:pt idx="37">
                  <c:v>-9.8839247358126839E-2</c:v>
                </c:pt>
                <c:pt idx="38">
                  <c:v>-8.5430089047630511E-2</c:v>
                </c:pt>
                <c:pt idx="39">
                  <c:v>-8.8166518493287702E-2</c:v>
                </c:pt>
                <c:pt idx="40">
                  <c:v>-7.2564187887382808E-2</c:v>
                </c:pt>
                <c:pt idx="41">
                  <c:v>-7.0354611504523351E-2</c:v>
                </c:pt>
                <c:pt idx="42">
                  <c:v>-6.8161186230236176E-2</c:v>
                </c:pt>
                <c:pt idx="43">
                  <c:v>-6.5071313530121203E-2</c:v>
                </c:pt>
                <c:pt idx="44">
                  <c:v>-6.257152354780654E-2</c:v>
                </c:pt>
              </c:numCache>
            </c:numRef>
          </c:val>
          <c:extLst>
            <c:ext xmlns:c16="http://schemas.microsoft.com/office/drawing/2014/chart" uri="{C3380CC4-5D6E-409C-BE32-E72D297353CC}">
              <c16:uniqueId val="{00000003-ADB3-4971-82DE-2EB20336D5EA}"/>
            </c:ext>
          </c:extLst>
        </c:ser>
        <c:ser>
          <c:idx val="5"/>
          <c:order val="2"/>
          <c:tx>
            <c:strRef>
              <c:f>'Figure 3.4'!$D$17</c:f>
              <c:strCache>
                <c:ptCount val="1"/>
                <c:pt idx="0">
                  <c:v>Other                    health spending</c:v>
                </c:pt>
              </c:strCache>
            </c:strRef>
          </c:tx>
          <c:spPr>
            <a:solidFill>
              <a:schemeClr val="accent5">
                <a:lumMod val="20000"/>
                <a:lumOff val="80000"/>
              </a:schemeClr>
            </a:solidFill>
            <a:ln>
              <a:noFill/>
            </a:ln>
            <a:effectLst/>
          </c:spPr>
          <c:invertIfNegative val="0"/>
          <c:dLbls>
            <c:dLbl>
              <c:idx val="8"/>
              <c:layout>
                <c:manualLayout>
                  <c:x val="0.13660451407370924"/>
                  <c:y val="-0.10829444444444444"/>
                </c:manualLayout>
              </c:layout>
              <c:tx>
                <c:rich>
                  <a:bodyPr/>
                  <a:lstStyle/>
                  <a:p>
                    <a:r>
                      <a:rPr lang="en-US"/>
                      <a:t>Other health spending [1]</a:t>
                    </a:r>
                  </a:p>
                </c:rich>
              </c:tx>
              <c:showLegendKey val="0"/>
              <c:showVal val="1"/>
              <c:showCatName val="0"/>
              <c:showSerName val="0"/>
              <c:showPercent val="0"/>
              <c:showBubbleSize val="0"/>
              <c:extLst>
                <c:ext xmlns:c15="http://schemas.microsoft.com/office/drawing/2012/chart" uri="{CE6537A1-D6FC-4f65-9D91-7224C49458BB}">
                  <c15:layout>
                    <c:manualLayout>
                      <c:w val="0.14889960515757947"/>
                      <c:h val="0.13760686274509804"/>
                    </c:manualLayout>
                  </c15:layout>
                  <c15:showDataLabelsRange val="0"/>
                </c:ext>
                <c:ext xmlns:c16="http://schemas.microsoft.com/office/drawing/2014/chart" uri="{C3380CC4-5D6E-409C-BE32-E72D297353CC}">
                  <c16:uniqueId val="{00000004-ADB3-4971-82DE-2EB20336D5EA}"/>
                </c:ext>
              </c:extLst>
            </c:dLbl>
            <c:spPr>
              <a:noFill/>
              <a:ln>
                <a:noFill/>
              </a:ln>
              <a:effectLst/>
            </c:spPr>
            <c:txPr>
              <a:bodyPr rot="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3.4'!$A$18:$A$62</c:f>
              <c:strCache>
                <c:ptCount val="45"/>
                <c:pt idx="0">
                  <c:v>2028-29</c:v>
                </c:pt>
                <c:pt idx="1">
                  <c:v>2029-30</c:v>
                </c:pt>
                <c:pt idx="2">
                  <c:v>2030-31</c:v>
                </c:pt>
                <c:pt idx="3">
                  <c:v>2031-32</c:v>
                </c:pt>
                <c:pt idx="4">
                  <c:v>2032-33</c:v>
                </c:pt>
                <c:pt idx="5">
                  <c:v>2033-34</c:v>
                </c:pt>
                <c:pt idx="6">
                  <c:v>2034-35</c:v>
                </c:pt>
                <c:pt idx="7">
                  <c:v>2035-36</c:v>
                </c:pt>
                <c:pt idx="8">
                  <c:v>2036-37</c:v>
                </c:pt>
                <c:pt idx="9">
                  <c:v>2037-38</c:v>
                </c:pt>
                <c:pt idx="10">
                  <c:v>2038-39</c:v>
                </c:pt>
                <c:pt idx="11">
                  <c:v>2039-40</c:v>
                </c:pt>
                <c:pt idx="12">
                  <c:v>2040-41</c:v>
                </c:pt>
                <c:pt idx="13">
                  <c:v>2041-42</c:v>
                </c:pt>
                <c:pt idx="14">
                  <c:v>2042-43</c:v>
                </c:pt>
                <c:pt idx="15">
                  <c:v>2043-44</c:v>
                </c:pt>
                <c:pt idx="16">
                  <c:v>2044-45</c:v>
                </c:pt>
                <c:pt idx="17">
                  <c:v>2045-46</c:v>
                </c:pt>
                <c:pt idx="18">
                  <c:v>2046-47</c:v>
                </c:pt>
                <c:pt idx="19">
                  <c:v>2047-48</c:v>
                </c:pt>
                <c:pt idx="20">
                  <c:v>2048-49</c:v>
                </c:pt>
                <c:pt idx="21">
                  <c:v>2049-50</c:v>
                </c:pt>
                <c:pt idx="22">
                  <c:v>2050-51</c:v>
                </c:pt>
                <c:pt idx="23">
                  <c:v>2051-52</c:v>
                </c:pt>
                <c:pt idx="24">
                  <c:v>2052-53</c:v>
                </c:pt>
                <c:pt idx="25">
                  <c:v>2053-54</c:v>
                </c:pt>
                <c:pt idx="26">
                  <c:v>2054-55</c:v>
                </c:pt>
                <c:pt idx="27">
                  <c:v>2055-56</c:v>
                </c:pt>
                <c:pt idx="28">
                  <c:v>2056-57</c:v>
                </c:pt>
                <c:pt idx="29">
                  <c:v>2057-58</c:v>
                </c:pt>
                <c:pt idx="30">
                  <c:v>2058-59</c:v>
                </c:pt>
                <c:pt idx="31">
                  <c:v>2059-60</c:v>
                </c:pt>
                <c:pt idx="32">
                  <c:v>2060-61</c:v>
                </c:pt>
                <c:pt idx="33">
                  <c:v>2061-62</c:v>
                </c:pt>
                <c:pt idx="34">
                  <c:v>2062-63</c:v>
                </c:pt>
                <c:pt idx="35">
                  <c:v>2063-64</c:v>
                </c:pt>
                <c:pt idx="36">
                  <c:v>2064-65</c:v>
                </c:pt>
                <c:pt idx="37">
                  <c:v>2065-66</c:v>
                </c:pt>
                <c:pt idx="38">
                  <c:v>2066-67</c:v>
                </c:pt>
                <c:pt idx="39">
                  <c:v>2067-68</c:v>
                </c:pt>
                <c:pt idx="40">
                  <c:v>2068-69</c:v>
                </c:pt>
                <c:pt idx="41">
                  <c:v>2069-70</c:v>
                </c:pt>
                <c:pt idx="42">
                  <c:v>2070-71</c:v>
                </c:pt>
                <c:pt idx="43">
                  <c:v>2071-72</c:v>
                </c:pt>
                <c:pt idx="44">
                  <c:v>2072-73</c:v>
                </c:pt>
              </c:strCache>
            </c:strRef>
          </c:cat>
          <c:val>
            <c:numRef>
              <c:f>'Figure 3.4'!$D$18:$D$62</c:f>
              <c:numCache>
                <c:formatCode>0.0</c:formatCode>
                <c:ptCount val="45"/>
                <c:pt idx="0">
                  <c:v>0.19334355159430663</c:v>
                </c:pt>
                <c:pt idx="1">
                  <c:v>0.1767742650641845</c:v>
                </c:pt>
                <c:pt idx="2">
                  <c:v>0.17553534774901433</c:v>
                </c:pt>
                <c:pt idx="3">
                  <c:v>0.1653335333126825</c:v>
                </c:pt>
                <c:pt idx="4">
                  <c:v>0.15340838100007739</c:v>
                </c:pt>
                <c:pt idx="5">
                  <c:v>0.15576849850539684</c:v>
                </c:pt>
                <c:pt idx="6">
                  <c:v>0.15420762180934244</c:v>
                </c:pt>
                <c:pt idx="7">
                  <c:v>0.14892193203816634</c:v>
                </c:pt>
                <c:pt idx="8">
                  <c:v>0.15820462971805577</c:v>
                </c:pt>
                <c:pt idx="9">
                  <c:v>0.1519492486127583</c:v>
                </c:pt>
                <c:pt idx="10">
                  <c:v>0.12645668953558703</c:v>
                </c:pt>
                <c:pt idx="11">
                  <c:v>0.1120099842733628</c:v>
                </c:pt>
                <c:pt idx="12">
                  <c:v>0.10295624706672098</c:v>
                </c:pt>
                <c:pt idx="13">
                  <c:v>9.763942090854158E-2</c:v>
                </c:pt>
                <c:pt idx="14">
                  <c:v>9.2875836183662255E-2</c:v>
                </c:pt>
                <c:pt idx="15">
                  <c:v>8.4718370790226719E-2</c:v>
                </c:pt>
                <c:pt idx="16">
                  <c:v>7.5561488478596797E-2</c:v>
                </c:pt>
                <c:pt idx="17">
                  <c:v>6.2364743662956079E-2</c:v>
                </c:pt>
                <c:pt idx="18">
                  <c:v>5.7538194589519823E-2</c:v>
                </c:pt>
                <c:pt idx="19">
                  <c:v>4.3714422781935207E-2</c:v>
                </c:pt>
                <c:pt idx="20">
                  <c:v>2.6468731343713289E-2</c:v>
                </c:pt>
                <c:pt idx="21">
                  <c:v>1.8801769534560437E-2</c:v>
                </c:pt>
                <c:pt idx="22">
                  <c:v>1.4181419123771143E-2</c:v>
                </c:pt>
                <c:pt idx="23">
                  <c:v>9.5901341862191652E-3</c:v>
                </c:pt>
                <c:pt idx="24">
                  <c:v>6.5583528231332247E-3</c:v>
                </c:pt>
                <c:pt idx="25">
                  <c:v>1.0615723677769652E-2</c:v>
                </c:pt>
                <c:pt idx="26">
                  <c:v>7.8783630685856244E-3</c:v>
                </c:pt>
                <c:pt idx="27">
                  <c:v>-1.1053979301200808E-4</c:v>
                </c:pt>
                <c:pt idx="28">
                  <c:v>1.2931630033475812E-2</c:v>
                </c:pt>
                <c:pt idx="29">
                  <c:v>9.7549883487276032E-3</c:v>
                </c:pt>
                <c:pt idx="30">
                  <c:v>4.8561926475771192E-3</c:v>
                </c:pt>
                <c:pt idx="31">
                  <c:v>8.1575433444269173E-3</c:v>
                </c:pt>
                <c:pt idx="32">
                  <c:v>1.5582150031416374E-2</c:v>
                </c:pt>
                <c:pt idx="33">
                  <c:v>2.2002047410265537E-2</c:v>
                </c:pt>
                <c:pt idx="34">
                  <c:v>2.6148693537504469E-2</c:v>
                </c:pt>
                <c:pt idx="35">
                  <c:v>3.0658769283938948E-2</c:v>
                </c:pt>
                <c:pt idx="36">
                  <c:v>2.9516011532953117E-2</c:v>
                </c:pt>
                <c:pt idx="37">
                  <c:v>2.3512309935788123E-2</c:v>
                </c:pt>
                <c:pt idx="38">
                  <c:v>2.5225219845712764E-2</c:v>
                </c:pt>
                <c:pt idx="39">
                  <c:v>3.1668756053579321E-2</c:v>
                </c:pt>
                <c:pt idx="40">
                  <c:v>2.1858651129274712E-2</c:v>
                </c:pt>
                <c:pt idx="41">
                  <c:v>2.3522479844134091E-2</c:v>
                </c:pt>
                <c:pt idx="42">
                  <c:v>2.2865718471127536E-2</c:v>
                </c:pt>
                <c:pt idx="43">
                  <c:v>1.9469019101557232E-2</c:v>
                </c:pt>
                <c:pt idx="44">
                  <c:v>1.2710773328429705E-2</c:v>
                </c:pt>
              </c:numCache>
            </c:numRef>
          </c:val>
          <c:extLst>
            <c:ext xmlns:c16="http://schemas.microsoft.com/office/drawing/2014/chart" uri="{C3380CC4-5D6E-409C-BE32-E72D297353CC}">
              <c16:uniqueId val="{00000005-ADB3-4971-82DE-2EB20336D5EA}"/>
            </c:ext>
          </c:extLst>
        </c:ser>
        <c:dLbls>
          <c:showLegendKey val="0"/>
          <c:showVal val="0"/>
          <c:showCatName val="0"/>
          <c:showSerName val="0"/>
          <c:showPercent val="0"/>
          <c:showBubbleSize val="0"/>
        </c:dLbls>
        <c:gapWidth val="50"/>
        <c:overlap val="100"/>
        <c:axId val="429853023"/>
        <c:axId val="429867583"/>
      </c:barChart>
      <c:lineChart>
        <c:grouping val="standard"/>
        <c:varyColors val="0"/>
        <c:ser>
          <c:idx val="1"/>
          <c:order val="3"/>
          <c:tx>
            <c:strRef>
              <c:f>'Figure 3.4'!$E$17</c:f>
              <c:strCache>
                <c:ptCount val="1"/>
                <c:pt idx="0">
                  <c:v>Total demographic growth rate</c:v>
                </c:pt>
              </c:strCache>
            </c:strRef>
          </c:tx>
          <c:spPr>
            <a:ln w="28575" cap="rnd">
              <a:solidFill>
                <a:schemeClr val="accent1"/>
              </a:solidFill>
              <a:round/>
            </a:ln>
            <a:effectLst/>
          </c:spPr>
          <c:marker>
            <c:symbol val="none"/>
          </c:marker>
          <c:cat>
            <c:strRef>
              <c:f>'Figure 3.4'!$A$18:$A$62</c:f>
              <c:strCache>
                <c:ptCount val="45"/>
                <c:pt idx="0">
                  <c:v>2028-29</c:v>
                </c:pt>
                <c:pt idx="1">
                  <c:v>2029-30</c:v>
                </c:pt>
                <c:pt idx="2">
                  <c:v>2030-31</c:v>
                </c:pt>
                <c:pt idx="3">
                  <c:v>2031-32</c:v>
                </c:pt>
                <c:pt idx="4">
                  <c:v>2032-33</c:v>
                </c:pt>
                <c:pt idx="5">
                  <c:v>2033-34</c:v>
                </c:pt>
                <c:pt idx="6">
                  <c:v>2034-35</c:v>
                </c:pt>
                <c:pt idx="7">
                  <c:v>2035-36</c:v>
                </c:pt>
                <c:pt idx="8">
                  <c:v>2036-37</c:v>
                </c:pt>
                <c:pt idx="9">
                  <c:v>2037-38</c:v>
                </c:pt>
                <c:pt idx="10">
                  <c:v>2038-39</c:v>
                </c:pt>
                <c:pt idx="11">
                  <c:v>2039-40</c:v>
                </c:pt>
                <c:pt idx="12">
                  <c:v>2040-41</c:v>
                </c:pt>
                <c:pt idx="13">
                  <c:v>2041-42</c:v>
                </c:pt>
                <c:pt idx="14">
                  <c:v>2042-43</c:v>
                </c:pt>
                <c:pt idx="15">
                  <c:v>2043-44</c:v>
                </c:pt>
                <c:pt idx="16">
                  <c:v>2044-45</c:v>
                </c:pt>
                <c:pt idx="17">
                  <c:v>2045-46</c:v>
                </c:pt>
                <c:pt idx="18">
                  <c:v>2046-47</c:v>
                </c:pt>
                <c:pt idx="19">
                  <c:v>2047-48</c:v>
                </c:pt>
                <c:pt idx="20">
                  <c:v>2048-49</c:v>
                </c:pt>
                <c:pt idx="21">
                  <c:v>2049-50</c:v>
                </c:pt>
                <c:pt idx="22">
                  <c:v>2050-51</c:v>
                </c:pt>
                <c:pt idx="23">
                  <c:v>2051-52</c:v>
                </c:pt>
                <c:pt idx="24">
                  <c:v>2052-53</c:v>
                </c:pt>
                <c:pt idx="25">
                  <c:v>2053-54</c:v>
                </c:pt>
                <c:pt idx="26">
                  <c:v>2054-55</c:v>
                </c:pt>
                <c:pt idx="27">
                  <c:v>2055-56</c:v>
                </c:pt>
                <c:pt idx="28">
                  <c:v>2056-57</c:v>
                </c:pt>
                <c:pt idx="29">
                  <c:v>2057-58</c:v>
                </c:pt>
                <c:pt idx="30">
                  <c:v>2058-59</c:v>
                </c:pt>
                <c:pt idx="31">
                  <c:v>2059-60</c:v>
                </c:pt>
                <c:pt idx="32">
                  <c:v>2060-61</c:v>
                </c:pt>
                <c:pt idx="33">
                  <c:v>2061-62</c:v>
                </c:pt>
                <c:pt idx="34">
                  <c:v>2062-63</c:v>
                </c:pt>
                <c:pt idx="35">
                  <c:v>2063-64</c:v>
                </c:pt>
                <c:pt idx="36">
                  <c:v>2064-65</c:v>
                </c:pt>
                <c:pt idx="37">
                  <c:v>2065-66</c:v>
                </c:pt>
                <c:pt idx="38">
                  <c:v>2066-67</c:v>
                </c:pt>
                <c:pt idx="39">
                  <c:v>2067-68</c:v>
                </c:pt>
                <c:pt idx="40">
                  <c:v>2068-69</c:v>
                </c:pt>
                <c:pt idx="41">
                  <c:v>2069-70</c:v>
                </c:pt>
                <c:pt idx="42">
                  <c:v>2070-71</c:v>
                </c:pt>
                <c:pt idx="43">
                  <c:v>2071-72</c:v>
                </c:pt>
                <c:pt idx="44">
                  <c:v>2072-73</c:v>
                </c:pt>
              </c:strCache>
            </c:strRef>
          </c:cat>
          <c:val>
            <c:numRef>
              <c:f>'Figure 3.4'!$E$18:$E$62</c:f>
              <c:numCache>
                <c:formatCode>0.0</c:formatCode>
                <c:ptCount val="45"/>
                <c:pt idx="0">
                  <c:v>0.49199811189373222</c:v>
                </c:pt>
                <c:pt idx="1">
                  <c:v>0.4720374935729188</c:v>
                </c:pt>
                <c:pt idx="2">
                  <c:v>0.44594389139078761</c:v>
                </c:pt>
                <c:pt idx="3">
                  <c:v>0.42697673820075721</c:v>
                </c:pt>
                <c:pt idx="4">
                  <c:v>0.53394666400419233</c:v>
                </c:pt>
                <c:pt idx="5">
                  <c:v>0.5361538505590957</c:v>
                </c:pt>
                <c:pt idx="6">
                  <c:v>0.46550339227162674</c:v>
                </c:pt>
                <c:pt idx="7">
                  <c:v>0.40071122544094173</c:v>
                </c:pt>
                <c:pt idx="8">
                  <c:v>0.38294193934527154</c:v>
                </c:pt>
                <c:pt idx="9">
                  <c:v>0.36705610669758304</c:v>
                </c:pt>
                <c:pt idx="10">
                  <c:v>0.30299134261189131</c:v>
                </c:pt>
                <c:pt idx="11">
                  <c:v>0.26357868694519837</c:v>
                </c:pt>
                <c:pt idx="12">
                  <c:v>0.21685985999433388</c:v>
                </c:pt>
                <c:pt idx="13">
                  <c:v>0.1977748717668204</c:v>
                </c:pt>
                <c:pt idx="14">
                  <c:v>0.18247644776347993</c:v>
                </c:pt>
                <c:pt idx="15">
                  <c:v>0.15154897472386963</c:v>
                </c:pt>
                <c:pt idx="16">
                  <c:v>0.13747407641446774</c:v>
                </c:pt>
                <c:pt idx="17">
                  <c:v>0.13662839768544544</c:v>
                </c:pt>
                <c:pt idx="18">
                  <c:v>0.10901224958705935</c:v>
                </c:pt>
                <c:pt idx="19">
                  <c:v>9.6787910962925494E-2</c:v>
                </c:pt>
                <c:pt idx="20">
                  <c:v>6.5049816031681473E-2</c:v>
                </c:pt>
                <c:pt idx="21">
                  <c:v>2.1457300842264715E-2</c:v>
                </c:pt>
                <c:pt idx="22">
                  <c:v>-3.450308350279041E-2</c:v>
                </c:pt>
                <c:pt idx="23">
                  <c:v>-6.9534856604025475E-2</c:v>
                </c:pt>
                <c:pt idx="24">
                  <c:v>-9.0114659956175291E-2</c:v>
                </c:pt>
                <c:pt idx="25">
                  <c:v>-0.11298864144534404</c:v>
                </c:pt>
                <c:pt idx="26">
                  <c:v>-0.12855059307853578</c:v>
                </c:pt>
                <c:pt idx="27">
                  <c:v>-0.12140557387647632</c:v>
                </c:pt>
                <c:pt idx="28">
                  <c:v>-7.6816710412341838E-2</c:v>
                </c:pt>
                <c:pt idx="29">
                  <c:v>-7.7659253582651466E-2</c:v>
                </c:pt>
                <c:pt idx="30">
                  <c:v>-3.2525204387368056E-2</c:v>
                </c:pt>
                <c:pt idx="31">
                  <c:v>-3.51879117071352E-2</c:v>
                </c:pt>
                <c:pt idx="32">
                  <c:v>-8.9695097496789167E-2</c:v>
                </c:pt>
                <c:pt idx="33">
                  <c:v>-0.11949850415975405</c:v>
                </c:pt>
                <c:pt idx="34">
                  <c:v>-0.11109860271200089</c:v>
                </c:pt>
                <c:pt idx="35">
                  <c:v>-8.5537020115733498E-2</c:v>
                </c:pt>
                <c:pt idx="36">
                  <c:v>-8.0381844039267847E-2</c:v>
                </c:pt>
                <c:pt idx="37">
                  <c:v>-6.4764014845974938E-2</c:v>
                </c:pt>
                <c:pt idx="38">
                  <c:v>-2.2322955137354938E-2</c:v>
                </c:pt>
                <c:pt idx="39">
                  <c:v>2.9061617977776955E-2</c:v>
                </c:pt>
                <c:pt idx="40">
                  <c:v>4.4485003818195423E-2</c:v>
                </c:pt>
                <c:pt idx="41">
                  <c:v>7.3935700335536758E-2</c:v>
                </c:pt>
                <c:pt idx="42">
                  <c:v>6.3944133016780036E-2</c:v>
                </c:pt>
                <c:pt idx="43">
                  <c:v>2.7870253537365386E-2</c:v>
                </c:pt>
                <c:pt idx="44">
                  <c:v>1.4617222138468833E-2</c:v>
                </c:pt>
              </c:numCache>
            </c:numRef>
          </c:val>
          <c:smooth val="0"/>
          <c:extLst>
            <c:ext xmlns:c16="http://schemas.microsoft.com/office/drawing/2014/chart" uri="{C3380CC4-5D6E-409C-BE32-E72D297353CC}">
              <c16:uniqueId val="{00000006-ADB3-4971-82DE-2EB20336D5EA}"/>
            </c:ext>
          </c:extLst>
        </c:ser>
        <c:ser>
          <c:idx val="2"/>
          <c:order val="4"/>
          <c:tx>
            <c:strRef>
              <c:f>'Figure 3.4'!$F$17</c:f>
              <c:strCache>
                <c:ptCount val="1"/>
                <c:pt idx="0">
                  <c:v>Average demographic growth rate</c:v>
                </c:pt>
              </c:strCache>
            </c:strRef>
          </c:tx>
          <c:spPr>
            <a:ln w="28575" cap="rnd">
              <a:solidFill>
                <a:schemeClr val="accent4"/>
              </a:solidFill>
              <a:prstDash val="sysDot"/>
              <a:round/>
            </a:ln>
            <a:effectLst/>
          </c:spPr>
          <c:marker>
            <c:symbol val="none"/>
          </c:marker>
          <c:cat>
            <c:strRef>
              <c:f>'Figure 3.4'!$A$18:$A$62</c:f>
              <c:strCache>
                <c:ptCount val="45"/>
                <c:pt idx="0">
                  <c:v>2028-29</c:v>
                </c:pt>
                <c:pt idx="1">
                  <c:v>2029-30</c:v>
                </c:pt>
                <c:pt idx="2">
                  <c:v>2030-31</c:v>
                </c:pt>
                <c:pt idx="3">
                  <c:v>2031-32</c:v>
                </c:pt>
                <c:pt idx="4">
                  <c:v>2032-33</c:v>
                </c:pt>
                <c:pt idx="5">
                  <c:v>2033-34</c:v>
                </c:pt>
                <c:pt idx="6">
                  <c:v>2034-35</c:v>
                </c:pt>
                <c:pt idx="7">
                  <c:v>2035-36</c:v>
                </c:pt>
                <c:pt idx="8">
                  <c:v>2036-37</c:v>
                </c:pt>
                <c:pt idx="9">
                  <c:v>2037-38</c:v>
                </c:pt>
                <c:pt idx="10">
                  <c:v>2038-39</c:v>
                </c:pt>
                <c:pt idx="11">
                  <c:v>2039-40</c:v>
                </c:pt>
                <c:pt idx="12">
                  <c:v>2040-41</c:v>
                </c:pt>
                <c:pt idx="13">
                  <c:v>2041-42</c:v>
                </c:pt>
                <c:pt idx="14">
                  <c:v>2042-43</c:v>
                </c:pt>
                <c:pt idx="15">
                  <c:v>2043-44</c:v>
                </c:pt>
                <c:pt idx="16">
                  <c:v>2044-45</c:v>
                </c:pt>
                <c:pt idx="17">
                  <c:v>2045-46</c:v>
                </c:pt>
                <c:pt idx="18">
                  <c:v>2046-47</c:v>
                </c:pt>
                <c:pt idx="19">
                  <c:v>2047-48</c:v>
                </c:pt>
                <c:pt idx="20">
                  <c:v>2048-49</c:v>
                </c:pt>
                <c:pt idx="21">
                  <c:v>2049-50</c:v>
                </c:pt>
                <c:pt idx="22">
                  <c:v>2050-51</c:v>
                </c:pt>
                <c:pt idx="23">
                  <c:v>2051-52</c:v>
                </c:pt>
                <c:pt idx="24">
                  <c:v>2052-53</c:v>
                </c:pt>
                <c:pt idx="25">
                  <c:v>2053-54</c:v>
                </c:pt>
                <c:pt idx="26">
                  <c:v>2054-55</c:v>
                </c:pt>
                <c:pt idx="27">
                  <c:v>2055-56</c:v>
                </c:pt>
                <c:pt idx="28">
                  <c:v>2056-57</c:v>
                </c:pt>
                <c:pt idx="29">
                  <c:v>2057-58</c:v>
                </c:pt>
                <c:pt idx="30">
                  <c:v>2058-59</c:v>
                </c:pt>
                <c:pt idx="31">
                  <c:v>2059-60</c:v>
                </c:pt>
                <c:pt idx="32">
                  <c:v>2060-61</c:v>
                </c:pt>
                <c:pt idx="33">
                  <c:v>2061-62</c:v>
                </c:pt>
                <c:pt idx="34">
                  <c:v>2062-63</c:v>
                </c:pt>
                <c:pt idx="35">
                  <c:v>2063-64</c:v>
                </c:pt>
                <c:pt idx="36">
                  <c:v>2064-65</c:v>
                </c:pt>
                <c:pt idx="37">
                  <c:v>2065-66</c:v>
                </c:pt>
                <c:pt idx="38">
                  <c:v>2066-67</c:v>
                </c:pt>
                <c:pt idx="39">
                  <c:v>2067-68</c:v>
                </c:pt>
                <c:pt idx="40">
                  <c:v>2068-69</c:v>
                </c:pt>
                <c:pt idx="41">
                  <c:v>2069-70</c:v>
                </c:pt>
                <c:pt idx="42">
                  <c:v>2070-71</c:v>
                </c:pt>
                <c:pt idx="43">
                  <c:v>2071-72</c:v>
                </c:pt>
                <c:pt idx="44">
                  <c:v>2072-73</c:v>
                </c:pt>
              </c:strCache>
            </c:strRef>
          </c:cat>
          <c:val>
            <c:numRef>
              <c:f>'Figure 3.4'!$F$18:$F$62</c:f>
              <c:numCache>
                <c:formatCode>0.0</c:formatCode>
                <c:ptCount val="45"/>
                <c:pt idx="0">
                  <c:v>0.11791641672157219</c:v>
                </c:pt>
                <c:pt idx="1">
                  <c:v>0.11791641672157219</c:v>
                </c:pt>
                <c:pt idx="2">
                  <c:v>0.11791641672157219</c:v>
                </c:pt>
                <c:pt idx="3">
                  <c:v>0.11791641672157219</c:v>
                </c:pt>
                <c:pt idx="4">
                  <c:v>0.11791641672157219</c:v>
                </c:pt>
                <c:pt idx="5">
                  <c:v>0.11791641672157219</c:v>
                </c:pt>
                <c:pt idx="6">
                  <c:v>0.11791641672157219</c:v>
                </c:pt>
                <c:pt idx="7">
                  <c:v>0.11791641672157219</c:v>
                </c:pt>
                <c:pt idx="8">
                  <c:v>0.11791641672157219</c:v>
                </c:pt>
                <c:pt idx="9">
                  <c:v>0.11791641672157219</c:v>
                </c:pt>
                <c:pt idx="10">
                  <c:v>0.11791641672157219</c:v>
                </c:pt>
                <c:pt idx="11">
                  <c:v>0.11791641672157219</c:v>
                </c:pt>
                <c:pt idx="12">
                  <c:v>0.11791641672157219</c:v>
                </c:pt>
                <c:pt idx="13">
                  <c:v>0.11791641672157219</c:v>
                </c:pt>
                <c:pt idx="14">
                  <c:v>0.11791641672157219</c:v>
                </c:pt>
                <c:pt idx="15">
                  <c:v>0.11791641672157219</c:v>
                </c:pt>
                <c:pt idx="16">
                  <c:v>0.11791641672157219</c:v>
                </c:pt>
                <c:pt idx="17">
                  <c:v>0.11791641672157219</c:v>
                </c:pt>
                <c:pt idx="18">
                  <c:v>0.11791641672157219</c:v>
                </c:pt>
                <c:pt idx="19">
                  <c:v>0.11791641672157219</c:v>
                </c:pt>
                <c:pt idx="20">
                  <c:v>0.11791641672157219</c:v>
                </c:pt>
                <c:pt idx="21">
                  <c:v>0.11791641672157219</c:v>
                </c:pt>
                <c:pt idx="22">
                  <c:v>0.11791641672157219</c:v>
                </c:pt>
                <c:pt idx="23">
                  <c:v>0.11791641672157219</c:v>
                </c:pt>
                <c:pt idx="24">
                  <c:v>0.11791641672157219</c:v>
                </c:pt>
                <c:pt idx="25">
                  <c:v>0.11791641672157219</c:v>
                </c:pt>
                <c:pt idx="26">
                  <c:v>0.11791641672157219</c:v>
                </c:pt>
                <c:pt idx="27">
                  <c:v>0.11791641672157219</c:v>
                </c:pt>
                <c:pt idx="28">
                  <c:v>0.11791641672157219</c:v>
                </c:pt>
                <c:pt idx="29">
                  <c:v>0.11791641672157219</c:v>
                </c:pt>
                <c:pt idx="30">
                  <c:v>0.11791641672157219</c:v>
                </c:pt>
                <c:pt idx="31">
                  <c:v>0.11791641672157219</c:v>
                </c:pt>
                <c:pt idx="32">
                  <c:v>0.11791641672157219</c:v>
                </c:pt>
                <c:pt idx="33">
                  <c:v>0.11791641672157219</c:v>
                </c:pt>
                <c:pt idx="34">
                  <c:v>0.11791641672157219</c:v>
                </c:pt>
                <c:pt idx="35">
                  <c:v>0.11791641672157219</c:v>
                </c:pt>
                <c:pt idx="36">
                  <c:v>0.11791641672157219</c:v>
                </c:pt>
                <c:pt idx="37">
                  <c:v>0.11791641672157219</c:v>
                </c:pt>
                <c:pt idx="38">
                  <c:v>0.11791641672157219</c:v>
                </c:pt>
                <c:pt idx="39">
                  <c:v>0.11791641672157219</c:v>
                </c:pt>
                <c:pt idx="40">
                  <c:v>0.11791641672157219</c:v>
                </c:pt>
                <c:pt idx="41">
                  <c:v>0.11791641672157219</c:v>
                </c:pt>
                <c:pt idx="42">
                  <c:v>0.11791641672157219</c:v>
                </c:pt>
                <c:pt idx="43">
                  <c:v>0.11791641672157219</c:v>
                </c:pt>
                <c:pt idx="44">
                  <c:v>0.11791641672157219</c:v>
                </c:pt>
              </c:numCache>
            </c:numRef>
          </c:val>
          <c:smooth val="0"/>
          <c:extLst>
            <c:ext xmlns:c16="http://schemas.microsoft.com/office/drawing/2014/chart" uri="{C3380CC4-5D6E-409C-BE32-E72D297353CC}">
              <c16:uniqueId val="{00000007-ADB3-4971-82DE-2EB20336D5EA}"/>
            </c:ext>
          </c:extLst>
        </c:ser>
        <c:dLbls>
          <c:showLegendKey val="0"/>
          <c:showVal val="0"/>
          <c:showCatName val="0"/>
          <c:showSerName val="0"/>
          <c:showPercent val="0"/>
          <c:showBubbleSize val="0"/>
        </c:dLbls>
        <c:marker val="1"/>
        <c:smooth val="0"/>
        <c:axId val="429853023"/>
        <c:axId val="429867583"/>
      </c:lineChart>
      <c:catAx>
        <c:axId val="429853023"/>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crossAx val="429867583"/>
        <c:crosses val="autoZero"/>
        <c:auto val="1"/>
        <c:lblAlgn val="ctr"/>
        <c:lblOffset val="100"/>
        <c:tickLblSkip val="10"/>
        <c:noMultiLvlLbl val="0"/>
      </c:catAx>
      <c:valAx>
        <c:axId val="42986758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r>
                  <a:rPr lang="en-US"/>
                  <a:t>Per cent</a:t>
                </a:r>
              </a:p>
            </c:rich>
          </c:tx>
          <c:layout>
            <c:manualLayout>
              <c:xMode val="edge"/>
              <c:yMode val="edge"/>
              <c:x val="4.0401690895968661E-3"/>
              <c:y val="9.6501179331902331E-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crossAx val="429853023"/>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solidFill>
            <a:srgbClr val="2C2926"/>
          </a:solidFill>
          <a:latin typeface="Helvetica" pitchFamily="2" charset="0"/>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05918458905876"/>
          <c:y val="2.7936507936507936E-2"/>
          <c:w val="0.85916346730296622"/>
          <c:h val="0.79058202614379103"/>
        </c:manualLayout>
      </c:layout>
      <c:barChart>
        <c:barDir val="col"/>
        <c:grouping val="stacked"/>
        <c:varyColors val="0"/>
        <c:ser>
          <c:idx val="5"/>
          <c:order val="0"/>
          <c:tx>
            <c:strRef>
              <c:f>'Figure 3.5'!$B$17</c:f>
              <c:strCache>
                <c:ptCount val="1"/>
                <c:pt idx="0">
                  <c:v>Disability</c:v>
                </c:pt>
              </c:strCache>
            </c:strRef>
          </c:tx>
          <c:spPr>
            <a:solidFill>
              <a:schemeClr val="accent5"/>
            </a:solidFill>
            <a:ln>
              <a:noFill/>
            </a:ln>
            <a:effectLst/>
          </c:spPr>
          <c:invertIfNegative val="0"/>
          <c:dLbls>
            <c:dLbl>
              <c:idx val="20"/>
              <c:layout>
                <c:manualLayout>
                  <c:x val="1.4981273408239701E-2"/>
                  <c:y val="0.12944182421359776"/>
                </c:manualLayout>
              </c:layout>
              <c:tx>
                <c:rich>
                  <a:bodyPr/>
                  <a:lstStyle/>
                  <a:p>
                    <a:fld id="{BF819696-11EB-4DED-B804-5D7679F9E3F5}" type="SERIESNAME">
                      <a:rPr lang="en-US"/>
                      <a:pPr/>
                      <a:t>[SERIES NAME]</a:t>
                    </a:fld>
                    <a:endParaRPr lang="en-GB"/>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BFC9-48C4-9A45-9BF81DD3456D}"/>
                </c:ext>
              </c:extLst>
            </c:dLbl>
            <c:spPr>
              <a:noFill/>
              <a:ln>
                <a:noFill/>
              </a:ln>
              <a:effectLst/>
            </c:spPr>
            <c:txPr>
              <a:bodyPr rot="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3.5'!$A$18:$A$62</c:f>
              <c:strCache>
                <c:ptCount val="45"/>
                <c:pt idx="0">
                  <c:v>2028-29</c:v>
                </c:pt>
                <c:pt idx="1">
                  <c:v>2029-30</c:v>
                </c:pt>
                <c:pt idx="2">
                  <c:v>2030-31</c:v>
                </c:pt>
                <c:pt idx="3">
                  <c:v>2031-32</c:v>
                </c:pt>
                <c:pt idx="4">
                  <c:v>2032-33</c:v>
                </c:pt>
                <c:pt idx="5">
                  <c:v>2033-34</c:v>
                </c:pt>
                <c:pt idx="6">
                  <c:v>2034-35</c:v>
                </c:pt>
                <c:pt idx="7">
                  <c:v>2035-36</c:v>
                </c:pt>
                <c:pt idx="8">
                  <c:v>2036-37</c:v>
                </c:pt>
                <c:pt idx="9">
                  <c:v>2037-38</c:v>
                </c:pt>
                <c:pt idx="10">
                  <c:v>2038-39</c:v>
                </c:pt>
                <c:pt idx="11">
                  <c:v>2039-40</c:v>
                </c:pt>
                <c:pt idx="12">
                  <c:v>2040-41</c:v>
                </c:pt>
                <c:pt idx="13">
                  <c:v>2041-42</c:v>
                </c:pt>
                <c:pt idx="14">
                  <c:v>2042-43</c:v>
                </c:pt>
                <c:pt idx="15">
                  <c:v>2043-44</c:v>
                </c:pt>
                <c:pt idx="16">
                  <c:v>2044-45</c:v>
                </c:pt>
                <c:pt idx="17">
                  <c:v>2045-46</c:v>
                </c:pt>
                <c:pt idx="18">
                  <c:v>2046-47</c:v>
                </c:pt>
                <c:pt idx="19">
                  <c:v>2047-48</c:v>
                </c:pt>
                <c:pt idx="20">
                  <c:v>2048-49</c:v>
                </c:pt>
                <c:pt idx="21">
                  <c:v>2049-50</c:v>
                </c:pt>
                <c:pt idx="22">
                  <c:v>2050-51</c:v>
                </c:pt>
                <c:pt idx="23">
                  <c:v>2051-52</c:v>
                </c:pt>
                <c:pt idx="24">
                  <c:v>2052-53</c:v>
                </c:pt>
                <c:pt idx="25">
                  <c:v>2053-54</c:v>
                </c:pt>
                <c:pt idx="26">
                  <c:v>2054-55</c:v>
                </c:pt>
                <c:pt idx="27">
                  <c:v>2055-56</c:v>
                </c:pt>
                <c:pt idx="28">
                  <c:v>2056-57</c:v>
                </c:pt>
                <c:pt idx="29">
                  <c:v>2057-58</c:v>
                </c:pt>
                <c:pt idx="30">
                  <c:v>2058-59</c:v>
                </c:pt>
                <c:pt idx="31">
                  <c:v>2059-60</c:v>
                </c:pt>
                <c:pt idx="32">
                  <c:v>2060-61</c:v>
                </c:pt>
                <c:pt idx="33">
                  <c:v>2061-62</c:v>
                </c:pt>
                <c:pt idx="34">
                  <c:v>2062-63</c:v>
                </c:pt>
                <c:pt idx="35">
                  <c:v>2063-64</c:v>
                </c:pt>
                <c:pt idx="36">
                  <c:v>2064-65</c:v>
                </c:pt>
                <c:pt idx="37">
                  <c:v>2065-66</c:v>
                </c:pt>
                <c:pt idx="38">
                  <c:v>2066-67</c:v>
                </c:pt>
                <c:pt idx="39">
                  <c:v>2067-68</c:v>
                </c:pt>
                <c:pt idx="40">
                  <c:v>2068-69</c:v>
                </c:pt>
                <c:pt idx="41">
                  <c:v>2069-70</c:v>
                </c:pt>
                <c:pt idx="42">
                  <c:v>2070-71</c:v>
                </c:pt>
                <c:pt idx="43">
                  <c:v>2071-72</c:v>
                </c:pt>
                <c:pt idx="44">
                  <c:v>2072-73</c:v>
                </c:pt>
              </c:strCache>
            </c:strRef>
          </c:cat>
          <c:val>
            <c:numRef>
              <c:f>'Figure 3.5'!$B$18:$B$62</c:f>
              <c:numCache>
                <c:formatCode>0.0</c:formatCode>
                <c:ptCount val="45"/>
                <c:pt idx="0">
                  <c:v>0.3124817939323753</c:v>
                </c:pt>
                <c:pt idx="1">
                  <c:v>0.3181678487116234</c:v>
                </c:pt>
                <c:pt idx="2">
                  <c:v>0.31822326013910107</c:v>
                </c:pt>
                <c:pt idx="3">
                  <c:v>0.32563474686779059</c:v>
                </c:pt>
                <c:pt idx="4">
                  <c:v>0.29855849822766306</c:v>
                </c:pt>
                <c:pt idx="5">
                  <c:v>0.26631503498986503</c:v>
                </c:pt>
                <c:pt idx="6">
                  <c:v>0.22881039611197221</c:v>
                </c:pt>
                <c:pt idx="7">
                  <c:v>0.18260585548078173</c:v>
                </c:pt>
                <c:pt idx="8">
                  <c:v>0.15091881398137735</c:v>
                </c:pt>
                <c:pt idx="9">
                  <c:v>0.11219447809589635</c:v>
                </c:pt>
                <c:pt idx="10">
                  <c:v>6.9440603098383402E-2</c:v>
                </c:pt>
                <c:pt idx="11">
                  <c:v>2.6148086248080359E-2</c:v>
                </c:pt>
                <c:pt idx="12">
                  <c:v>-9.3899672809544515E-3</c:v>
                </c:pt>
                <c:pt idx="13">
                  <c:v>-4.8877312745619017E-2</c:v>
                </c:pt>
                <c:pt idx="14">
                  <c:v>-0.12884447241323116</c:v>
                </c:pt>
                <c:pt idx="15">
                  <c:v>-0.22010226919438139</c:v>
                </c:pt>
                <c:pt idx="16">
                  <c:v>-0.26446324804869387</c:v>
                </c:pt>
                <c:pt idx="17">
                  <c:v>-0.26784273473081643</c:v>
                </c:pt>
                <c:pt idx="18">
                  <c:v>-0.26458793510479711</c:v>
                </c:pt>
                <c:pt idx="19">
                  <c:v>-0.20728077139275136</c:v>
                </c:pt>
                <c:pt idx="20">
                  <c:v>-0.12772536927022565</c:v>
                </c:pt>
                <c:pt idx="21">
                  <c:v>-8.8039814821473633E-2</c:v>
                </c:pt>
                <c:pt idx="22">
                  <c:v>-8.7493756637484738E-2</c:v>
                </c:pt>
                <c:pt idx="23">
                  <c:v>-8.6212227570023808E-2</c:v>
                </c:pt>
                <c:pt idx="24">
                  <c:v>-8.5425683837477673E-2</c:v>
                </c:pt>
                <c:pt idx="25">
                  <c:v>-8.3130574385479244E-2</c:v>
                </c:pt>
                <c:pt idx="26">
                  <c:v>-7.192782384362835E-2</c:v>
                </c:pt>
                <c:pt idx="27">
                  <c:v>-5.6693083375539806E-2</c:v>
                </c:pt>
                <c:pt idx="28">
                  <c:v>-4.3700571932530879E-2</c:v>
                </c:pt>
                <c:pt idx="29">
                  <c:v>-2.4195251220649226E-2</c:v>
                </c:pt>
                <c:pt idx="30">
                  <c:v>-5.267843689229345E-3</c:v>
                </c:pt>
                <c:pt idx="31">
                  <c:v>-5.7746155344317012E-4</c:v>
                </c:pt>
                <c:pt idx="32">
                  <c:v>-4.1137426399233856E-4</c:v>
                </c:pt>
                <c:pt idx="33">
                  <c:v>-6.9105005594519951E-3</c:v>
                </c:pt>
                <c:pt idx="34">
                  <c:v>-2.0895762532480461E-2</c:v>
                </c:pt>
                <c:pt idx="35">
                  <c:v>-3.3970317500332838E-2</c:v>
                </c:pt>
                <c:pt idx="36">
                  <c:v>-4.3389181322713265E-2</c:v>
                </c:pt>
                <c:pt idx="37">
                  <c:v>-5.5077946688566817E-2</c:v>
                </c:pt>
                <c:pt idx="38">
                  <c:v>-6.8519246490556893E-2</c:v>
                </c:pt>
                <c:pt idx="39">
                  <c:v>-8.4846112024700396E-2</c:v>
                </c:pt>
                <c:pt idx="40">
                  <c:v>-0.10649752579830073</c:v>
                </c:pt>
                <c:pt idx="41">
                  <c:v>-0.12434979650139352</c:v>
                </c:pt>
                <c:pt idx="42">
                  <c:v>-0.13438758383975685</c:v>
                </c:pt>
                <c:pt idx="43">
                  <c:v>-0.13929373704046052</c:v>
                </c:pt>
                <c:pt idx="44">
                  <c:v>-0.14320076314000382</c:v>
                </c:pt>
              </c:numCache>
            </c:numRef>
          </c:val>
          <c:extLst>
            <c:ext xmlns:c16="http://schemas.microsoft.com/office/drawing/2014/chart" uri="{C3380CC4-5D6E-409C-BE32-E72D297353CC}">
              <c16:uniqueId val="{00000001-CB24-4733-A2DB-5812EDC39806}"/>
            </c:ext>
          </c:extLst>
        </c:ser>
        <c:ser>
          <c:idx val="4"/>
          <c:order val="1"/>
          <c:tx>
            <c:strRef>
              <c:f>'Figure 3.5'!$C$17</c:f>
              <c:strCache>
                <c:ptCount val="1"/>
                <c:pt idx="0">
                  <c:v>Carers</c:v>
                </c:pt>
              </c:strCache>
            </c:strRef>
          </c:tx>
          <c:spPr>
            <a:solidFill>
              <a:schemeClr val="accent5">
                <a:lumMod val="60000"/>
                <a:lumOff val="40000"/>
              </a:schemeClr>
            </a:solidFill>
            <a:ln>
              <a:noFill/>
            </a:ln>
            <a:effectLst/>
          </c:spPr>
          <c:invertIfNegative val="0"/>
          <c:dLbls>
            <c:dLbl>
              <c:idx val="3"/>
              <c:layout>
                <c:manualLayout>
                  <c:x val="6.9912609238451939E-2"/>
                  <c:y val="-2.7918781725888325E-2"/>
                </c:manualLayout>
              </c:layout>
              <c:tx>
                <c:rich>
                  <a:bodyPr/>
                  <a:lstStyle/>
                  <a:p>
                    <a:fld id="{2BE3F477-45C2-465A-92EE-B6FAC66498C9}" type="SERIESNAME">
                      <a:rPr lang="en-US"/>
                      <a:pPr/>
                      <a:t>[SERIES NAME]</a:t>
                    </a:fld>
                    <a:endParaRPr lang="en-GB"/>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BFC9-48C4-9A45-9BF81DD3456D}"/>
                </c:ext>
              </c:extLst>
            </c:dLbl>
            <c:spPr>
              <a:noFill/>
              <a:ln>
                <a:noFill/>
              </a:ln>
              <a:effectLst/>
            </c:spPr>
            <c:txPr>
              <a:bodyPr rot="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3.5'!$A$18:$A$62</c:f>
              <c:strCache>
                <c:ptCount val="45"/>
                <c:pt idx="0">
                  <c:v>2028-29</c:v>
                </c:pt>
                <c:pt idx="1">
                  <c:v>2029-30</c:v>
                </c:pt>
                <c:pt idx="2">
                  <c:v>2030-31</c:v>
                </c:pt>
                <c:pt idx="3">
                  <c:v>2031-32</c:v>
                </c:pt>
                <c:pt idx="4">
                  <c:v>2032-33</c:v>
                </c:pt>
                <c:pt idx="5">
                  <c:v>2033-34</c:v>
                </c:pt>
                <c:pt idx="6">
                  <c:v>2034-35</c:v>
                </c:pt>
                <c:pt idx="7">
                  <c:v>2035-36</c:v>
                </c:pt>
                <c:pt idx="8">
                  <c:v>2036-37</c:v>
                </c:pt>
                <c:pt idx="9">
                  <c:v>2037-38</c:v>
                </c:pt>
                <c:pt idx="10">
                  <c:v>2038-39</c:v>
                </c:pt>
                <c:pt idx="11">
                  <c:v>2039-40</c:v>
                </c:pt>
                <c:pt idx="12">
                  <c:v>2040-41</c:v>
                </c:pt>
                <c:pt idx="13">
                  <c:v>2041-42</c:v>
                </c:pt>
                <c:pt idx="14">
                  <c:v>2042-43</c:v>
                </c:pt>
                <c:pt idx="15">
                  <c:v>2043-44</c:v>
                </c:pt>
                <c:pt idx="16">
                  <c:v>2044-45</c:v>
                </c:pt>
                <c:pt idx="17">
                  <c:v>2045-46</c:v>
                </c:pt>
                <c:pt idx="18">
                  <c:v>2046-47</c:v>
                </c:pt>
                <c:pt idx="19">
                  <c:v>2047-48</c:v>
                </c:pt>
                <c:pt idx="20">
                  <c:v>2048-49</c:v>
                </c:pt>
                <c:pt idx="21">
                  <c:v>2049-50</c:v>
                </c:pt>
                <c:pt idx="22">
                  <c:v>2050-51</c:v>
                </c:pt>
                <c:pt idx="23">
                  <c:v>2051-52</c:v>
                </c:pt>
                <c:pt idx="24">
                  <c:v>2052-53</c:v>
                </c:pt>
                <c:pt idx="25">
                  <c:v>2053-54</c:v>
                </c:pt>
                <c:pt idx="26">
                  <c:v>2054-55</c:v>
                </c:pt>
                <c:pt idx="27">
                  <c:v>2055-56</c:v>
                </c:pt>
                <c:pt idx="28">
                  <c:v>2056-57</c:v>
                </c:pt>
                <c:pt idx="29">
                  <c:v>2057-58</c:v>
                </c:pt>
                <c:pt idx="30">
                  <c:v>2058-59</c:v>
                </c:pt>
                <c:pt idx="31">
                  <c:v>2059-60</c:v>
                </c:pt>
                <c:pt idx="32">
                  <c:v>2060-61</c:v>
                </c:pt>
                <c:pt idx="33">
                  <c:v>2061-62</c:v>
                </c:pt>
                <c:pt idx="34">
                  <c:v>2062-63</c:v>
                </c:pt>
                <c:pt idx="35">
                  <c:v>2063-64</c:v>
                </c:pt>
                <c:pt idx="36">
                  <c:v>2064-65</c:v>
                </c:pt>
                <c:pt idx="37">
                  <c:v>2065-66</c:v>
                </c:pt>
                <c:pt idx="38">
                  <c:v>2066-67</c:v>
                </c:pt>
                <c:pt idx="39">
                  <c:v>2067-68</c:v>
                </c:pt>
                <c:pt idx="40">
                  <c:v>2068-69</c:v>
                </c:pt>
                <c:pt idx="41">
                  <c:v>2069-70</c:v>
                </c:pt>
                <c:pt idx="42">
                  <c:v>2070-71</c:v>
                </c:pt>
                <c:pt idx="43">
                  <c:v>2071-72</c:v>
                </c:pt>
                <c:pt idx="44">
                  <c:v>2072-73</c:v>
                </c:pt>
              </c:strCache>
            </c:strRef>
          </c:cat>
          <c:val>
            <c:numRef>
              <c:f>'Figure 3.5'!$C$18:$C$62</c:f>
              <c:numCache>
                <c:formatCode>0.0</c:formatCode>
                <c:ptCount val="45"/>
                <c:pt idx="0">
                  <c:v>7.3003459474018539E-2</c:v>
                </c:pt>
                <c:pt idx="1">
                  <c:v>6.5821983686156466E-2</c:v>
                </c:pt>
                <c:pt idx="2">
                  <c:v>6.1140271381599352E-2</c:v>
                </c:pt>
                <c:pt idx="3">
                  <c:v>4.3041550898073461E-2</c:v>
                </c:pt>
                <c:pt idx="4">
                  <c:v>3.9823308127472173E-2</c:v>
                </c:pt>
                <c:pt idx="5">
                  <c:v>3.5888597320186053E-2</c:v>
                </c:pt>
                <c:pt idx="6">
                  <c:v>3.1325053313876104E-2</c:v>
                </c:pt>
                <c:pt idx="7">
                  <c:v>2.5587360083346843E-2</c:v>
                </c:pt>
                <c:pt idx="8">
                  <c:v>2.1672166987700241E-2</c:v>
                </c:pt>
                <c:pt idx="9">
                  <c:v>1.6822532617820494E-2</c:v>
                </c:pt>
                <c:pt idx="10">
                  <c:v>1.1257740896645472E-2</c:v>
                </c:pt>
                <c:pt idx="11">
                  <c:v>5.455332854467157E-3</c:v>
                </c:pt>
                <c:pt idx="12">
                  <c:v>6.2499429606731414E-4</c:v>
                </c:pt>
                <c:pt idx="13">
                  <c:v>-4.6649721421315451E-3</c:v>
                </c:pt>
                <c:pt idx="14">
                  <c:v>-1.5945779784559706E-2</c:v>
                </c:pt>
                <c:pt idx="15">
                  <c:v>-2.8831035987264986E-2</c:v>
                </c:pt>
                <c:pt idx="16">
                  <c:v>-3.4970189591898009E-2</c:v>
                </c:pt>
                <c:pt idx="17">
                  <c:v>-3.5222471521807873E-2</c:v>
                </c:pt>
                <c:pt idx="18">
                  <c:v>-3.453007821460316E-2</c:v>
                </c:pt>
                <c:pt idx="19">
                  <c:v>-2.6082888628596534E-2</c:v>
                </c:pt>
                <c:pt idx="20">
                  <c:v>-1.4448125591277153E-2</c:v>
                </c:pt>
                <c:pt idx="21">
                  <c:v>-8.5574927509814748E-3</c:v>
                </c:pt>
                <c:pt idx="22">
                  <c:v>-8.312858568800317E-3</c:v>
                </c:pt>
                <c:pt idx="23">
                  <c:v>-7.9977367083379249E-3</c:v>
                </c:pt>
                <c:pt idx="24">
                  <c:v>-7.7961794782826117E-3</c:v>
                </c:pt>
                <c:pt idx="25">
                  <c:v>-7.4237396604393937E-3</c:v>
                </c:pt>
                <c:pt idx="26">
                  <c:v>-5.8163697665533894E-3</c:v>
                </c:pt>
                <c:pt idx="27">
                  <c:v>-3.6649136851529371E-3</c:v>
                </c:pt>
                <c:pt idx="28">
                  <c:v>-1.857715129826515E-3</c:v>
                </c:pt>
                <c:pt idx="29">
                  <c:v>8.6829534479547488E-4</c:v>
                </c:pt>
                <c:pt idx="30">
                  <c:v>3.5015537503937746E-3</c:v>
                </c:pt>
                <c:pt idx="31">
                  <c:v>4.0939630537246653E-3</c:v>
                </c:pt>
                <c:pt idx="32">
                  <c:v>4.0492586517625008E-3</c:v>
                </c:pt>
                <c:pt idx="33">
                  <c:v>3.0659835125976002E-3</c:v>
                </c:pt>
                <c:pt idx="34">
                  <c:v>1.0321159140851048E-3</c:v>
                </c:pt>
                <c:pt idx="35">
                  <c:v>-8.392217425865706E-4</c:v>
                </c:pt>
                <c:pt idx="36">
                  <c:v>-2.1558415512235624E-3</c:v>
                </c:pt>
                <c:pt idx="37">
                  <c:v>-3.7697618941448987E-3</c:v>
                </c:pt>
                <c:pt idx="38">
                  <c:v>-5.6061620676779592E-3</c:v>
                </c:pt>
                <c:pt idx="39">
                  <c:v>-7.8259420077227051E-3</c:v>
                </c:pt>
                <c:pt idx="40">
                  <c:v>-1.0781774269532928E-2</c:v>
                </c:pt>
                <c:pt idx="41">
                  <c:v>-1.3169160230335448E-2</c:v>
                </c:pt>
                <c:pt idx="42">
                  <c:v>-1.4413381290296561E-2</c:v>
                </c:pt>
                <c:pt idx="43">
                  <c:v>-1.5017102474741898E-2</c:v>
                </c:pt>
                <c:pt idx="44">
                  <c:v>-1.5471880103403474E-2</c:v>
                </c:pt>
              </c:numCache>
            </c:numRef>
          </c:val>
          <c:extLst>
            <c:ext xmlns:c16="http://schemas.microsoft.com/office/drawing/2014/chart" uri="{C3380CC4-5D6E-409C-BE32-E72D297353CC}">
              <c16:uniqueId val="{00000002-CB24-4733-A2DB-5812EDC39806}"/>
            </c:ext>
          </c:extLst>
        </c:ser>
        <c:ser>
          <c:idx val="1"/>
          <c:order val="2"/>
          <c:tx>
            <c:strRef>
              <c:f>'Figure 3.5'!$D$17</c:f>
              <c:strCache>
                <c:ptCount val="1"/>
                <c:pt idx="0">
                  <c:v>Non-disability</c:v>
                </c:pt>
              </c:strCache>
            </c:strRef>
          </c:tx>
          <c:spPr>
            <a:solidFill>
              <a:schemeClr val="accent5">
                <a:lumMod val="20000"/>
                <a:lumOff val="80000"/>
              </a:schemeClr>
            </a:solidFill>
            <a:ln>
              <a:noFill/>
            </a:ln>
            <a:effectLst/>
          </c:spPr>
          <c:invertIfNegative val="0"/>
          <c:dLbls>
            <c:dLbl>
              <c:idx val="2"/>
              <c:layout>
                <c:manualLayout>
                  <c:x val="4.9937578027465651E-2"/>
                  <c:y val="-0.10406071385746832"/>
                </c:manualLayout>
              </c:layout>
              <c:tx>
                <c:rich>
                  <a:bodyPr/>
                  <a:lstStyle/>
                  <a:p>
                    <a:fld id="{4A9A44F8-251C-4558-9524-F755C7FF9D95}" type="SERIESNAME">
                      <a:rPr lang="en-US"/>
                      <a:pPr/>
                      <a:t>[SERIES NAME]</a:t>
                    </a:fld>
                    <a:endParaRPr lang="en-GB"/>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BFC9-48C4-9A45-9BF81DD3456D}"/>
                </c:ext>
              </c:extLst>
            </c:dLbl>
            <c:spPr>
              <a:noFill/>
              <a:ln>
                <a:noFill/>
              </a:ln>
              <a:effectLst/>
            </c:spPr>
            <c:txPr>
              <a:bodyPr rot="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3.5'!$A$18:$A$62</c:f>
              <c:strCache>
                <c:ptCount val="45"/>
                <c:pt idx="0">
                  <c:v>2028-29</c:v>
                </c:pt>
                <c:pt idx="1">
                  <c:v>2029-30</c:v>
                </c:pt>
                <c:pt idx="2">
                  <c:v>2030-31</c:v>
                </c:pt>
                <c:pt idx="3">
                  <c:v>2031-32</c:v>
                </c:pt>
                <c:pt idx="4">
                  <c:v>2032-33</c:v>
                </c:pt>
                <c:pt idx="5">
                  <c:v>2033-34</c:v>
                </c:pt>
                <c:pt idx="6">
                  <c:v>2034-35</c:v>
                </c:pt>
                <c:pt idx="7">
                  <c:v>2035-36</c:v>
                </c:pt>
                <c:pt idx="8">
                  <c:v>2036-37</c:v>
                </c:pt>
                <c:pt idx="9">
                  <c:v>2037-38</c:v>
                </c:pt>
                <c:pt idx="10">
                  <c:v>2038-39</c:v>
                </c:pt>
                <c:pt idx="11">
                  <c:v>2039-40</c:v>
                </c:pt>
                <c:pt idx="12">
                  <c:v>2040-41</c:v>
                </c:pt>
                <c:pt idx="13">
                  <c:v>2041-42</c:v>
                </c:pt>
                <c:pt idx="14">
                  <c:v>2042-43</c:v>
                </c:pt>
                <c:pt idx="15">
                  <c:v>2043-44</c:v>
                </c:pt>
                <c:pt idx="16">
                  <c:v>2044-45</c:v>
                </c:pt>
                <c:pt idx="17">
                  <c:v>2045-46</c:v>
                </c:pt>
                <c:pt idx="18">
                  <c:v>2046-47</c:v>
                </c:pt>
                <c:pt idx="19">
                  <c:v>2047-48</c:v>
                </c:pt>
                <c:pt idx="20">
                  <c:v>2048-49</c:v>
                </c:pt>
                <c:pt idx="21">
                  <c:v>2049-50</c:v>
                </c:pt>
                <c:pt idx="22">
                  <c:v>2050-51</c:v>
                </c:pt>
                <c:pt idx="23">
                  <c:v>2051-52</c:v>
                </c:pt>
                <c:pt idx="24">
                  <c:v>2052-53</c:v>
                </c:pt>
                <c:pt idx="25">
                  <c:v>2053-54</c:v>
                </c:pt>
                <c:pt idx="26">
                  <c:v>2054-55</c:v>
                </c:pt>
                <c:pt idx="27">
                  <c:v>2055-56</c:v>
                </c:pt>
                <c:pt idx="28">
                  <c:v>2056-57</c:v>
                </c:pt>
                <c:pt idx="29">
                  <c:v>2057-58</c:v>
                </c:pt>
                <c:pt idx="30">
                  <c:v>2058-59</c:v>
                </c:pt>
                <c:pt idx="31">
                  <c:v>2059-60</c:v>
                </c:pt>
                <c:pt idx="32">
                  <c:v>2060-61</c:v>
                </c:pt>
                <c:pt idx="33">
                  <c:v>2061-62</c:v>
                </c:pt>
                <c:pt idx="34">
                  <c:v>2062-63</c:v>
                </c:pt>
                <c:pt idx="35">
                  <c:v>2063-64</c:v>
                </c:pt>
                <c:pt idx="36">
                  <c:v>2064-65</c:v>
                </c:pt>
                <c:pt idx="37">
                  <c:v>2065-66</c:v>
                </c:pt>
                <c:pt idx="38">
                  <c:v>2066-67</c:v>
                </c:pt>
                <c:pt idx="39">
                  <c:v>2067-68</c:v>
                </c:pt>
                <c:pt idx="40">
                  <c:v>2068-69</c:v>
                </c:pt>
                <c:pt idx="41">
                  <c:v>2069-70</c:v>
                </c:pt>
                <c:pt idx="42">
                  <c:v>2070-71</c:v>
                </c:pt>
                <c:pt idx="43">
                  <c:v>2071-72</c:v>
                </c:pt>
                <c:pt idx="44">
                  <c:v>2072-73</c:v>
                </c:pt>
              </c:strCache>
            </c:strRef>
          </c:cat>
          <c:val>
            <c:numRef>
              <c:f>'Figure 3.5'!$D$18:$D$62</c:f>
              <c:numCache>
                <c:formatCode>0.0</c:formatCode>
                <c:ptCount val="45"/>
                <c:pt idx="0">
                  <c:v>-7.8252094923612264E-2</c:v>
                </c:pt>
                <c:pt idx="1">
                  <c:v>-7.3714050121815117E-2</c:v>
                </c:pt>
                <c:pt idx="2">
                  <c:v>-7.0610698859736337E-2</c:v>
                </c:pt>
                <c:pt idx="3">
                  <c:v>-5.8005333905761604E-2</c:v>
                </c:pt>
                <c:pt idx="4">
                  <c:v>-5.4030150390079086E-2</c:v>
                </c:pt>
                <c:pt idx="5">
                  <c:v>-4.9000634220275473E-2</c:v>
                </c:pt>
                <c:pt idx="6">
                  <c:v>-4.1018810950594523E-2</c:v>
                </c:pt>
                <c:pt idx="7">
                  <c:v>-3.1676578626674404E-2</c:v>
                </c:pt>
                <c:pt idx="8">
                  <c:v>-2.532203672337385E-2</c:v>
                </c:pt>
                <c:pt idx="9">
                  <c:v>-1.7953527664559512E-2</c:v>
                </c:pt>
                <c:pt idx="10">
                  <c:v>-1.4530458678240255E-2</c:v>
                </c:pt>
                <c:pt idx="11">
                  <c:v>-1.4696033878657817E-2</c:v>
                </c:pt>
                <c:pt idx="12">
                  <c:v>-1.6634874356113074E-2</c:v>
                </c:pt>
                <c:pt idx="13">
                  <c:v>-1.6380252799949282E-2</c:v>
                </c:pt>
                <c:pt idx="14">
                  <c:v>-2.3772017191526128E-2</c:v>
                </c:pt>
                <c:pt idx="15">
                  <c:v>-3.7318623847436332E-2</c:v>
                </c:pt>
                <c:pt idx="16">
                  <c:v>-4.6024431687228376E-2</c:v>
                </c:pt>
                <c:pt idx="17">
                  <c:v>-4.4388705574879117E-2</c:v>
                </c:pt>
                <c:pt idx="18">
                  <c:v>-4.23249665110738E-2</c:v>
                </c:pt>
                <c:pt idx="19">
                  <c:v>-3.5570397172610187E-2</c:v>
                </c:pt>
                <c:pt idx="20">
                  <c:v>-2.1217902605367003E-2</c:v>
                </c:pt>
                <c:pt idx="21">
                  <c:v>-1.1341767706162529E-2</c:v>
                </c:pt>
                <c:pt idx="22">
                  <c:v>-1.2930622439122425E-2</c:v>
                </c:pt>
                <c:pt idx="23">
                  <c:v>-1.5365798759159603E-2</c:v>
                </c:pt>
                <c:pt idx="24">
                  <c:v>-1.8829376466504077E-2</c:v>
                </c:pt>
                <c:pt idx="25">
                  <c:v>-2.2844414238358982E-2</c:v>
                </c:pt>
                <c:pt idx="26">
                  <c:v>-2.5925926122821973E-2</c:v>
                </c:pt>
                <c:pt idx="27">
                  <c:v>-2.8522303082302032E-2</c:v>
                </c:pt>
                <c:pt idx="28">
                  <c:v>-3.1292490264949027E-2</c:v>
                </c:pt>
                <c:pt idx="29">
                  <c:v>-3.2491315711847393E-2</c:v>
                </c:pt>
                <c:pt idx="30">
                  <c:v>-3.3209299288693761E-2</c:v>
                </c:pt>
                <c:pt idx="31">
                  <c:v>-3.559141822612244E-2</c:v>
                </c:pt>
                <c:pt idx="32">
                  <c:v>-3.778738847946219E-2</c:v>
                </c:pt>
                <c:pt idx="33">
                  <c:v>-4.0176004426636686E-2</c:v>
                </c:pt>
                <c:pt idx="34">
                  <c:v>-4.2855244188743105E-2</c:v>
                </c:pt>
                <c:pt idx="35">
                  <c:v>-4.4311138615711176E-2</c:v>
                </c:pt>
                <c:pt idx="36">
                  <c:v>-4.4227375285473457E-2</c:v>
                </c:pt>
                <c:pt idx="37">
                  <c:v>-4.3830585548668893E-2</c:v>
                </c:pt>
                <c:pt idx="38">
                  <c:v>-4.3128846282093583E-2</c:v>
                </c:pt>
                <c:pt idx="39">
                  <c:v>-4.2393854428164117E-2</c:v>
                </c:pt>
                <c:pt idx="40">
                  <c:v>-4.2249092021401383E-2</c:v>
                </c:pt>
                <c:pt idx="41">
                  <c:v>-4.1216704621343719E-2</c:v>
                </c:pt>
                <c:pt idx="42">
                  <c:v>-3.8738566068091243E-2</c:v>
                </c:pt>
                <c:pt idx="43">
                  <c:v>-3.7426208614223577E-2</c:v>
                </c:pt>
                <c:pt idx="44">
                  <c:v>-3.5958544611257325E-2</c:v>
                </c:pt>
              </c:numCache>
            </c:numRef>
          </c:val>
          <c:extLst>
            <c:ext xmlns:c16="http://schemas.microsoft.com/office/drawing/2014/chart" uri="{C3380CC4-5D6E-409C-BE32-E72D297353CC}">
              <c16:uniqueId val="{00000003-CB24-4733-A2DB-5812EDC39806}"/>
            </c:ext>
          </c:extLst>
        </c:ser>
        <c:dLbls>
          <c:showLegendKey val="0"/>
          <c:showVal val="0"/>
          <c:showCatName val="0"/>
          <c:showSerName val="0"/>
          <c:showPercent val="0"/>
          <c:showBubbleSize val="0"/>
        </c:dLbls>
        <c:gapWidth val="50"/>
        <c:overlap val="100"/>
        <c:axId val="429853023"/>
        <c:axId val="429867583"/>
      </c:barChart>
      <c:lineChart>
        <c:grouping val="standard"/>
        <c:varyColors val="0"/>
        <c:ser>
          <c:idx val="0"/>
          <c:order val="3"/>
          <c:tx>
            <c:strRef>
              <c:f>'Figure 3.5'!$E$17</c:f>
              <c:strCache>
                <c:ptCount val="1"/>
                <c:pt idx="0">
                  <c:v>Social security demographic growth rate</c:v>
                </c:pt>
              </c:strCache>
            </c:strRef>
          </c:tx>
          <c:spPr>
            <a:ln w="38100" cap="rnd">
              <a:solidFill>
                <a:schemeClr val="accent1"/>
              </a:solidFill>
              <a:round/>
            </a:ln>
            <a:effectLst/>
          </c:spPr>
          <c:marker>
            <c:symbol val="none"/>
          </c:marker>
          <c:cat>
            <c:strRef>
              <c:f>'Figure 3.5'!$A$18:$A$62</c:f>
              <c:strCache>
                <c:ptCount val="45"/>
                <c:pt idx="0">
                  <c:v>2028-29</c:v>
                </c:pt>
                <c:pt idx="1">
                  <c:v>2029-30</c:v>
                </c:pt>
                <c:pt idx="2">
                  <c:v>2030-31</c:v>
                </c:pt>
                <c:pt idx="3">
                  <c:v>2031-32</c:v>
                </c:pt>
                <c:pt idx="4">
                  <c:v>2032-33</c:v>
                </c:pt>
                <c:pt idx="5">
                  <c:v>2033-34</c:v>
                </c:pt>
                <c:pt idx="6">
                  <c:v>2034-35</c:v>
                </c:pt>
                <c:pt idx="7">
                  <c:v>2035-36</c:v>
                </c:pt>
                <c:pt idx="8">
                  <c:v>2036-37</c:v>
                </c:pt>
                <c:pt idx="9">
                  <c:v>2037-38</c:v>
                </c:pt>
                <c:pt idx="10">
                  <c:v>2038-39</c:v>
                </c:pt>
                <c:pt idx="11">
                  <c:v>2039-40</c:v>
                </c:pt>
                <c:pt idx="12">
                  <c:v>2040-41</c:v>
                </c:pt>
                <c:pt idx="13">
                  <c:v>2041-42</c:v>
                </c:pt>
                <c:pt idx="14">
                  <c:v>2042-43</c:v>
                </c:pt>
                <c:pt idx="15">
                  <c:v>2043-44</c:v>
                </c:pt>
                <c:pt idx="16">
                  <c:v>2044-45</c:v>
                </c:pt>
                <c:pt idx="17">
                  <c:v>2045-46</c:v>
                </c:pt>
                <c:pt idx="18">
                  <c:v>2046-47</c:v>
                </c:pt>
                <c:pt idx="19">
                  <c:v>2047-48</c:v>
                </c:pt>
                <c:pt idx="20">
                  <c:v>2048-49</c:v>
                </c:pt>
                <c:pt idx="21">
                  <c:v>2049-50</c:v>
                </c:pt>
                <c:pt idx="22">
                  <c:v>2050-51</c:v>
                </c:pt>
                <c:pt idx="23">
                  <c:v>2051-52</c:v>
                </c:pt>
                <c:pt idx="24">
                  <c:v>2052-53</c:v>
                </c:pt>
                <c:pt idx="25">
                  <c:v>2053-54</c:v>
                </c:pt>
                <c:pt idx="26">
                  <c:v>2054-55</c:v>
                </c:pt>
                <c:pt idx="27">
                  <c:v>2055-56</c:v>
                </c:pt>
                <c:pt idx="28">
                  <c:v>2056-57</c:v>
                </c:pt>
                <c:pt idx="29">
                  <c:v>2057-58</c:v>
                </c:pt>
                <c:pt idx="30">
                  <c:v>2058-59</c:v>
                </c:pt>
                <c:pt idx="31">
                  <c:v>2059-60</c:v>
                </c:pt>
                <c:pt idx="32">
                  <c:v>2060-61</c:v>
                </c:pt>
                <c:pt idx="33">
                  <c:v>2061-62</c:v>
                </c:pt>
                <c:pt idx="34">
                  <c:v>2062-63</c:v>
                </c:pt>
                <c:pt idx="35">
                  <c:v>2063-64</c:v>
                </c:pt>
                <c:pt idx="36">
                  <c:v>2064-65</c:v>
                </c:pt>
                <c:pt idx="37">
                  <c:v>2065-66</c:v>
                </c:pt>
                <c:pt idx="38">
                  <c:v>2066-67</c:v>
                </c:pt>
                <c:pt idx="39">
                  <c:v>2067-68</c:v>
                </c:pt>
                <c:pt idx="40">
                  <c:v>2068-69</c:v>
                </c:pt>
                <c:pt idx="41">
                  <c:v>2069-70</c:v>
                </c:pt>
                <c:pt idx="42">
                  <c:v>2070-71</c:v>
                </c:pt>
                <c:pt idx="43">
                  <c:v>2071-72</c:v>
                </c:pt>
                <c:pt idx="44">
                  <c:v>2072-73</c:v>
                </c:pt>
              </c:strCache>
            </c:strRef>
          </c:cat>
          <c:val>
            <c:numRef>
              <c:f>'Figure 3.5'!$E$18:$E$62</c:f>
              <c:numCache>
                <c:formatCode>0.0</c:formatCode>
                <c:ptCount val="45"/>
                <c:pt idx="0">
                  <c:v>0.3072331584827816</c:v>
                </c:pt>
                <c:pt idx="1">
                  <c:v>0.31027578227596475</c:v>
                </c:pt>
                <c:pt idx="2">
                  <c:v>0.30875283266096409</c:v>
                </c:pt>
                <c:pt idx="3">
                  <c:v>0.31067096386010246</c:v>
                </c:pt>
                <c:pt idx="4">
                  <c:v>0.28435165596505613</c:v>
                </c:pt>
                <c:pt idx="5">
                  <c:v>0.25320299808977559</c:v>
                </c:pt>
                <c:pt idx="6">
                  <c:v>0.21911663847525381</c:v>
                </c:pt>
                <c:pt idx="7">
                  <c:v>0.17651663693745417</c:v>
                </c:pt>
                <c:pt idx="8">
                  <c:v>0.14726894424570372</c:v>
                </c:pt>
                <c:pt idx="9">
                  <c:v>0.11106348304915734</c:v>
                </c:pt>
                <c:pt idx="10">
                  <c:v>6.6167885316788619E-2</c:v>
                </c:pt>
                <c:pt idx="11">
                  <c:v>1.6907385223889695E-2</c:v>
                </c:pt>
                <c:pt idx="12">
                  <c:v>-2.5399847341000214E-2</c:v>
                </c:pt>
                <c:pt idx="13">
                  <c:v>-6.9922537687699848E-2</c:v>
                </c:pt>
                <c:pt idx="14">
                  <c:v>-0.16856226938931698</c:v>
                </c:pt>
                <c:pt idx="15">
                  <c:v>-0.2862519290290827</c:v>
                </c:pt>
                <c:pt idx="16">
                  <c:v>-0.3454578693278203</c:v>
                </c:pt>
                <c:pt idx="17">
                  <c:v>-0.3474539118275034</c:v>
                </c:pt>
                <c:pt idx="18">
                  <c:v>-0.34144297983047411</c:v>
                </c:pt>
                <c:pt idx="19">
                  <c:v>-0.26893405719395808</c:v>
                </c:pt>
                <c:pt idx="20">
                  <c:v>-0.16339139746686981</c:v>
                </c:pt>
                <c:pt idx="21">
                  <c:v>-0.10793907527861764</c:v>
                </c:pt>
                <c:pt idx="22">
                  <c:v>-0.10873723764540748</c:v>
                </c:pt>
                <c:pt idx="23">
                  <c:v>-0.10957576303752134</c:v>
                </c:pt>
                <c:pt idx="24">
                  <c:v>-0.11205123978226435</c:v>
                </c:pt>
                <c:pt idx="25">
                  <c:v>-0.11339872828427762</c:v>
                </c:pt>
                <c:pt idx="26">
                  <c:v>-0.10367011973300372</c:v>
                </c:pt>
                <c:pt idx="27">
                  <c:v>-8.8880300142994778E-2</c:v>
                </c:pt>
                <c:pt idx="28">
                  <c:v>-7.6850777327306413E-2</c:v>
                </c:pt>
                <c:pt idx="29">
                  <c:v>-5.5818271587701147E-2</c:v>
                </c:pt>
                <c:pt idx="30">
                  <c:v>-3.497558922752933E-2</c:v>
                </c:pt>
                <c:pt idx="31">
                  <c:v>-3.2074916725840952E-2</c:v>
                </c:pt>
                <c:pt idx="32">
                  <c:v>-3.4149504091692026E-2</c:v>
                </c:pt>
                <c:pt idx="33">
                  <c:v>-4.402052147349108E-2</c:v>
                </c:pt>
                <c:pt idx="34">
                  <c:v>-6.2718890807138467E-2</c:v>
                </c:pt>
                <c:pt idx="35">
                  <c:v>-7.9120677858630584E-2</c:v>
                </c:pt>
                <c:pt idx="36">
                  <c:v>-8.9772398159410294E-2</c:v>
                </c:pt>
                <c:pt idx="37">
                  <c:v>-0.10267829413138059</c:v>
                </c:pt>
                <c:pt idx="38">
                  <c:v>-0.11725425484032843</c:v>
                </c:pt>
                <c:pt idx="39">
                  <c:v>-0.13506590846058722</c:v>
                </c:pt>
                <c:pt idx="40">
                  <c:v>-0.15952839208923505</c:v>
                </c:pt>
                <c:pt idx="41">
                  <c:v>-0.17873566135307267</c:v>
                </c:pt>
                <c:pt idx="42">
                  <c:v>-0.18753953119814465</c:v>
                </c:pt>
                <c:pt idx="43">
                  <c:v>-0.19173704812942599</c:v>
                </c:pt>
                <c:pt idx="44">
                  <c:v>-0.19463118785466463</c:v>
                </c:pt>
              </c:numCache>
            </c:numRef>
          </c:val>
          <c:smooth val="0"/>
          <c:extLst>
            <c:ext xmlns:c16="http://schemas.microsoft.com/office/drawing/2014/chart" uri="{C3380CC4-5D6E-409C-BE32-E72D297353CC}">
              <c16:uniqueId val="{00000000-BFC9-48C4-9A45-9BF81DD3456D}"/>
            </c:ext>
          </c:extLst>
        </c:ser>
        <c:dLbls>
          <c:showLegendKey val="0"/>
          <c:showVal val="0"/>
          <c:showCatName val="0"/>
          <c:showSerName val="0"/>
          <c:showPercent val="0"/>
          <c:showBubbleSize val="0"/>
        </c:dLbls>
        <c:marker val="1"/>
        <c:smooth val="0"/>
        <c:axId val="429853023"/>
        <c:axId val="429867583"/>
      </c:lineChart>
      <c:catAx>
        <c:axId val="429853023"/>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crossAx val="429867583"/>
        <c:crosses val="autoZero"/>
        <c:auto val="1"/>
        <c:lblAlgn val="ctr"/>
        <c:lblOffset val="100"/>
        <c:tickLblSkip val="10"/>
        <c:noMultiLvlLbl val="0"/>
      </c:catAx>
      <c:valAx>
        <c:axId val="42986758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r>
                  <a:rPr lang="en-US"/>
                  <a:t>Per cent</a:t>
                </a:r>
              </a:p>
            </c:rich>
          </c:tx>
          <c:layout>
            <c:manualLayout>
              <c:xMode val="edge"/>
              <c:yMode val="edge"/>
              <c:x val="7.2604844504968787E-3"/>
              <c:y val="1.137875816993464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crossAx val="429853023"/>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layout>
        <c:manualLayout>
          <c:xMode val="edge"/>
          <c:yMode val="edge"/>
          <c:x val="0.27887959408114404"/>
          <c:y val="0.91851895424836605"/>
          <c:w val="0.48756428835166932"/>
          <c:h val="7.3180392156862742E-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solidFill>
            <a:srgbClr val="2C2926"/>
          </a:solidFill>
          <a:latin typeface="Helvetica" pitchFamily="2" charset="0"/>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8.6421661967264182E-2"/>
          <c:y val="2.7936507936507936E-2"/>
          <c:w val="0.8767471001863093"/>
          <c:h val="0.78643169934640522"/>
        </c:manualLayout>
      </c:layout>
      <c:barChart>
        <c:barDir val="col"/>
        <c:grouping val="stacked"/>
        <c:varyColors val="0"/>
        <c:ser>
          <c:idx val="0"/>
          <c:order val="0"/>
          <c:tx>
            <c:strRef>
              <c:f>'Figure 3.6'!$B$17</c:f>
              <c:strCache>
                <c:ptCount val="1"/>
                <c:pt idx="0">
                  <c:v>65 and over</c:v>
                </c:pt>
              </c:strCache>
            </c:strRef>
          </c:tx>
          <c:spPr>
            <a:solidFill>
              <a:schemeClr val="accent5"/>
            </a:solidFill>
            <a:ln>
              <a:noFill/>
            </a:ln>
            <a:effectLst/>
          </c:spPr>
          <c:invertIfNegative val="0"/>
          <c:dLbls>
            <c:dLbl>
              <c:idx val="25"/>
              <c:layout>
                <c:manualLayout>
                  <c:x val="-8.3959138137077019E-2"/>
                  <c:y val="-0.2222549019607844"/>
                </c:manualLayout>
              </c:layout>
              <c:tx>
                <c:rich>
                  <a:bodyPr/>
                  <a:lstStyle/>
                  <a:p>
                    <a:fld id="{A98E1225-0AF9-4CF0-BD5F-71B878C697E3}" type="SERIESNAME">
                      <a:rPr lang="en-US"/>
                      <a:pPr/>
                      <a:t>[SERIES NAME]</a:t>
                    </a:fld>
                    <a:endParaRPr lang="en-GB"/>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A7D8-408F-93EB-DAE3E3C53A5A}"/>
                </c:ext>
              </c:extLst>
            </c:dLbl>
            <c:spPr>
              <a:noFill/>
              <a:ln>
                <a:noFill/>
              </a:ln>
              <a:effectLst/>
            </c:spPr>
            <c:txPr>
              <a:bodyPr rot="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3.6'!$A$18:$A$62</c:f>
              <c:strCache>
                <c:ptCount val="45"/>
                <c:pt idx="0">
                  <c:v>2028-29</c:v>
                </c:pt>
                <c:pt idx="1">
                  <c:v>2029-30</c:v>
                </c:pt>
                <c:pt idx="2">
                  <c:v>2030-31</c:v>
                </c:pt>
                <c:pt idx="3">
                  <c:v>2031-32</c:v>
                </c:pt>
                <c:pt idx="4">
                  <c:v>2032-33</c:v>
                </c:pt>
                <c:pt idx="5">
                  <c:v>2033-34</c:v>
                </c:pt>
                <c:pt idx="6">
                  <c:v>2034-35</c:v>
                </c:pt>
                <c:pt idx="7">
                  <c:v>2035-36</c:v>
                </c:pt>
                <c:pt idx="8">
                  <c:v>2036-37</c:v>
                </c:pt>
                <c:pt idx="9">
                  <c:v>2037-38</c:v>
                </c:pt>
                <c:pt idx="10">
                  <c:v>2038-39</c:v>
                </c:pt>
                <c:pt idx="11">
                  <c:v>2039-40</c:v>
                </c:pt>
                <c:pt idx="12">
                  <c:v>2040-41</c:v>
                </c:pt>
                <c:pt idx="13">
                  <c:v>2041-42</c:v>
                </c:pt>
                <c:pt idx="14">
                  <c:v>2042-43</c:v>
                </c:pt>
                <c:pt idx="15">
                  <c:v>2043-44</c:v>
                </c:pt>
                <c:pt idx="16">
                  <c:v>2044-45</c:v>
                </c:pt>
                <c:pt idx="17">
                  <c:v>2045-46</c:v>
                </c:pt>
                <c:pt idx="18">
                  <c:v>2046-47</c:v>
                </c:pt>
                <c:pt idx="19">
                  <c:v>2047-48</c:v>
                </c:pt>
                <c:pt idx="20">
                  <c:v>2048-49</c:v>
                </c:pt>
                <c:pt idx="21">
                  <c:v>2049-50</c:v>
                </c:pt>
                <c:pt idx="22">
                  <c:v>2050-51</c:v>
                </c:pt>
                <c:pt idx="23">
                  <c:v>2051-52</c:v>
                </c:pt>
                <c:pt idx="24">
                  <c:v>2052-53</c:v>
                </c:pt>
                <c:pt idx="25">
                  <c:v>2053-54</c:v>
                </c:pt>
                <c:pt idx="26">
                  <c:v>2054-55</c:v>
                </c:pt>
                <c:pt idx="27">
                  <c:v>2055-56</c:v>
                </c:pt>
                <c:pt idx="28">
                  <c:v>2056-57</c:v>
                </c:pt>
                <c:pt idx="29">
                  <c:v>2057-58</c:v>
                </c:pt>
                <c:pt idx="30">
                  <c:v>2058-59</c:v>
                </c:pt>
                <c:pt idx="31">
                  <c:v>2059-60</c:v>
                </c:pt>
                <c:pt idx="32">
                  <c:v>2060-61</c:v>
                </c:pt>
                <c:pt idx="33">
                  <c:v>2061-62</c:v>
                </c:pt>
                <c:pt idx="34">
                  <c:v>2062-63</c:v>
                </c:pt>
                <c:pt idx="35">
                  <c:v>2063-64</c:v>
                </c:pt>
                <c:pt idx="36">
                  <c:v>2064-65</c:v>
                </c:pt>
                <c:pt idx="37">
                  <c:v>2065-66</c:v>
                </c:pt>
                <c:pt idx="38">
                  <c:v>2066-67</c:v>
                </c:pt>
                <c:pt idx="39">
                  <c:v>2067-68</c:v>
                </c:pt>
                <c:pt idx="40">
                  <c:v>2068-69</c:v>
                </c:pt>
                <c:pt idx="41">
                  <c:v>2069-70</c:v>
                </c:pt>
                <c:pt idx="42">
                  <c:v>2070-71</c:v>
                </c:pt>
                <c:pt idx="43">
                  <c:v>2071-72</c:v>
                </c:pt>
                <c:pt idx="44">
                  <c:v>2072-73</c:v>
                </c:pt>
              </c:strCache>
            </c:strRef>
          </c:cat>
          <c:val>
            <c:numRef>
              <c:f>'Figure 3.6'!$B$18:$B$62</c:f>
              <c:numCache>
                <c:formatCode>0.0</c:formatCode>
                <c:ptCount val="45"/>
                <c:pt idx="0">
                  <c:v>1.2349476062408449</c:v>
                </c:pt>
                <c:pt idx="1">
                  <c:v>1.1655790866938618</c:v>
                </c:pt>
                <c:pt idx="2">
                  <c:v>1.0716222975345011</c:v>
                </c:pt>
                <c:pt idx="3">
                  <c:v>0.96803984902245521</c:v>
                </c:pt>
                <c:pt idx="4">
                  <c:v>0.92817810229149644</c:v>
                </c:pt>
                <c:pt idx="5">
                  <c:v>0.83622771775074112</c:v>
                </c:pt>
                <c:pt idx="6">
                  <c:v>0.68634205709018958</c:v>
                </c:pt>
                <c:pt idx="7">
                  <c:v>0.60975407470723109</c:v>
                </c:pt>
                <c:pt idx="8">
                  <c:v>0.53664420270434599</c:v>
                </c:pt>
                <c:pt idx="9">
                  <c:v>0.35277457901276765</c:v>
                </c:pt>
                <c:pt idx="10">
                  <c:v>0.15390944082536942</c:v>
                </c:pt>
                <c:pt idx="11">
                  <c:v>5.0303861388873217E-2</c:v>
                </c:pt>
                <c:pt idx="12">
                  <c:v>-2.932435853559081E-2</c:v>
                </c:pt>
                <c:pt idx="13">
                  <c:v>-0.10116981435464294</c:v>
                </c:pt>
                <c:pt idx="14">
                  <c:v>-0.15709697712512319</c:v>
                </c:pt>
                <c:pt idx="15">
                  <c:v>-3.3438298884845188E-2</c:v>
                </c:pt>
                <c:pt idx="16">
                  <c:v>0.12210784011418184</c:v>
                </c:pt>
                <c:pt idx="17">
                  <c:v>0.20509087384954411</c:v>
                </c:pt>
                <c:pt idx="18">
                  <c:v>0.24699960282844924</c:v>
                </c:pt>
                <c:pt idx="19">
                  <c:v>0.23736757327475233</c:v>
                </c:pt>
                <c:pt idx="20">
                  <c:v>0.19830743400852274</c:v>
                </c:pt>
                <c:pt idx="21">
                  <c:v>0.2348422707532728</c:v>
                </c:pt>
                <c:pt idx="22">
                  <c:v>0.30031265515134115</c:v>
                </c:pt>
                <c:pt idx="23">
                  <c:v>0.32911221064502083</c:v>
                </c:pt>
                <c:pt idx="24">
                  <c:v>0.40105892759342532</c:v>
                </c:pt>
                <c:pt idx="25">
                  <c:v>0.46620374901552819</c:v>
                </c:pt>
                <c:pt idx="26">
                  <c:v>0.49877526861337818</c:v>
                </c:pt>
                <c:pt idx="27">
                  <c:v>0.5927896254010353</c:v>
                </c:pt>
                <c:pt idx="28">
                  <c:v>0.662130920866843</c:v>
                </c:pt>
                <c:pt idx="29">
                  <c:v>0.57171666349954975</c:v>
                </c:pt>
                <c:pt idx="30">
                  <c:v>0.45617043617778402</c:v>
                </c:pt>
                <c:pt idx="31">
                  <c:v>0.38266095991298937</c:v>
                </c:pt>
                <c:pt idx="32">
                  <c:v>0.3482741643751523</c:v>
                </c:pt>
                <c:pt idx="33">
                  <c:v>0.37338136850178449</c:v>
                </c:pt>
                <c:pt idx="34">
                  <c:v>0.34690122429442383</c:v>
                </c:pt>
                <c:pt idx="35">
                  <c:v>0.26102117946064601</c:v>
                </c:pt>
                <c:pt idx="36">
                  <c:v>0.16953805674008157</c:v>
                </c:pt>
                <c:pt idx="37">
                  <c:v>0.11128921435037401</c:v>
                </c:pt>
                <c:pt idx="38">
                  <c:v>7.6290307364774379E-2</c:v>
                </c:pt>
                <c:pt idx="39">
                  <c:v>6.2079279818245327E-2</c:v>
                </c:pt>
                <c:pt idx="40">
                  <c:v>0.10767147231265643</c:v>
                </c:pt>
                <c:pt idx="41">
                  <c:v>0.176311692142817</c:v>
                </c:pt>
                <c:pt idx="42">
                  <c:v>0.22174500026855248</c:v>
                </c:pt>
                <c:pt idx="43">
                  <c:v>0.2638593303335971</c:v>
                </c:pt>
                <c:pt idx="44">
                  <c:v>0.20805467488900187</c:v>
                </c:pt>
              </c:numCache>
            </c:numRef>
          </c:val>
          <c:extLst>
            <c:ext xmlns:c16="http://schemas.microsoft.com/office/drawing/2014/chart" uri="{C3380CC4-5D6E-409C-BE32-E72D297353CC}">
              <c16:uniqueId val="{00000000-2F83-422C-93F6-86A433D80E16}"/>
            </c:ext>
          </c:extLst>
        </c:ser>
        <c:ser>
          <c:idx val="4"/>
          <c:order val="2"/>
          <c:tx>
            <c:strRef>
              <c:f>'Figure 3.6'!$C$17</c:f>
              <c:strCache>
                <c:ptCount val="1"/>
                <c:pt idx="0">
                  <c:v>18-64</c:v>
                </c:pt>
              </c:strCache>
            </c:strRef>
          </c:tx>
          <c:spPr>
            <a:solidFill>
              <a:schemeClr val="accent5">
                <a:lumMod val="40000"/>
                <a:lumOff val="60000"/>
              </a:schemeClr>
            </a:solidFill>
            <a:ln>
              <a:noFill/>
            </a:ln>
            <a:effectLst/>
          </c:spPr>
          <c:invertIfNegative val="0"/>
          <c:dLbls>
            <c:dLbl>
              <c:idx val="25"/>
              <c:layout>
                <c:manualLayout>
                  <c:x val="-0.10735092685599489"/>
                  <c:y val="-9.1428104575163399E-2"/>
                </c:manualLayout>
              </c:layout>
              <c:tx>
                <c:rich>
                  <a:bodyPr/>
                  <a:lstStyle/>
                  <a:p>
                    <a:fld id="{C705648D-C301-4B15-9AF1-0374C43C04CA}" type="SERIESNAME">
                      <a:rPr lang="en-US"/>
                      <a:pPr/>
                      <a:t>[SERIES NAME]</a:t>
                    </a:fld>
                    <a:endParaRPr lang="en-GB"/>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A7D8-408F-93EB-DAE3E3C53A5A}"/>
                </c:ext>
              </c:extLst>
            </c:dLbl>
            <c:spPr>
              <a:noFill/>
              <a:ln>
                <a:noFill/>
              </a:ln>
              <a:effectLst/>
            </c:spPr>
            <c:txPr>
              <a:bodyPr rot="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3.6'!$A$18:$A$62</c:f>
              <c:strCache>
                <c:ptCount val="45"/>
                <c:pt idx="0">
                  <c:v>2028-29</c:v>
                </c:pt>
                <c:pt idx="1">
                  <c:v>2029-30</c:v>
                </c:pt>
                <c:pt idx="2">
                  <c:v>2030-31</c:v>
                </c:pt>
                <c:pt idx="3">
                  <c:v>2031-32</c:v>
                </c:pt>
                <c:pt idx="4">
                  <c:v>2032-33</c:v>
                </c:pt>
                <c:pt idx="5">
                  <c:v>2033-34</c:v>
                </c:pt>
                <c:pt idx="6">
                  <c:v>2034-35</c:v>
                </c:pt>
                <c:pt idx="7">
                  <c:v>2035-36</c:v>
                </c:pt>
                <c:pt idx="8">
                  <c:v>2036-37</c:v>
                </c:pt>
                <c:pt idx="9">
                  <c:v>2037-38</c:v>
                </c:pt>
                <c:pt idx="10">
                  <c:v>2038-39</c:v>
                </c:pt>
                <c:pt idx="11">
                  <c:v>2039-40</c:v>
                </c:pt>
                <c:pt idx="12">
                  <c:v>2040-41</c:v>
                </c:pt>
                <c:pt idx="13">
                  <c:v>2041-42</c:v>
                </c:pt>
                <c:pt idx="14">
                  <c:v>2042-43</c:v>
                </c:pt>
                <c:pt idx="15">
                  <c:v>2043-44</c:v>
                </c:pt>
                <c:pt idx="16">
                  <c:v>2044-45</c:v>
                </c:pt>
                <c:pt idx="17">
                  <c:v>2045-46</c:v>
                </c:pt>
                <c:pt idx="18">
                  <c:v>2046-47</c:v>
                </c:pt>
                <c:pt idx="19">
                  <c:v>2047-48</c:v>
                </c:pt>
                <c:pt idx="20">
                  <c:v>2048-49</c:v>
                </c:pt>
                <c:pt idx="21">
                  <c:v>2049-50</c:v>
                </c:pt>
                <c:pt idx="22">
                  <c:v>2050-51</c:v>
                </c:pt>
                <c:pt idx="23">
                  <c:v>2051-52</c:v>
                </c:pt>
                <c:pt idx="24">
                  <c:v>2052-53</c:v>
                </c:pt>
                <c:pt idx="25">
                  <c:v>2053-54</c:v>
                </c:pt>
                <c:pt idx="26">
                  <c:v>2054-55</c:v>
                </c:pt>
                <c:pt idx="27">
                  <c:v>2055-56</c:v>
                </c:pt>
                <c:pt idx="28">
                  <c:v>2056-57</c:v>
                </c:pt>
                <c:pt idx="29">
                  <c:v>2057-58</c:v>
                </c:pt>
                <c:pt idx="30">
                  <c:v>2058-59</c:v>
                </c:pt>
                <c:pt idx="31">
                  <c:v>2059-60</c:v>
                </c:pt>
                <c:pt idx="32">
                  <c:v>2060-61</c:v>
                </c:pt>
                <c:pt idx="33">
                  <c:v>2061-62</c:v>
                </c:pt>
                <c:pt idx="34">
                  <c:v>2062-63</c:v>
                </c:pt>
                <c:pt idx="35">
                  <c:v>2063-64</c:v>
                </c:pt>
                <c:pt idx="36">
                  <c:v>2064-65</c:v>
                </c:pt>
                <c:pt idx="37">
                  <c:v>2065-66</c:v>
                </c:pt>
                <c:pt idx="38">
                  <c:v>2066-67</c:v>
                </c:pt>
                <c:pt idx="39">
                  <c:v>2067-68</c:v>
                </c:pt>
                <c:pt idx="40">
                  <c:v>2068-69</c:v>
                </c:pt>
                <c:pt idx="41">
                  <c:v>2069-70</c:v>
                </c:pt>
                <c:pt idx="42">
                  <c:v>2070-71</c:v>
                </c:pt>
                <c:pt idx="43">
                  <c:v>2071-72</c:v>
                </c:pt>
                <c:pt idx="44">
                  <c:v>2072-73</c:v>
                </c:pt>
              </c:strCache>
            </c:strRef>
          </c:cat>
          <c:val>
            <c:numRef>
              <c:f>'Figure 3.6'!$C$18:$C$62</c:f>
              <c:numCache>
                <c:formatCode>0.0</c:formatCode>
                <c:ptCount val="45"/>
                <c:pt idx="0">
                  <c:v>-0.11101186344813724</c:v>
                </c:pt>
                <c:pt idx="1">
                  <c:v>-8.3794845571443149E-2</c:v>
                </c:pt>
                <c:pt idx="2">
                  <c:v>-0.15473081313028333</c:v>
                </c:pt>
                <c:pt idx="3">
                  <c:v>-9.1356406004263785E-2</c:v>
                </c:pt>
                <c:pt idx="4">
                  <c:v>-0.11359364488967853</c:v>
                </c:pt>
                <c:pt idx="5">
                  <c:v>-0.12308233509646335</c:v>
                </c:pt>
                <c:pt idx="6">
                  <c:v>-0.13528957151522009</c:v>
                </c:pt>
                <c:pt idx="7">
                  <c:v>-7.475192280820063E-2</c:v>
                </c:pt>
                <c:pt idx="8">
                  <c:v>-0.13956109193354688</c:v>
                </c:pt>
                <c:pt idx="9">
                  <c:v>-0.14947565607266378</c:v>
                </c:pt>
                <c:pt idx="10">
                  <c:v>-0.1249638154740475</c:v>
                </c:pt>
                <c:pt idx="11">
                  <c:v>-6.5139075714188352E-2</c:v>
                </c:pt>
                <c:pt idx="12">
                  <c:v>-4.2805507980223596E-2</c:v>
                </c:pt>
                <c:pt idx="13">
                  <c:v>-9.2939175321399753E-2</c:v>
                </c:pt>
                <c:pt idx="14">
                  <c:v>-8.1600306598126632E-3</c:v>
                </c:pt>
                <c:pt idx="15">
                  <c:v>2.1308942237179197E-2</c:v>
                </c:pt>
                <c:pt idx="16">
                  <c:v>-5.6758851725451281E-2</c:v>
                </c:pt>
                <c:pt idx="17">
                  <c:v>-9.8428870351158715E-2</c:v>
                </c:pt>
                <c:pt idx="18">
                  <c:v>-0.12766659551903423</c:v>
                </c:pt>
                <c:pt idx="19">
                  <c:v>-0.15587472621116491</c:v>
                </c:pt>
                <c:pt idx="20">
                  <c:v>-0.15067802099543673</c:v>
                </c:pt>
                <c:pt idx="21">
                  <c:v>-0.11060636211092929</c:v>
                </c:pt>
                <c:pt idx="22">
                  <c:v>-0.15818343384675276</c:v>
                </c:pt>
                <c:pt idx="23">
                  <c:v>-0.16757206686410372</c:v>
                </c:pt>
                <c:pt idx="24">
                  <c:v>-0.15603921650774114</c:v>
                </c:pt>
                <c:pt idx="25">
                  <c:v>-0.20462093001766521</c:v>
                </c:pt>
                <c:pt idx="26">
                  <c:v>-0.2040714161923449</c:v>
                </c:pt>
                <c:pt idx="27">
                  <c:v>-0.18515652083896433</c:v>
                </c:pt>
                <c:pt idx="28">
                  <c:v>-0.24699092348421164</c:v>
                </c:pt>
                <c:pt idx="29">
                  <c:v>-0.28705890395713901</c:v>
                </c:pt>
                <c:pt idx="30">
                  <c:v>-0.21678640724844575</c:v>
                </c:pt>
                <c:pt idx="31">
                  <c:v>-0.20225722861765325</c:v>
                </c:pt>
                <c:pt idx="32">
                  <c:v>-0.15927372086931205</c:v>
                </c:pt>
                <c:pt idx="33">
                  <c:v>-0.14879436358560519</c:v>
                </c:pt>
                <c:pt idx="34">
                  <c:v>-0.18432391682568972</c:v>
                </c:pt>
                <c:pt idx="35">
                  <c:v>-0.16572521256419173</c:v>
                </c:pt>
                <c:pt idx="36">
                  <c:v>-0.14780714784687546</c:v>
                </c:pt>
                <c:pt idx="37">
                  <c:v>-0.11266895183283425</c:v>
                </c:pt>
                <c:pt idx="38">
                  <c:v>-0.11154150369570082</c:v>
                </c:pt>
                <c:pt idx="39">
                  <c:v>-9.5036519803969571E-2</c:v>
                </c:pt>
                <c:pt idx="40">
                  <c:v>-8.520240131322962E-2</c:v>
                </c:pt>
                <c:pt idx="41">
                  <c:v>-0.11132931172228461</c:v>
                </c:pt>
                <c:pt idx="42">
                  <c:v>-0.13773511778139449</c:v>
                </c:pt>
                <c:pt idx="43">
                  <c:v>-0.14700996381410222</c:v>
                </c:pt>
                <c:pt idx="44">
                  <c:v>-0.20805467488900187</c:v>
                </c:pt>
              </c:numCache>
            </c:numRef>
          </c:val>
          <c:extLst>
            <c:ext xmlns:c16="http://schemas.microsoft.com/office/drawing/2014/chart" uri="{C3380CC4-5D6E-409C-BE32-E72D297353CC}">
              <c16:uniqueId val="{00000002-2F83-422C-93F6-86A433D80E16}"/>
            </c:ext>
          </c:extLst>
        </c:ser>
        <c:dLbls>
          <c:showLegendKey val="0"/>
          <c:showVal val="0"/>
          <c:showCatName val="0"/>
          <c:showSerName val="0"/>
          <c:showPercent val="0"/>
          <c:showBubbleSize val="0"/>
        </c:dLbls>
        <c:gapWidth val="50"/>
        <c:overlap val="100"/>
        <c:axId val="429853023"/>
        <c:axId val="429867583"/>
      </c:barChart>
      <c:lineChart>
        <c:grouping val="standard"/>
        <c:varyColors val="0"/>
        <c:ser>
          <c:idx val="5"/>
          <c:order val="1"/>
          <c:tx>
            <c:strRef>
              <c:f>'Figure 3.6'!$D$17</c:f>
              <c:strCache>
                <c:ptCount val="1"/>
                <c:pt idx="0">
                  <c:v>Adult social care demographic growth rate</c:v>
                </c:pt>
              </c:strCache>
            </c:strRef>
          </c:tx>
          <c:spPr>
            <a:ln w="38100" cap="rnd">
              <a:solidFill>
                <a:schemeClr val="accent1"/>
              </a:solidFill>
              <a:round/>
            </a:ln>
            <a:effectLst/>
          </c:spPr>
          <c:marker>
            <c:symbol val="none"/>
          </c:marker>
          <c:val>
            <c:numRef>
              <c:f>'Figure 3.6'!$D$18:$D$62</c:f>
              <c:numCache>
                <c:formatCode>0.0</c:formatCode>
                <c:ptCount val="45"/>
                <c:pt idx="0">
                  <c:v>1.1239357427927033</c:v>
                </c:pt>
                <c:pt idx="1">
                  <c:v>1.0817842411224188</c:v>
                </c:pt>
                <c:pt idx="2">
                  <c:v>0.9168914844042142</c:v>
                </c:pt>
                <c:pt idx="3">
                  <c:v>0.87668344301818912</c:v>
                </c:pt>
                <c:pt idx="4">
                  <c:v>0.8145844574018124</c:v>
                </c:pt>
                <c:pt idx="5">
                  <c:v>0.71314538265427885</c:v>
                </c:pt>
                <c:pt idx="6">
                  <c:v>0.55105248557496544</c:v>
                </c:pt>
                <c:pt idx="7">
                  <c:v>0.53500215189903333</c:v>
                </c:pt>
                <c:pt idx="8">
                  <c:v>0.39708311077080172</c:v>
                </c:pt>
                <c:pt idx="9">
                  <c:v>0.20329892294010943</c:v>
                </c:pt>
                <c:pt idx="10">
                  <c:v>2.8945625351317616E-2</c:v>
                </c:pt>
                <c:pt idx="11">
                  <c:v>-1.4835214325314983E-2</c:v>
                </c:pt>
                <c:pt idx="12">
                  <c:v>-7.2129866515813212E-2</c:v>
                </c:pt>
                <c:pt idx="13">
                  <c:v>-0.19410898967604506</c:v>
                </c:pt>
                <c:pt idx="14">
                  <c:v>-0.16525700778493579</c:v>
                </c:pt>
                <c:pt idx="15">
                  <c:v>-1.2129356647661016E-2</c:v>
                </c:pt>
                <c:pt idx="16">
                  <c:v>6.5348988388724827E-2</c:v>
                </c:pt>
                <c:pt idx="17">
                  <c:v>0.10666200349838117</c:v>
                </c:pt>
                <c:pt idx="18">
                  <c:v>0.11933300730941898</c:v>
                </c:pt>
                <c:pt idx="19">
                  <c:v>8.1492847063580065E-2</c:v>
                </c:pt>
                <c:pt idx="20">
                  <c:v>4.7629413013083877E-2</c:v>
                </c:pt>
                <c:pt idx="21">
                  <c:v>0.12423590864234502</c:v>
                </c:pt>
                <c:pt idx="22">
                  <c:v>0.14212922130458772</c:v>
                </c:pt>
                <c:pt idx="23">
                  <c:v>0.16154014378091386</c:v>
                </c:pt>
                <c:pt idx="24">
                  <c:v>0.2450197110856811</c:v>
                </c:pt>
                <c:pt idx="25">
                  <c:v>0.26158281899786306</c:v>
                </c:pt>
                <c:pt idx="26">
                  <c:v>0.29470385242102992</c:v>
                </c:pt>
                <c:pt idx="27">
                  <c:v>0.40763310456206625</c:v>
                </c:pt>
                <c:pt idx="28">
                  <c:v>0.41513999738262974</c:v>
                </c:pt>
                <c:pt idx="29">
                  <c:v>0.28465775954240602</c:v>
                </c:pt>
                <c:pt idx="30">
                  <c:v>0.23938402892933475</c:v>
                </c:pt>
                <c:pt idx="31">
                  <c:v>0.18040373129533105</c:v>
                </c:pt>
                <c:pt idx="32">
                  <c:v>0.18900044350584899</c:v>
                </c:pt>
                <c:pt idx="33">
                  <c:v>0.22458700491618799</c:v>
                </c:pt>
                <c:pt idx="34">
                  <c:v>0.16257730746873644</c:v>
                </c:pt>
                <c:pt idx="35">
                  <c:v>9.5295966896435935E-2</c:v>
                </c:pt>
                <c:pt idx="36">
                  <c:v>2.1730908893213829E-2</c:v>
                </c:pt>
                <c:pt idx="37">
                  <c:v>-1.3797374824653375E-3</c:v>
                </c:pt>
                <c:pt idx="38">
                  <c:v>-3.52511963309321E-2</c:v>
                </c:pt>
                <c:pt idx="39">
                  <c:v>-3.2957239985709208E-2</c:v>
                </c:pt>
                <c:pt idx="40">
                  <c:v>2.2469070999409091E-2</c:v>
                </c:pt>
                <c:pt idx="41">
                  <c:v>6.498238042054183E-2</c:v>
                </c:pt>
                <c:pt idx="42">
                  <c:v>8.4009882487157128E-2</c:v>
                </c:pt>
                <c:pt idx="43">
                  <c:v>0.11684936651950029</c:v>
                </c:pt>
                <c:pt idx="44">
                  <c:v>0</c:v>
                </c:pt>
              </c:numCache>
            </c:numRef>
          </c:val>
          <c:smooth val="0"/>
          <c:extLst>
            <c:ext xmlns:c16="http://schemas.microsoft.com/office/drawing/2014/chart" uri="{C3380CC4-5D6E-409C-BE32-E72D297353CC}">
              <c16:uniqueId val="{00000001-2F83-422C-93F6-86A433D80E16}"/>
            </c:ext>
          </c:extLst>
        </c:ser>
        <c:dLbls>
          <c:showLegendKey val="0"/>
          <c:showVal val="0"/>
          <c:showCatName val="0"/>
          <c:showSerName val="0"/>
          <c:showPercent val="0"/>
          <c:showBubbleSize val="0"/>
        </c:dLbls>
        <c:marker val="1"/>
        <c:smooth val="0"/>
        <c:axId val="429853023"/>
        <c:axId val="429867583"/>
      </c:lineChart>
      <c:catAx>
        <c:axId val="429853023"/>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crossAx val="429867583"/>
        <c:crosses val="autoZero"/>
        <c:auto val="1"/>
        <c:lblAlgn val="ctr"/>
        <c:lblOffset val="100"/>
        <c:tickLblSkip val="10"/>
        <c:noMultiLvlLbl val="0"/>
      </c:catAx>
      <c:valAx>
        <c:axId val="42986758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r>
                  <a:rPr lang="en-US"/>
                  <a:t>Per cent</a:t>
                </a:r>
              </a:p>
            </c:rich>
          </c:tx>
          <c:layout>
            <c:manualLayout>
              <c:xMode val="edge"/>
              <c:yMode val="edge"/>
              <c:x val="5.2898618739933394E-3"/>
              <c:y val="1.7148511936404603E-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crossAx val="429853023"/>
        <c:crosses val="autoZero"/>
        <c:crossBetween val="between"/>
      </c:valAx>
      <c:spPr>
        <a:noFill/>
        <a:ln>
          <a:noFill/>
        </a:ln>
        <a:effectLst/>
      </c:spPr>
    </c:plotArea>
    <c:legend>
      <c:legendPos val="b"/>
      <c:legendEntry>
        <c:idx val="0"/>
        <c:delete val="1"/>
      </c:legendEntry>
      <c:legendEntry>
        <c:idx val="1"/>
        <c:delete val="1"/>
      </c:legendEntry>
      <c:layout>
        <c:manualLayout>
          <c:xMode val="edge"/>
          <c:yMode val="edge"/>
          <c:x val="0.28206893443115572"/>
          <c:y val="0.92680255026334224"/>
          <c:w val="0.4819586513612597"/>
          <c:h val="7.3028845369902326E-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solidFill>
            <a:srgbClr val="2C2926"/>
          </a:solidFill>
          <a:latin typeface="Helvetica" pitchFamily="2" charset="0"/>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9.9292499414977378E-2"/>
          <c:y val="2.7936507936507936E-2"/>
          <c:w val="0.86122993570700479"/>
          <c:h val="0.77398071895424836"/>
        </c:manualLayout>
      </c:layout>
      <c:barChart>
        <c:barDir val="col"/>
        <c:grouping val="stacked"/>
        <c:varyColors val="0"/>
        <c:ser>
          <c:idx val="4"/>
          <c:order val="0"/>
          <c:tx>
            <c:strRef>
              <c:f>'Figure 3.7'!$C$17</c:f>
              <c:strCache>
                <c:ptCount val="1"/>
                <c:pt idx="0">
                  <c:v>Real earnings growth (productivity)</c:v>
                </c:pt>
              </c:strCache>
            </c:strRef>
          </c:tx>
          <c:spPr>
            <a:solidFill>
              <a:schemeClr val="accent3"/>
            </a:solidFill>
            <a:ln>
              <a:noFill/>
            </a:ln>
            <a:effectLst/>
          </c:spPr>
          <c:invertIfNegative val="0"/>
          <c:dLbls>
            <c:dLbl>
              <c:idx val="28"/>
              <c:layout>
                <c:manualLayout>
                  <c:x val="-2.1008222046825682E-2"/>
                  <c:y val="0.222456045751634"/>
                </c:manualLayout>
              </c:layout>
              <c:tx>
                <c:rich>
                  <a:bodyPr/>
                  <a:lstStyle/>
                  <a:p>
                    <a:fld id="{871FB622-FF56-4FFA-BF53-081CAD68D5F3}" type="SERIESNAME">
                      <a:rPr lang="en-US"/>
                      <a:pPr/>
                      <a:t>[SERIES NAME]</a:t>
                    </a:fld>
                    <a:endParaRPr lang="en-GB"/>
                  </a:p>
                </c:rich>
              </c:tx>
              <c:showLegendKey val="0"/>
              <c:showVal val="1"/>
              <c:showCatName val="0"/>
              <c:showSerName val="0"/>
              <c:showPercent val="0"/>
              <c:showBubbleSize val="0"/>
              <c:extLst>
                <c:ext xmlns:c15="http://schemas.microsoft.com/office/drawing/2012/chart" uri="{CE6537A1-D6FC-4f65-9D91-7224C49458BB}">
                  <c15:layout>
                    <c:manualLayout>
                      <c:w val="0.35430540957533302"/>
                      <c:h val="6.725882352941176E-2"/>
                    </c:manualLayout>
                  </c15:layout>
                  <c15:dlblFieldTable/>
                  <c15:showDataLabelsRange val="0"/>
                </c:ext>
                <c:ext xmlns:c16="http://schemas.microsoft.com/office/drawing/2014/chart" uri="{C3380CC4-5D6E-409C-BE32-E72D297353CC}">
                  <c16:uniqueId val="{00000007-7C50-4064-B940-96A774C13554}"/>
                </c:ext>
              </c:extLst>
            </c:dLbl>
            <c:spPr>
              <a:noFill/>
              <a:ln>
                <a:noFill/>
              </a:ln>
              <a:effectLst/>
            </c:spPr>
            <c:txPr>
              <a:bodyPr rot="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3.7'!$A$18:$A$62</c:f>
              <c:strCache>
                <c:ptCount val="45"/>
                <c:pt idx="0">
                  <c:v>2028-29</c:v>
                </c:pt>
                <c:pt idx="1">
                  <c:v>2029-30</c:v>
                </c:pt>
                <c:pt idx="2">
                  <c:v>2030-31</c:v>
                </c:pt>
                <c:pt idx="3">
                  <c:v>2031-32</c:v>
                </c:pt>
                <c:pt idx="4">
                  <c:v>2032-33</c:v>
                </c:pt>
                <c:pt idx="5">
                  <c:v>2033-34</c:v>
                </c:pt>
                <c:pt idx="6">
                  <c:v>2034-35</c:v>
                </c:pt>
                <c:pt idx="7">
                  <c:v>2035-36</c:v>
                </c:pt>
                <c:pt idx="8">
                  <c:v>2036-37</c:v>
                </c:pt>
                <c:pt idx="9">
                  <c:v>2037-38</c:v>
                </c:pt>
                <c:pt idx="10">
                  <c:v>2038-39</c:v>
                </c:pt>
                <c:pt idx="11">
                  <c:v>2039-40</c:v>
                </c:pt>
                <c:pt idx="12">
                  <c:v>2040-41</c:v>
                </c:pt>
                <c:pt idx="13">
                  <c:v>2041-42</c:v>
                </c:pt>
                <c:pt idx="14">
                  <c:v>2042-43</c:v>
                </c:pt>
                <c:pt idx="15">
                  <c:v>2043-44</c:v>
                </c:pt>
                <c:pt idx="16">
                  <c:v>2044-45</c:v>
                </c:pt>
                <c:pt idx="17">
                  <c:v>2045-46</c:v>
                </c:pt>
                <c:pt idx="18">
                  <c:v>2046-47</c:v>
                </c:pt>
                <c:pt idx="19">
                  <c:v>2047-48</c:v>
                </c:pt>
                <c:pt idx="20">
                  <c:v>2048-49</c:v>
                </c:pt>
                <c:pt idx="21">
                  <c:v>2049-50</c:v>
                </c:pt>
                <c:pt idx="22">
                  <c:v>2050-51</c:v>
                </c:pt>
                <c:pt idx="23">
                  <c:v>2051-52</c:v>
                </c:pt>
                <c:pt idx="24">
                  <c:v>2052-53</c:v>
                </c:pt>
                <c:pt idx="25">
                  <c:v>2053-54</c:v>
                </c:pt>
                <c:pt idx="26">
                  <c:v>2054-55</c:v>
                </c:pt>
                <c:pt idx="27">
                  <c:v>2055-56</c:v>
                </c:pt>
                <c:pt idx="28">
                  <c:v>2056-57</c:v>
                </c:pt>
                <c:pt idx="29">
                  <c:v>2057-58</c:v>
                </c:pt>
                <c:pt idx="30">
                  <c:v>2058-59</c:v>
                </c:pt>
                <c:pt idx="31">
                  <c:v>2059-60</c:v>
                </c:pt>
                <c:pt idx="32">
                  <c:v>2060-61</c:v>
                </c:pt>
                <c:pt idx="33">
                  <c:v>2061-62</c:v>
                </c:pt>
                <c:pt idx="34">
                  <c:v>2062-63</c:v>
                </c:pt>
                <c:pt idx="35">
                  <c:v>2063-64</c:v>
                </c:pt>
                <c:pt idx="36">
                  <c:v>2064-65</c:v>
                </c:pt>
                <c:pt idx="37">
                  <c:v>2065-66</c:v>
                </c:pt>
                <c:pt idx="38">
                  <c:v>2066-67</c:v>
                </c:pt>
                <c:pt idx="39">
                  <c:v>2067-68</c:v>
                </c:pt>
                <c:pt idx="40">
                  <c:v>2068-69</c:v>
                </c:pt>
                <c:pt idx="41">
                  <c:v>2069-70</c:v>
                </c:pt>
                <c:pt idx="42">
                  <c:v>2070-71</c:v>
                </c:pt>
                <c:pt idx="43">
                  <c:v>2071-72</c:v>
                </c:pt>
                <c:pt idx="44">
                  <c:v>2072-73</c:v>
                </c:pt>
              </c:strCache>
            </c:strRef>
          </c:cat>
          <c:val>
            <c:numRef>
              <c:f>'Figure 3.7'!$C$18:$C$62</c:f>
              <c:numCache>
                <c:formatCode>0.0</c:formatCode>
                <c:ptCount val="45"/>
                <c:pt idx="0">
                  <c:v>1.3779628915948416</c:v>
                </c:pt>
                <c:pt idx="1">
                  <c:v>1.3779628915948416</c:v>
                </c:pt>
                <c:pt idx="2">
                  <c:v>1.3779628915948416</c:v>
                </c:pt>
                <c:pt idx="3">
                  <c:v>1.3779628915948416</c:v>
                </c:pt>
                <c:pt idx="4">
                  <c:v>1.3779628915948416</c:v>
                </c:pt>
                <c:pt idx="5">
                  <c:v>1.3779628915948416</c:v>
                </c:pt>
                <c:pt idx="6">
                  <c:v>1.3779628915948416</c:v>
                </c:pt>
                <c:pt idx="7">
                  <c:v>1.3779628915948416</c:v>
                </c:pt>
                <c:pt idx="8">
                  <c:v>1.4999999999999902</c:v>
                </c:pt>
                <c:pt idx="9">
                  <c:v>1.4999999999999902</c:v>
                </c:pt>
                <c:pt idx="10">
                  <c:v>1.4999999999999902</c:v>
                </c:pt>
                <c:pt idx="11">
                  <c:v>1.4999999999999902</c:v>
                </c:pt>
                <c:pt idx="12">
                  <c:v>1.4999999999999902</c:v>
                </c:pt>
                <c:pt idx="13">
                  <c:v>1.4999999999999902</c:v>
                </c:pt>
                <c:pt idx="14">
                  <c:v>1.4999999999999902</c:v>
                </c:pt>
                <c:pt idx="15">
                  <c:v>1.4999999999999902</c:v>
                </c:pt>
                <c:pt idx="16">
                  <c:v>1.4999999999999902</c:v>
                </c:pt>
                <c:pt idx="17">
                  <c:v>1.4999999999999902</c:v>
                </c:pt>
                <c:pt idx="18">
                  <c:v>1.4999999999999902</c:v>
                </c:pt>
                <c:pt idx="19">
                  <c:v>1.4999999999999902</c:v>
                </c:pt>
                <c:pt idx="20">
                  <c:v>1.4999999999999902</c:v>
                </c:pt>
                <c:pt idx="21">
                  <c:v>1.4999999999999902</c:v>
                </c:pt>
                <c:pt idx="22">
                  <c:v>1.4999999999999902</c:v>
                </c:pt>
                <c:pt idx="23">
                  <c:v>1.4999999999999902</c:v>
                </c:pt>
                <c:pt idx="24">
                  <c:v>1.4999999999999902</c:v>
                </c:pt>
                <c:pt idx="25">
                  <c:v>1.4999999999999902</c:v>
                </c:pt>
                <c:pt idx="26">
                  <c:v>1.4999999999999902</c:v>
                </c:pt>
                <c:pt idx="27">
                  <c:v>1.4999999999999902</c:v>
                </c:pt>
                <c:pt idx="28">
                  <c:v>1.4999999999999902</c:v>
                </c:pt>
                <c:pt idx="29">
                  <c:v>1.4999999999999902</c:v>
                </c:pt>
                <c:pt idx="30">
                  <c:v>1.4999999999999902</c:v>
                </c:pt>
                <c:pt idx="31">
                  <c:v>1.4999999999999902</c:v>
                </c:pt>
                <c:pt idx="32">
                  <c:v>1.4999999999999902</c:v>
                </c:pt>
                <c:pt idx="33">
                  <c:v>1.4999999999999902</c:v>
                </c:pt>
                <c:pt idx="34">
                  <c:v>1.4999999999999902</c:v>
                </c:pt>
                <c:pt idx="35">
                  <c:v>1.4999999999999902</c:v>
                </c:pt>
                <c:pt idx="36">
                  <c:v>1.4999999999999902</c:v>
                </c:pt>
                <c:pt idx="37">
                  <c:v>1.4999999999999902</c:v>
                </c:pt>
                <c:pt idx="38">
                  <c:v>1.4999999999999902</c:v>
                </c:pt>
                <c:pt idx="39">
                  <c:v>1.4999999999999902</c:v>
                </c:pt>
                <c:pt idx="40">
                  <c:v>1.4999999999999902</c:v>
                </c:pt>
                <c:pt idx="41">
                  <c:v>1.4999999999999902</c:v>
                </c:pt>
                <c:pt idx="42">
                  <c:v>1.4999999999999902</c:v>
                </c:pt>
                <c:pt idx="43">
                  <c:v>1.4999999999999902</c:v>
                </c:pt>
                <c:pt idx="44">
                  <c:v>1.4999999999999902</c:v>
                </c:pt>
              </c:numCache>
            </c:numRef>
          </c:val>
          <c:extLst>
            <c:ext xmlns:c16="http://schemas.microsoft.com/office/drawing/2014/chart" uri="{C3380CC4-5D6E-409C-BE32-E72D297353CC}">
              <c16:uniqueId val="{00000003-7C50-4064-B940-96A774C13554}"/>
            </c:ext>
          </c:extLst>
        </c:ser>
        <c:ser>
          <c:idx val="5"/>
          <c:order val="1"/>
          <c:tx>
            <c:strRef>
              <c:f>'Figure 3.7'!$D$17</c:f>
              <c:strCache>
                <c:ptCount val="1"/>
                <c:pt idx="0">
                  <c:v>Demographics</c:v>
                </c:pt>
              </c:strCache>
            </c:strRef>
          </c:tx>
          <c:spPr>
            <a:solidFill>
              <a:schemeClr val="accent5"/>
            </a:solidFill>
            <a:ln>
              <a:solidFill>
                <a:schemeClr val="bg1"/>
              </a:solidFill>
            </a:ln>
            <a:effectLst/>
          </c:spPr>
          <c:invertIfNegative val="0"/>
          <c:dLbls>
            <c:dLbl>
              <c:idx val="28"/>
              <c:layout>
                <c:manualLayout>
                  <c:x val="4.7505938242280284E-2"/>
                  <c:y val="-0.116751269035533"/>
                </c:manualLayout>
              </c:layout>
              <c:tx>
                <c:rich>
                  <a:bodyPr/>
                  <a:lstStyle/>
                  <a:p>
                    <a:fld id="{E8277E3C-253B-4A0D-8F21-A8249CB3E5C3}" type="SERIESNAME">
                      <a:rPr lang="en-US"/>
                      <a:pPr/>
                      <a:t>[SERIES NAME]</a:t>
                    </a:fld>
                    <a:endParaRPr lang="en-GB"/>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7C50-4064-B940-96A774C13554}"/>
                </c:ext>
              </c:extLst>
            </c:dLbl>
            <c:spPr>
              <a:noFill/>
              <a:ln>
                <a:noFill/>
              </a:ln>
              <a:effectLst/>
            </c:spPr>
            <c:txPr>
              <a:bodyPr rot="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'Figure 3.7'!$D$18:$D$62</c:f>
              <c:numCache>
                <c:formatCode>0.0</c:formatCode>
                <c:ptCount val="45"/>
                <c:pt idx="0">
                  <c:v>1.1239357427927033</c:v>
                </c:pt>
                <c:pt idx="1">
                  <c:v>1.0817842411224188</c:v>
                </c:pt>
                <c:pt idx="2">
                  <c:v>0.9168914844042142</c:v>
                </c:pt>
                <c:pt idx="3">
                  <c:v>0.87668344301818912</c:v>
                </c:pt>
                <c:pt idx="4">
                  <c:v>0.8145844574018124</c:v>
                </c:pt>
                <c:pt idx="5">
                  <c:v>0.71314538265427885</c:v>
                </c:pt>
                <c:pt idx="6">
                  <c:v>0.55105248557496544</c:v>
                </c:pt>
                <c:pt idx="7">
                  <c:v>0.53500215189903333</c:v>
                </c:pt>
                <c:pt idx="8">
                  <c:v>0.39708311077080172</c:v>
                </c:pt>
                <c:pt idx="9">
                  <c:v>0.20329892294010943</c:v>
                </c:pt>
                <c:pt idx="10">
                  <c:v>2.8945625351317616E-2</c:v>
                </c:pt>
                <c:pt idx="11">
                  <c:v>-1.4835214325326085E-2</c:v>
                </c:pt>
                <c:pt idx="12">
                  <c:v>-7.2129866515813212E-2</c:v>
                </c:pt>
                <c:pt idx="13">
                  <c:v>-0.19410898967604506</c:v>
                </c:pt>
                <c:pt idx="14">
                  <c:v>-0.16525700778493579</c:v>
                </c:pt>
                <c:pt idx="15">
                  <c:v>-1.2129356647672118E-2</c:v>
                </c:pt>
                <c:pt idx="16">
                  <c:v>6.5348988388724827E-2</c:v>
                </c:pt>
                <c:pt idx="17">
                  <c:v>0.10666200349838117</c:v>
                </c:pt>
                <c:pt idx="18">
                  <c:v>0.11933300730941898</c:v>
                </c:pt>
                <c:pt idx="19">
                  <c:v>8.1492847063580065E-2</c:v>
                </c:pt>
                <c:pt idx="20">
                  <c:v>4.7629413013083877E-2</c:v>
                </c:pt>
                <c:pt idx="21">
                  <c:v>0.12423590864234502</c:v>
                </c:pt>
                <c:pt idx="22">
                  <c:v>0.14212922130458772</c:v>
                </c:pt>
                <c:pt idx="23">
                  <c:v>0.16154014378091386</c:v>
                </c:pt>
                <c:pt idx="24">
                  <c:v>0.2450197110856811</c:v>
                </c:pt>
                <c:pt idx="25">
                  <c:v>0.26158281899786306</c:v>
                </c:pt>
                <c:pt idx="26">
                  <c:v>0.29470385242102992</c:v>
                </c:pt>
                <c:pt idx="27">
                  <c:v>0.40763310456206625</c:v>
                </c:pt>
                <c:pt idx="28">
                  <c:v>0.41513999738262974</c:v>
                </c:pt>
                <c:pt idx="29">
                  <c:v>0.28465775954240602</c:v>
                </c:pt>
                <c:pt idx="30">
                  <c:v>0.23938402892933475</c:v>
                </c:pt>
                <c:pt idx="31">
                  <c:v>0.18040373129533105</c:v>
                </c:pt>
                <c:pt idx="32">
                  <c:v>0.18900044350584899</c:v>
                </c:pt>
                <c:pt idx="33">
                  <c:v>0.22458700491618799</c:v>
                </c:pt>
                <c:pt idx="34">
                  <c:v>0.16257730746873644</c:v>
                </c:pt>
                <c:pt idx="35">
                  <c:v>9.5295966896435935E-2</c:v>
                </c:pt>
                <c:pt idx="36">
                  <c:v>2.1730908893213829E-2</c:v>
                </c:pt>
                <c:pt idx="37">
                  <c:v>-1.3797374824653375E-3</c:v>
                </c:pt>
                <c:pt idx="38">
                  <c:v>-3.5251196330920997E-2</c:v>
                </c:pt>
                <c:pt idx="39">
                  <c:v>-3.2957239985709208E-2</c:v>
                </c:pt>
                <c:pt idx="40">
                  <c:v>2.2469070999409091E-2</c:v>
                </c:pt>
                <c:pt idx="41">
                  <c:v>6.498238042054183E-2</c:v>
                </c:pt>
                <c:pt idx="42">
                  <c:v>8.4009882487157128E-2</c:v>
                </c:pt>
                <c:pt idx="43">
                  <c:v>0.11684936651950029</c:v>
                </c:pt>
                <c:pt idx="44">
                  <c:v>0</c:v>
                </c:pt>
              </c:numCache>
            </c:numRef>
          </c:val>
          <c:extLst>
            <c:ext xmlns:c16="http://schemas.microsoft.com/office/drawing/2014/chart" uri="{C3380CC4-5D6E-409C-BE32-E72D297353CC}">
              <c16:uniqueId val="{00000005-7C50-4064-B940-96A774C13554}"/>
            </c:ext>
          </c:extLst>
        </c:ser>
        <c:dLbls>
          <c:showLegendKey val="0"/>
          <c:showVal val="0"/>
          <c:showCatName val="0"/>
          <c:showSerName val="0"/>
          <c:showPercent val="0"/>
          <c:showBubbleSize val="0"/>
        </c:dLbls>
        <c:gapWidth val="50"/>
        <c:overlap val="100"/>
        <c:axId val="429853023"/>
        <c:axId val="429867583"/>
      </c:barChart>
      <c:lineChart>
        <c:grouping val="standard"/>
        <c:varyColors val="0"/>
        <c:ser>
          <c:idx val="0"/>
          <c:order val="2"/>
          <c:tx>
            <c:strRef>
              <c:f>'Figure 3.7'!$B$17</c:f>
              <c:strCache>
                <c:ptCount val="1"/>
                <c:pt idx="0">
                  <c:v>Total adult social care spending growth rate</c:v>
                </c:pt>
              </c:strCache>
            </c:strRef>
          </c:tx>
          <c:spPr>
            <a:ln w="38100" cap="rnd">
              <a:solidFill>
                <a:schemeClr val="accent1"/>
              </a:solidFill>
              <a:round/>
            </a:ln>
            <a:effectLst/>
          </c:spPr>
          <c:marker>
            <c:symbol val="none"/>
          </c:marker>
          <c:val>
            <c:numRef>
              <c:f>'Figure 3.7'!$B$18:$B$62</c:f>
              <c:numCache>
                <c:formatCode>0.0</c:formatCode>
                <c:ptCount val="45"/>
                <c:pt idx="0">
                  <c:v>2.5018986343875449</c:v>
                </c:pt>
                <c:pt idx="1">
                  <c:v>2.4597471327172604</c:v>
                </c:pt>
                <c:pt idx="2">
                  <c:v>2.2948543759990558</c:v>
                </c:pt>
                <c:pt idx="3">
                  <c:v>2.2546463346130308</c:v>
                </c:pt>
                <c:pt idx="4">
                  <c:v>2.192547348996654</c:v>
                </c:pt>
                <c:pt idx="5">
                  <c:v>2.0911082742491205</c:v>
                </c:pt>
                <c:pt idx="6">
                  <c:v>1.9290153771698071</c:v>
                </c:pt>
                <c:pt idx="7">
                  <c:v>1.912965043493875</c:v>
                </c:pt>
                <c:pt idx="8">
                  <c:v>1.8970831107707919</c:v>
                </c:pt>
                <c:pt idx="9">
                  <c:v>1.7032989229400997</c:v>
                </c:pt>
                <c:pt idx="10">
                  <c:v>1.5289456253513078</c:v>
                </c:pt>
                <c:pt idx="11">
                  <c:v>1.4851647856746641</c:v>
                </c:pt>
                <c:pt idx="12">
                  <c:v>1.427870133484177</c:v>
                </c:pt>
                <c:pt idx="13">
                  <c:v>1.3058910103239452</c:v>
                </c:pt>
                <c:pt idx="14">
                  <c:v>1.3347429922150544</c:v>
                </c:pt>
                <c:pt idx="15">
                  <c:v>1.4878706433523181</c:v>
                </c:pt>
                <c:pt idx="16">
                  <c:v>1.5653489883887151</c:v>
                </c:pt>
                <c:pt idx="17">
                  <c:v>1.6066620034983714</c:v>
                </c:pt>
                <c:pt idx="18">
                  <c:v>1.6193330073094092</c:v>
                </c:pt>
                <c:pt idx="19">
                  <c:v>1.5814928470635703</c:v>
                </c:pt>
                <c:pt idx="20">
                  <c:v>1.5476294130130741</c:v>
                </c:pt>
                <c:pt idx="21">
                  <c:v>1.6242359086423352</c:v>
                </c:pt>
                <c:pt idx="22">
                  <c:v>1.6421292213045779</c:v>
                </c:pt>
                <c:pt idx="23">
                  <c:v>1.6615401437809041</c:v>
                </c:pt>
                <c:pt idx="24">
                  <c:v>1.7450197110856713</c:v>
                </c:pt>
                <c:pt idx="25">
                  <c:v>1.7615828189978533</c:v>
                </c:pt>
                <c:pt idx="26">
                  <c:v>1.7947038524210202</c:v>
                </c:pt>
                <c:pt idx="27">
                  <c:v>1.9076331045620565</c:v>
                </c:pt>
                <c:pt idx="28">
                  <c:v>1.91513999738262</c:v>
                </c:pt>
                <c:pt idx="29">
                  <c:v>1.7846577595423962</c:v>
                </c:pt>
                <c:pt idx="30">
                  <c:v>1.739384028929325</c:v>
                </c:pt>
                <c:pt idx="31">
                  <c:v>1.6804037312953213</c:v>
                </c:pt>
                <c:pt idx="32">
                  <c:v>1.6890004435058392</c:v>
                </c:pt>
                <c:pt idx="33">
                  <c:v>1.7245870049161782</c:v>
                </c:pt>
                <c:pt idx="34">
                  <c:v>1.6625773074687267</c:v>
                </c:pt>
                <c:pt idx="35">
                  <c:v>1.5952959668964262</c:v>
                </c:pt>
                <c:pt idx="36">
                  <c:v>1.5217309088932041</c:v>
                </c:pt>
                <c:pt idx="37">
                  <c:v>1.4986202625175249</c:v>
                </c:pt>
                <c:pt idx="38">
                  <c:v>1.4647488036690692</c:v>
                </c:pt>
                <c:pt idx="39">
                  <c:v>1.467042760014281</c:v>
                </c:pt>
                <c:pt idx="40">
                  <c:v>1.5224690709993993</c:v>
                </c:pt>
                <c:pt idx="41">
                  <c:v>1.5649823804205321</c:v>
                </c:pt>
                <c:pt idx="42">
                  <c:v>1.5840098824871474</c:v>
                </c:pt>
                <c:pt idx="43">
                  <c:v>1.6168493665194905</c:v>
                </c:pt>
                <c:pt idx="44">
                  <c:v>1.4999999999999902</c:v>
                </c:pt>
              </c:numCache>
            </c:numRef>
          </c:val>
          <c:smooth val="0"/>
          <c:extLst>
            <c:ext xmlns:c16="http://schemas.microsoft.com/office/drawing/2014/chart" uri="{C3380CC4-5D6E-409C-BE32-E72D297353CC}">
              <c16:uniqueId val="{00000008-7C50-4064-B940-96A774C13554}"/>
            </c:ext>
          </c:extLst>
        </c:ser>
        <c:dLbls>
          <c:showLegendKey val="0"/>
          <c:showVal val="0"/>
          <c:showCatName val="0"/>
          <c:showSerName val="0"/>
          <c:showPercent val="0"/>
          <c:showBubbleSize val="0"/>
        </c:dLbls>
        <c:marker val="1"/>
        <c:smooth val="0"/>
        <c:axId val="429853023"/>
        <c:axId val="429867583"/>
      </c:lineChart>
      <c:catAx>
        <c:axId val="429853023"/>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crossAx val="429867583"/>
        <c:crosses val="autoZero"/>
        <c:auto val="1"/>
        <c:lblAlgn val="ctr"/>
        <c:lblOffset val="100"/>
        <c:tickLblSkip val="10"/>
        <c:noMultiLvlLbl val="0"/>
      </c:catAx>
      <c:valAx>
        <c:axId val="42986758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r>
                  <a:rPr lang="en-US"/>
                  <a:t>Per cent</a:t>
                </a:r>
              </a:p>
            </c:rich>
          </c:tx>
          <c:layout>
            <c:manualLayout>
              <c:xMode val="edge"/>
              <c:yMode val="edge"/>
              <c:x val="1.2918853451756156E-2"/>
              <c:y val="1.831431071116113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crossAx val="429853023"/>
        <c:crosses val="autoZero"/>
        <c:crossBetween val="between"/>
      </c:valAx>
      <c:spPr>
        <a:noFill/>
        <a:ln>
          <a:noFill/>
        </a:ln>
        <a:effectLst/>
      </c:spPr>
    </c:plotArea>
    <c:legend>
      <c:legendPos val="b"/>
      <c:legendEntry>
        <c:idx val="0"/>
        <c:delete val="1"/>
      </c:legendEntry>
      <c:legendEntry>
        <c:idx val="1"/>
        <c:delete val="1"/>
      </c:legendEntry>
      <c:overlay val="0"/>
      <c:spPr>
        <a:noFill/>
        <a:ln>
          <a:noFill/>
        </a:ln>
        <a:effectLst/>
      </c:spPr>
      <c:txPr>
        <a:bodyPr rot="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solidFill>
            <a:srgbClr val="2C2926"/>
          </a:solidFill>
          <a:latin typeface="Helvetica" pitchFamily="2" charset="0"/>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5324610456186"/>
          <c:y val="2.7918781725888325E-2"/>
          <c:w val="0.7843333721406226"/>
          <c:h val="0.76321650932067175"/>
        </c:manualLayout>
      </c:layout>
      <c:barChart>
        <c:barDir val="col"/>
        <c:grouping val="stacked"/>
        <c:varyColors val="0"/>
        <c:ser>
          <c:idx val="0"/>
          <c:order val="0"/>
          <c:tx>
            <c:strRef>
              <c:f>'Figure 3.8'!$B$16</c:f>
              <c:strCache>
                <c:ptCount val="1"/>
                <c:pt idx="0">
                  <c:v>Higher and further education</c:v>
                </c:pt>
              </c:strCache>
            </c:strRef>
          </c:tx>
          <c:spPr>
            <a:solidFill>
              <a:schemeClr val="accent4"/>
            </a:solidFill>
            <a:ln>
              <a:noFill/>
            </a:ln>
            <a:effectLst/>
          </c:spPr>
          <c:invertIfNegative val="0"/>
          <c:dLbls>
            <c:dLbl>
              <c:idx val="32"/>
              <c:layout>
                <c:manualLayout>
                  <c:x val="-4.9140049140049139E-3"/>
                  <c:y val="0.15228426395939076"/>
                </c:manualLayout>
              </c:layout>
              <c:tx>
                <c:rich>
                  <a:bodyPr/>
                  <a:lstStyle/>
                  <a:p>
                    <a:fld id="{EB23036A-8690-4F83-B678-786543601A39}" type="SERIESNAME">
                      <a:rPr lang="en-US"/>
                      <a:pPr/>
                      <a:t>[SERIES NAME]</a:t>
                    </a:fld>
                    <a:endParaRPr lang="en-GB"/>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CFD0-4CF0-85F1-09F9B52C8D34}"/>
                </c:ext>
              </c:extLst>
            </c:dLbl>
            <c:spPr>
              <a:noFill/>
              <a:ln>
                <a:noFill/>
              </a:ln>
              <a:effectLst/>
            </c:spPr>
            <c:txPr>
              <a:bodyPr rot="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3.8'!$A$17:$A$61</c:f>
              <c:strCache>
                <c:ptCount val="45"/>
                <c:pt idx="0">
                  <c:v>2028-29</c:v>
                </c:pt>
                <c:pt idx="1">
                  <c:v>2029-30</c:v>
                </c:pt>
                <c:pt idx="2">
                  <c:v>2030-31</c:v>
                </c:pt>
                <c:pt idx="3">
                  <c:v>2031-32</c:v>
                </c:pt>
                <c:pt idx="4">
                  <c:v>2032-33</c:v>
                </c:pt>
                <c:pt idx="5">
                  <c:v>2033-34</c:v>
                </c:pt>
                <c:pt idx="6">
                  <c:v>2034-35</c:v>
                </c:pt>
                <c:pt idx="7">
                  <c:v>2035-36</c:v>
                </c:pt>
                <c:pt idx="8">
                  <c:v>2036-37</c:v>
                </c:pt>
                <c:pt idx="9">
                  <c:v>2037-38</c:v>
                </c:pt>
                <c:pt idx="10">
                  <c:v>2038-39</c:v>
                </c:pt>
                <c:pt idx="11">
                  <c:v>2039-40</c:v>
                </c:pt>
                <c:pt idx="12">
                  <c:v>2040-41</c:v>
                </c:pt>
                <c:pt idx="13">
                  <c:v>2041-42</c:v>
                </c:pt>
                <c:pt idx="14">
                  <c:v>2042-43</c:v>
                </c:pt>
                <c:pt idx="15">
                  <c:v>2043-44</c:v>
                </c:pt>
                <c:pt idx="16">
                  <c:v>2044-45</c:v>
                </c:pt>
                <c:pt idx="17">
                  <c:v>2045-46</c:v>
                </c:pt>
                <c:pt idx="18">
                  <c:v>2046-47</c:v>
                </c:pt>
                <c:pt idx="19">
                  <c:v>2047-48</c:v>
                </c:pt>
                <c:pt idx="20">
                  <c:v>2048-49</c:v>
                </c:pt>
                <c:pt idx="21">
                  <c:v>2049-50</c:v>
                </c:pt>
                <c:pt idx="22">
                  <c:v>2050-51</c:v>
                </c:pt>
                <c:pt idx="23">
                  <c:v>2051-52</c:v>
                </c:pt>
                <c:pt idx="24">
                  <c:v>2052-53</c:v>
                </c:pt>
                <c:pt idx="25">
                  <c:v>2053-54</c:v>
                </c:pt>
                <c:pt idx="26">
                  <c:v>2054-55</c:v>
                </c:pt>
                <c:pt idx="27">
                  <c:v>2055-56</c:v>
                </c:pt>
                <c:pt idx="28">
                  <c:v>2056-57</c:v>
                </c:pt>
                <c:pt idx="29">
                  <c:v>2057-58</c:v>
                </c:pt>
                <c:pt idx="30">
                  <c:v>2058-59</c:v>
                </c:pt>
                <c:pt idx="31">
                  <c:v>2059-60</c:v>
                </c:pt>
                <c:pt idx="32">
                  <c:v>2060-61</c:v>
                </c:pt>
                <c:pt idx="33">
                  <c:v>2061-62</c:v>
                </c:pt>
                <c:pt idx="34">
                  <c:v>2062-63</c:v>
                </c:pt>
                <c:pt idx="35">
                  <c:v>2063-64</c:v>
                </c:pt>
                <c:pt idx="36">
                  <c:v>2064-65</c:v>
                </c:pt>
                <c:pt idx="37">
                  <c:v>2065-66</c:v>
                </c:pt>
                <c:pt idx="38">
                  <c:v>2066-67</c:v>
                </c:pt>
                <c:pt idx="39">
                  <c:v>2067-68</c:v>
                </c:pt>
                <c:pt idx="40">
                  <c:v>2068-69</c:v>
                </c:pt>
                <c:pt idx="41">
                  <c:v>2069-70</c:v>
                </c:pt>
                <c:pt idx="42">
                  <c:v>2070-71</c:v>
                </c:pt>
                <c:pt idx="43">
                  <c:v>2071-72</c:v>
                </c:pt>
                <c:pt idx="44">
                  <c:v>2072-73</c:v>
                </c:pt>
              </c:strCache>
            </c:strRef>
          </c:cat>
          <c:val>
            <c:numRef>
              <c:f>'Figure 3.8'!$B$17:$B$61</c:f>
              <c:numCache>
                <c:formatCode>0.0</c:formatCode>
                <c:ptCount val="45"/>
                <c:pt idx="0">
                  <c:v>0.36914502036201824</c:v>
                </c:pt>
                <c:pt idx="1">
                  <c:v>0.40431984830671719</c:v>
                </c:pt>
                <c:pt idx="2">
                  <c:v>0.30277500084346792</c:v>
                </c:pt>
                <c:pt idx="3">
                  <c:v>0.27491253404728971</c:v>
                </c:pt>
                <c:pt idx="4">
                  <c:v>0.23069330143115674</c:v>
                </c:pt>
                <c:pt idx="5">
                  <c:v>0.20007789642194812</c:v>
                </c:pt>
                <c:pt idx="6">
                  <c:v>0.16614962696224556</c:v>
                </c:pt>
                <c:pt idx="7">
                  <c:v>0.11378708793408029</c:v>
                </c:pt>
                <c:pt idx="8">
                  <c:v>0.10505616301275447</c:v>
                </c:pt>
                <c:pt idx="9">
                  <c:v>5.8235616327143434E-2</c:v>
                </c:pt>
                <c:pt idx="10">
                  <c:v>5.3383160448022514E-2</c:v>
                </c:pt>
                <c:pt idx="11">
                  <c:v>1.0744887803757434E-2</c:v>
                </c:pt>
                <c:pt idx="12">
                  <c:v>9.9809158147075389E-2</c:v>
                </c:pt>
                <c:pt idx="13">
                  <c:v>5.4115976640599577E-2</c:v>
                </c:pt>
                <c:pt idx="14">
                  <c:v>0.11670954548481786</c:v>
                </c:pt>
                <c:pt idx="15">
                  <c:v>0.13669558875023652</c:v>
                </c:pt>
                <c:pt idx="16">
                  <c:v>0.15206077344922544</c:v>
                </c:pt>
                <c:pt idx="17">
                  <c:v>0.16765759899435534</c:v>
                </c:pt>
                <c:pt idx="18">
                  <c:v>0.17349931612386385</c:v>
                </c:pt>
                <c:pt idx="19">
                  <c:v>0.1743681617179515</c:v>
                </c:pt>
                <c:pt idx="20">
                  <c:v>0.17524171753199355</c:v>
                </c:pt>
                <c:pt idx="21">
                  <c:v>0.17559569186221941</c:v>
                </c:pt>
                <c:pt idx="22">
                  <c:v>0.17841529735924602</c:v>
                </c:pt>
                <c:pt idx="23">
                  <c:v>0.18149145720174181</c:v>
                </c:pt>
                <c:pt idx="24">
                  <c:v>0.18618603010318382</c:v>
                </c:pt>
                <c:pt idx="25">
                  <c:v>0.1957939898246091</c:v>
                </c:pt>
                <c:pt idx="26">
                  <c:v>0.20770258545991868</c:v>
                </c:pt>
                <c:pt idx="27">
                  <c:v>0.22331416798394382</c:v>
                </c:pt>
                <c:pt idx="28">
                  <c:v>0.23743636136315999</c:v>
                </c:pt>
                <c:pt idx="29">
                  <c:v>0.25008429359468637</c:v>
                </c:pt>
                <c:pt idx="30">
                  <c:v>0.25927550262791865</c:v>
                </c:pt>
                <c:pt idx="31">
                  <c:v>0.26416841499178589</c:v>
                </c:pt>
                <c:pt idx="32">
                  <c:v>0.26578541844183756</c:v>
                </c:pt>
                <c:pt idx="33">
                  <c:v>0.26414880818899655</c:v>
                </c:pt>
                <c:pt idx="34">
                  <c:v>0.25892017741089896</c:v>
                </c:pt>
                <c:pt idx="35">
                  <c:v>0.25012846934693445</c:v>
                </c:pt>
                <c:pt idx="36">
                  <c:v>0.23858273129310706</c:v>
                </c:pt>
                <c:pt idx="37">
                  <c:v>0.22531142124053222</c:v>
                </c:pt>
                <c:pt idx="38">
                  <c:v>0.21228892531117088</c:v>
                </c:pt>
                <c:pt idx="39">
                  <c:v>0.19844314492883844</c:v>
                </c:pt>
                <c:pt idx="40">
                  <c:v>0.1869395780955159</c:v>
                </c:pt>
                <c:pt idx="41">
                  <c:v>0.17604341907016718</c:v>
                </c:pt>
                <c:pt idx="42">
                  <c:v>0.16657581503122743</c:v>
                </c:pt>
                <c:pt idx="43">
                  <c:v>0.16033167986335942</c:v>
                </c:pt>
                <c:pt idx="44">
                  <c:v>0.15519181265605073</c:v>
                </c:pt>
              </c:numCache>
            </c:numRef>
          </c:val>
          <c:extLst>
            <c:ext xmlns:c16="http://schemas.microsoft.com/office/drawing/2014/chart" uri="{C3380CC4-5D6E-409C-BE32-E72D297353CC}">
              <c16:uniqueId val="{00000000-505B-4738-9357-BAF9A721D15F}"/>
            </c:ext>
          </c:extLst>
        </c:ser>
        <c:ser>
          <c:idx val="4"/>
          <c:order val="1"/>
          <c:tx>
            <c:strRef>
              <c:f>'Figure 3.8'!$C$16</c:f>
              <c:strCache>
                <c:ptCount val="1"/>
                <c:pt idx="0">
                  <c:v>Schools</c:v>
                </c:pt>
              </c:strCache>
            </c:strRef>
          </c:tx>
          <c:spPr>
            <a:solidFill>
              <a:srgbClr val="50ACA2"/>
            </a:solidFill>
            <a:ln>
              <a:noFill/>
            </a:ln>
            <a:effectLst/>
          </c:spPr>
          <c:invertIfNegative val="0"/>
          <c:dLbls>
            <c:dLbl>
              <c:idx val="5"/>
              <c:layout>
                <c:manualLayout>
                  <c:x val="7.5348075348075375E-2"/>
                  <c:y val="-5.5837563451776553E-2"/>
                </c:manualLayout>
              </c:layout>
              <c:tx>
                <c:rich>
                  <a:bodyPr/>
                  <a:lstStyle/>
                  <a:p>
                    <a:fld id="{FED5C8AD-92FB-405A-8A1B-B4CA404B9145}" type="SERIESNAME">
                      <a:rPr lang="en-US"/>
                      <a:pPr/>
                      <a:t>[SERIES NAME]</a:t>
                    </a:fld>
                    <a:endParaRPr lang="en-GB"/>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CFD0-4CF0-85F1-09F9B52C8D34}"/>
                </c:ext>
              </c:extLst>
            </c:dLbl>
            <c:spPr>
              <a:noFill/>
              <a:ln>
                <a:noFill/>
              </a:ln>
              <a:effectLst/>
            </c:spPr>
            <c:txPr>
              <a:bodyPr rot="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3.8'!$A$17:$A$61</c:f>
              <c:strCache>
                <c:ptCount val="45"/>
                <c:pt idx="0">
                  <c:v>2028-29</c:v>
                </c:pt>
                <c:pt idx="1">
                  <c:v>2029-30</c:v>
                </c:pt>
                <c:pt idx="2">
                  <c:v>2030-31</c:v>
                </c:pt>
                <c:pt idx="3">
                  <c:v>2031-32</c:v>
                </c:pt>
                <c:pt idx="4">
                  <c:v>2032-33</c:v>
                </c:pt>
                <c:pt idx="5">
                  <c:v>2033-34</c:v>
                </c:pt>
                <c:pt idx="6">
                  <c:v>2034-35</c:v>
                </c:pt>
                <c:pt idx="7">
                  <c:v>2035-36</c:v>
                </c:pt>
                <c:pt idx="8">
                  <c:v>2036-37</c:v>
                </c:pt>
                <c:pt idx="9">
                  <c:v>2037-38</c:v>
                </c:pt>
                <c:pt idx="10">
                  <c:v>2038-39</c:v>
                </c:pt>
                <c:pt idx="11">
                  <c:v>2039-40</c:v>
                </c:pt>
                <c:pt idx="12">
                  <c:v>2040-41</c:v>
                </c:pt>
                <c:pt idx="13">
                  <c:v>2041-42</c:v>
                </c:pt>
                <c:pt idx="14">
                  <c:v>2042-43</c:v>
                </c:pt>
                <c:pt idx="15">
                  <c:v>2043-44</c:v>
                </c:pt>
                <c:pt idx="16">
                  <c:v>2044-45</c:v>
                </c:pt>
                <c:pt idx="17">
                  <c:v>2045-46</c:v>
                </c:pt>
                <c:pt idx="18">
                  <c:v>2046-47</c:v>
                </c:pt>
                <c:pt idx="19">
                  <c:v>2047-48</c:v>
                </c:pt>
                <c:pt idx="20">
                  <c:v>2048-49</c:v>
                </c:pt>
                <c:pt idx="21">
                  <c:v>2049-50</c:v>
                </c:pt>
                <c:pt idx="22">
                  <c:v>2050-51</c:v>
                </c:pt>
                <c:pt idx="23">
                  <c:v>2051-52</c:v>
                </c:pt>
                <c:pt idx="24">
                  <c:v>2052-53</c:v>
                </c:pt>
                <c:pt idx="25">
                  <c:v>2053-54</c:v>
                </c:pt>
                <c:pt idx="26">
                  <c:v>2054-55</c:v>
                </c:pt>
                <c:pt idx="27">
                  <c:v>2055-56</c:v>
                </c:pt>
                <c:pt idx="28">
                  <c:v>2056-57</c:v>
                </c:pt>
                <c:pt idx="29">
                  <c:v>2057-58</c:v>
                </c:pt>
                <c:pt idx="30">
                  <c:v>2058-59</c:v>
                </c:pt>
                <c:pt idx="31">
                  <c:v>2059-60</c:v>
                </c:pt>
                <c:pt idx="32">
                  <c:v>2060-61</c:v>
                </c:pt>
                <c:pt idx="33">
                  <c:v>2061-62</c:v>
                </c:pt>
                <c:pt idx="34">
                  <c:v>2062-63</c:v>
                </c:pt>
                <c:pt idx="35">
                  <c:v>2063-64</c:v>
                </c:pt>
                <c:pt idx="36">
                  <c:v>2064-65</c:v>
                </c:pt>
                <c:pt idx="37">
                  <c:v>2065-66</c:v>
                </c:pt>
                <c:pt idx="38">
                  <c:v>2066-67</c:v>
                </c:pt>
                <c:pt idx="39">
                  <c:v>2067-68</c:v>
                </c:pt>
                <c:pt idx="40">
                  <c:v>2068-69</c:v>
                </c:pt>
                <c:pt idx="41">
                  <c:v>2069-70</c:v>
                </c:pt>
                <c:pt idx="42">
                  <c:v>2070-71</c:v>
                </c:pt>
                <c:pt idx="43">
                  <c:v>2071-72</c:v>
                </c:pt>
                <c:pt idx="44">
                  <c:v>2072-73</c:v>
                </c:pt>
              </c:strCache>
            </c:strRef>
          </c:cat>
          <c:val>
            <c:numRef>
              <c:f>'Figure 3.8'!$C$17:$C$61</c:f>
              <c:numCache>
                <c:formatCode>0.0</c:formatCode>
                <c:ptCount val="45"/>
                <c:pt idx="0">
                  <c:v>-0.32947566693595931</c:v>
                </c:pt>
                <c:pt idx="1">
                  <c:v>-0.35513282197346979</c:v>
                </c:pt>
                <c:pt idx="2">
                  <c:v>-0.30804284350461897</c:v>
                </c:pt>
                <c:pt idx="3">
                  <c:v>-0.30907980875258495</c:v>
                </c:pt>
                <c:pt idx="4">
                  <c:v>-0.29232959396357677</c:v>
                </c:pt>
                <c:pt idx="5">
                  <c:v>-0.22101809865064936</c:v>
                </c:pt>
                <c:pt idx="6">
                  <c:v>-0.13685132642993425</c:v>
                </c:pt>
                <c:pt idx="7">
                  <c:v>-1.3470450708868971E-2</c:v>
                </c:pt>
                <c:pt idx="8">
                  <c:v>0.22600312736014294</c:v>
                </c:pt>
                <c:pt idx="9">
                  <c:v>0.39869136801251176</c:v>
                </c:pt>
                <c:pt idx="10">
                  <c:v>0.3769900313871048</c:v>
                </c:pt>
                <c:pt idx="11">
                  <c:v>0.59606010808087084</c:v>
                </c:pt>
                <c:pt idx="12">
                  <c:v>0.57694882178874918</c:v>
                </c:pt>
                <c:pt idx="13">
                  <c:v>0.66392927603863705</c:v>
                </c:pt>
                <c:pt idx="14">
                  <c:v>0.70256936985012952</c:v>
                </c:pt>
                <c:pt idx="15">
                  <c:v>0.74657663926443529</c:v>
                </c:pt>
                <c:pt idx="16">
                  <c:v>0.79692994566408493</c:v>
                </c:pt>
                <c:pt idx="17">
                  <c:v>0.84844002769524896</c:v>
                </c:pt>
                <c:pt idx="18">
                  <c:v>0.89676712816675541</c:v>
                </c:pt>
                <c:pt idx="19">
                  <c:v>0.93457751960817159</c:v>
                </c:pt>
                <c:pt idx="20">
                  <c:v>0.96087219034377935</c:v>
                </c:pt>
                <c:pt idx="21">
                  <c:v>0.97895139516414198</c:v>
                </c:pt>
                <c:pt idx="22">
                  <c:v>0.98276276139123797</c:v>
                </c:pt>
                <c:pt idx="23">
                  <c:v>0.97031642562796372</c:v>
                </c:pt>
                <c:pt idx="24">
                  <c:v>0.93925894450516101</c:v>
                </c:pt>
                <c:pt idx="25">
                  <c:v>0.88896082702167334</c:v>
                </c:pt>
                <c:pt idx="26">
                  <c:v>0.8222886209729916</c:v>
                </c:pt>
                <c:pt idx="27">
                  <c:v>0.74378519578868452</c:v>
                </c:pt>
                <c:pt idx="28">
                  <c:v>0.65991473981581106</c:v>
                </c:pt>
                <c:pt idx="29">
                  <c:v>0.57669948443732355</c:v>
                </c:pt>
                <c:pt idx="30">
                  <c:v>0.49749728954834421</c:v>
                </c:pt>
                <c:pt idx="31">
                  <c:v>0.42386678016367058</c:v>
                </c:pt>
                <c:pt idx="32">
                  <c:v>0.35879232571157554</c:v>
                </c:pt>
                <c:pt idx="33">
                  <c:v>0.30803353925967702</c:v>
                </c:pt>
                <c:pt idx="34">
                  <c:v>0.273352437998305</c:v>
                </c:pt>
                <c:pt idx="35">
                  <c:v>0.25348728784478392</c:v>
                </c:pt>
                <c:pt idx="36">
                  <c:v>0.24714324915172367</c:v>
                </c:pt>
                <c:pt idx="37">
                  <c:v>0.25518906771954586</c:v>
                </c:pt>
                <c:pt idx="38">
                  <c:v>0.27398648997367664</c:v>
                </c:pt>
                <c:pt idx="39">
                  <c:v>0.30407616301743706</c:v>
                </c:pt>
                <c:pt idx="40">
                  <c:v>0.34228715960512968</c:v>
                </c:pt>
                <c:pt idx="41">
                  <c:v>0.38902210565854389</c:v>
                </c:pt>
                <c:pt idx="42">
                  <c:v>0.43901723905318085</c:v>
                </c:pt>
                <c:pt idx="43">
                  <c:v>0.49261743825516774</c:v>
                </c:pt>
                <c:pt idx="44">
                  <c:v>0.54508508284841029</c:v>
                </c:pt>
              </c:numCache>
            </c:numRef>
          </c:val>
          <c:extLst>
            <c:ext xmlns:c16="http://schemas.microsoft.com/office/drawing/2014/chart" uri="{C3380CC4-5D6E-409C-BE32-E72D297353CC}">
              <c16:uniqueId val="{00000002-505B-4738-9357-BAF9A721D15F}"/>
            </c:ext>
          </c:extLst>
        </c:ser>
        <c:ser>
          <c:idx val="5"/>
          <c:order val="2"/>
          <c:tx>
            <c:strRef>
              <c:f>'Figure 3.8'!$D$16</c:f>
              <c:strCache>
                <c:ptCount val="1"/>
                <c:pt idx="0">
                  <c:v>Other</c:v>
                </c:pt>
              </c:strCache>
            </c:strRef>
          </c:tx>
          <c:spPr>
            <a:solidFill>
              <a:schemeClr val="accent2"/>
            </a:solidFill>
            <a:ln>
              <a:noFill/>
            </a:ln>
            <a:effectLst/>
          </c:spPr>
          <c:invertIfNegative val="0"/>
          <c:dLbls>
            <c:dLbl>
              <c:idx val="2"/>
              <c:layout>
                <c:manualLayout>
                  <c:x val="4.4226044226044224E-2"/>
                  <c:y val="-7.3604060913705582E-2"/>
                </c:manualLayout>
              </c:layout>
              <c:tx>
                <c:rich>
                  <a:bodyPr/>
                  <a:lstStyle/>
                  <a:p>
                    <a:fld id="{3B65D249-99B4-402B-906E-B49BF91C1D2B}" type="SERIESNAME">
                      <a:rPr lang="en-US"/>
                      <a:pPr/>
                      <a:t>[SERIES NAME]</a:t>
                    </a:fld>
                    <a:endParaRPr lang="en-GB"/>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CFD0-4CF0-85F1-09F9B52C8D34}"/>
                </c:ext>
              </c:extLst>
            </c:dLbl>
            <c:spPr>
              <a:noFill/>
              <a:ln>
                <a:noFill/>
              </a:ln>
              <a:effectLst/>
            </c:spPr>
            <c:txPr>
              <a:bodyPr rot="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3.8'!$A$17:$A$61</c:f>
              <c:strCache>
                <c:ptCount val="45"/>
                <c:pt idx="0">
                  <c:v>2028-29</c:v>
                </c:pt>
                <c:pt idx="1">
                  <c:v>2029-30</c:v>
                </c:pt>
                <c:pt idx="2">
                  <c:v>2030-31</c:v>
                </c:pt>
                <c:pt idx="3">
                  <c:v>2031-32</c:v>
                </c:pt>
                <c:pt idx="4">
                  <c:v>2032-33</c:v>
                </c:pt>
                <c:pt idx="5">
                  <c:v>2033-34</c:v>
                </c:pt>
                <c:pt idx="6">
                  <c:v>2034-35</c:v>
                </c:pt>
                <c:pt idx="7">
                  <c:v>2035-36</c:v>
                </c:pt>
                <c:pt idx="8">
                  <c:v>2036-37</c:v>
                </c:pt>
                <c:pt idx="9">
                  <c:v>2037-38</c:v>
                </c:pt>
                <c:pt idx="10">
                  <c:v>2038-39</c:v>
                </c:pt>
                <c:pt idx="11">
                  <c:v>2039-40</c:v>
                </c:pt>
                <c:pt idx="12">
                  <c:v>2040-41</c:v>
                </c:pt>
                <c:pt idx="13">
                  <c:v>2041-42</c:v>
                </c:pt>
                <c:pt idx="14">
                  <c:v>2042-43</c:v>
                </c:pt>
                <c:pt idx="15">
                  <c:v>2043-44</c:v>
                </c:pt>
                <c:pt idx="16">
                  <c:v>2044-45</c:v>
                </c:pt>
                <c:pt idx="17">
                  <c:v>2045-46</c:v>
                </c:pt>
                <c:pt idx="18">
                  <c:v>2046-47</c:v>
                </c:pt>
                <c:pt idx="19">
                  <c:v>2047-48</c:v>
                </c:pt>
                <c:pt idx="20">
                  <c:v>2048-49</c:v>
                </c:pt>
                <c:pt idx="21">
                  <c:v>2049-50</c:v>
                </c:pt>
                <c:pt idx="22">
                  <c:v>2050-51</c:v>
                </c:pt>
                <c:pt idx="23">
                  <c:v>2051-52</c:v>
                </c:pt>
                <c:pt idx="24">
                  <c:v>2052-53</c:v>
                </c:pt>
                <c:pt idx="25">
                  <c:v>2053-54</c:v>
                </c:pt>
                <c:pt idx="26">
                  <c:v>2054-55</c:v>
                </c:pt>
                <c:pt idx="27">
                  <c:v>2055-56</c:v>
                </c:pt>
                <c:pt idx="28">
                  <c:v>2056-57</c:v>
                </c:pt>
                <c:pt idx="29">
                  <c:v>2057-58</c:v>
                </c:pt>
                <c:pt idx="30">
                  <c:v>2058-59</c:v>
                </c:pt>
                <c:pt idx="31">
                  <c:v>2059-60</c:v>
                </c:pt>
                <c:pt idx="32">
                  <c:v>2060-61</c:v>
                </c:pt>
                <c:pt idx="33">
                  <c:v>2061-62</c:v>
                </c:pt>
                <c:pt idx="34">
                  <c:v>2062-63</c:v>
                </c:pt>
                <c:pt idx="35">
                  <c:v>2063-64</c:v>
                </c:pt>
                <c:pt idx="36">
                  <c:v>2064-65</c:v>
                </c:pt>
                <c:pt idx="37">
                  <c:v>2065-66</c:v>
                </c:pt>
                <c:pt idx="38">
                  <c:v>2066-67</c:v>
                </c:pt>
                <c:pt idx="39">
                  <c:v>2067-68</c:v>
                </c:pt>
                <c:pt idx="40">
                  <c:v>2068-69</c:v>
                </c:pt>
                <c:pt idx="41">
                  <c:v>2069-70</c:v>
                </c:pt>
                <c:pt idx="42">
                  <c:v>2070-71</c:v>
                </c:pt>
                <c:pt idx="43">
                  <c:v>2071-72</c:v>
                </c:pt>
                <c:pt idx="44">
                  <c:v>2072-73</c:v>
                </c:pt>
              </c:strCache>
            </c:strRef>
          </c:cat>
          <c:val>
            <c:numRef>
              <c:f>'Figure 3.8'!$D$17:$D$61</c:f>
              <c:numCache>
                <c:formatCode>0.0</c:formatCode>
                <c:ptCount val="45"/>
                <c:pt idx="0">
                  <c:v>0.16182187432251821</c:v>
                </c:pt>
                <c:pt idx="1">
                  <c:v>0.16318491887236025</c:v>
                </c:pt>
                <c:pt idx="2">
                  <c:v>0.16000959059951284</c:v>
                </c:pt>
                <c:pt idx="3">
                  <c:v>0.1587882765056024</c:v>
                </c:pt>
                <c:pt idx="4">
                  <c:v>0.15669703749160449</c:v>
                </c:pt>
                <c:pt idx="5">
                  <c:v>0.1563634635586128</c:v>
                </c:pt>
                <c:pt idx="6">
                  <c:v>0.15679143913189664</c:v>
                </c:pt>
                <c:pt idx="7">
                  <c:v>0.15740483166743152</c:v>
                </c:pt>
                <c:pt idx="8">
                  <c:v>0.1717468009964743</c:v>
                </c:pt>
                <c:pt idx="9">
                  <c:v>0.17152549168995479</c:v>
                </c:pt>
                <c:pt idx="10">
                  <c:v>0.17376167103120996</c:v>
                </c:pt>
                <c:pt idx="11">
                  <c:v>0.1745484036747329</c:v>
                </c:pt>
                <c:pt idx="12">
                  <c:v>0.17223047925048909</c:v>
                </c:pt>
                <c:pt idx="13">
                  <c:v>0.1698488167735277</c:v>
                </c:pt>
                <c:pt idx="14">
                  <c:v>0.1667932392030716</c:v>
                </c:pt>
                <c:pt idx="15">
                  <c:v>0.16359448496679577</c:v>
                </c:pt>
                <c:pt idx="16">
                  <c:v>0.16202933086096183</c:v>
                </c:pt>
                <c:pt idx="17">
                  <c:v>0.15875149838174712</c:v>
                </c:pt>
                <c:pt idx="18">
                  <c:v>0.15323110377873683</c:v>
                </c:pt>
                <c:pt idx="19">
                  <c:v>0.14875135983219637</c:v>
                </c:pt>
                <c:pt idx="20">
                  <c:v>0.14480636269199126</c:v>
                </c:pt>
                <c:pt idx="21">
                  <c:v>0.14088222189821578</c:v>
                </c:pt>
                <c:pt idx="22">
                  <c:v>0.13708377091559149</c:v>
                </c:pt>
                <c:pt idx="23">
                  <c:v>0.13330804004063326</c:v>
                </c:pt>
                <c:pt idx="24">
                  <c:v>0.12977217954764045</c:v>
                </c:pt>
                <c:pt idx="25">
                  <c:v>0.12706223710380771</c:v>
                </c:pt>
                <c:pt idx="26">
                  <c:v>0.12482410922803495</c:v>
                </c:pt>
                <c:pt idx="27">
                  <c:v>0.12267309804765521</c:v>
                </c:pt>
                <c:pt idx="28">
                  <c:v>0.12066084803069065</c:v>
                </c:pt>
                <c:pt idx="29">
                  <c:v>0.11885167165068486</c:v>
                </c:pt>
                <c:pt idx="30">
                  <c:v>0.11702505806905944</c:v>
                </c:pt>
                <c:pt idx="31">
                  <c:v>0.11662317963534097</c:v>
                </c:pt>
                <c:pt idx="32">
                  <c:v>0.11753920895990939</c:v>
                </c:pt>
                <c:pt idx="33">
                  <c:v>0.11834068741574774</c:v>
                </c:pt>
                <c:pt idx="34">
                  <c:v>0.11927253196908291</c:v>
                </c:pt>
                <c:pt idx="35">
                  <c:v>0.1204722150985786</c:v>
                </c:pt>
                <c:pt idx="36">
                  <c:v>0.12268372868788952</c:v>
                </c:pt>
                <c:pt idx="37">
                  <c:v>0.12548105320823871</c:v>
                </c:pt>
                <c:pt idx="38">
                  <c:v>0.128264102798329</c:v>
                </c:pt>
                <c:pt idx="39">
                  <c:v>0.1316686725624362</c:v>
                </c:pt>
                <c:pt idx="40">
                  <c:v>0.13512479899628976</c:v>
                </c:pt>
                <c:pt idx="41">
                  <c:v>0.13800456845659337</c:v>
                </c:pt>
                <c:pt idx="42">
                  <c:v>0.14014485433092014</c:v>
                </c:pt>
                <c:pt idx="43">
                  <c:v>0.14914395147996481</c:v>
                </c:pt>
                <c:pt idx="44">
                  <c:v>0.14970404382548386</c:v>
                </c:pt>
              </c:numCache>
            </c:numRef>
          </c:val>
          <c:extLst>
            <c:ext xmlns:c16="http://schemas.microsoft.com/office/drawing/2014/chart" uri="{C3380CC4-5D6E-409C-BE32-E72D297353CC}">
              <c16:uniqueId val="{00000001-505B-4738-9357-BAF9A721D15F}"/>
            </c:ext>
          </c:extLst>
        </c:ser>
        <c:dLbls>
          <c:showLegendKey val="0"/>
          <c:showVal val="0"/>
          <c:showCatName val="0"/>
          <c:showSerName val="0"/>
          <c:showPercent val="0"/>
          <c:showBubbleSize val="0"/>
        </c:dLbls>
        <c:gapWidth val="50"/>
        <c:overlap val="100"/>
        <c:axId val="429853023"/>
        <c:axId val="429867583"/>
      </c:barChart>
      <c:lineChart>
        <c:grouping val="standard"/>
        <c:varyColors val="0"/>
        <c:ser>
          <c:idx val="1"/>
          <c:order val="3"/>
          <c:tx>
            <c:strRef>
              <c:f>'Figure 3.8'!$E$16</c:f>
              <c:strCache>
                <c:ptCount val="1"/>
                <c:pt idx="0">
                  <c:v>Total education spending growth rate</c:v>
                </c:pt>
              </c:strCache>
            </c:strRef>
          </c:tx>
          <c:spPr>
            <a:ln w="34925" cap="rnd">
              <a:solidFill>
                <a:schemeClr val="accent1"/>
              </a:solidFill>
              <a:round/>
            </a:ln>
            <a:effectLst/>
          </c:spPr>
          <c:marker>
            <c:symbol val="none"/>
          </c:marker>
          <c:cat>
            <c:strRef>
              <c:f>'Figure 3.8'!$A$17:$A$61</c:f>
              <c:strCache>
                <c:ptCount val="45"/>
                <c:pt idx="0">
                  <c:v>2028-29</c:v>
                </c:pt>
                <c:pt idx="1">
                  <c:v>2029-30</c:v>
                </c:pt>
                <c:pt idx="2">
                  <c:v>2030-31</c:v>
                </c:pt>
                <c:pt idx="3">
                  <c:v>2031-32</c:v>
                </c:pt>
                <c:pt idx="4">
                  <c:v>2032-33</c:v>
                </c:pt>
                <c:pt idx="5">
                  <c:v>2033-34</c:v>
                </c:pt>
                <c:pt idx="6">
                  <c:v>2034-35</c:v>
                </c:pt>
                <c:pt idx="7">
                  <c:v>2035-36</c:v>
                </c:pt>
                <c:pt idx="8">
                  <c:v>2036-37</c:v>
                </c:pt>
                <c:pt idx="9">
                  <c:v>2037-38</c:v>
                </c:pt>
                <c:pt idx="10">
                  <c:v>2038-39</c:v>
                </c:pt>
                <c:pt idx="11">
                  <c:v>2039-40</c:v>
                </c:pt>
                <c:pt idx="12">
                  <c:v>2040-41</c:v>
                </c:pt>
                <c:pt idx="13">
                  <c:v>2041-42</c:v>
                </c:pt>
                <c:pt idx="14">
                  <c:v>2042-43</c:v>
                </c:pt>
                <c:pt idx="15">
                  <c:v>2043-44</c:v>
                </c:pt>
                <c:pt idx="16">
                  <c:v>2044-45</c:v>
                </c:pt>
                <c:pt idx="17">
                  <c:v>2045-46</c:v>
                </c:pt>
                <c:pt idx="18">
                  <c:v>2046-47</c:v>
                </c:pt>
                <c:pt idx="19">
                  <c:v>2047-48</c:v>
                </c:pt>
                <c:pt idx="20">
                  <c:v>2048-49</c:v>
                </c:pt>
                <c:pt idx="21">
                  <c:v>2049-50</c:v>
                </c:pt>
                <c:pt idx="22">
                  <c:v>2050-51</c:v>
                </c:pt>
                <c:pt idx="23">
                  <c:v>2051-52</c:v>
                </c:pt>
                <c:pt idx="24">
                  <c:v>2052-53</c:v>
                </c:pt>
                <c:pt idx="25">
                  <c:v>2053-54</c:v>
                </c:pt>
                <c:pt idx="26">
                  <c:v>2054-55</c:v>
                </c:pt>
                <c:pt idx="27">
                  <c:v>2055-56</c:v>
                </c:pt>
                <c:pt idx="28">
                  <c:v>2056-57</c:v>
                </c:pt>
                <c:pt idx="29">
                  <c:v>2057-58</c:v>
                </c:pt>
                <c:pt idx="30">
                  <c:v>2058-59</c:v>
                </c:pt>
                <c:pt idx="31">
                  <c:v>2059-60</c:v>
                </c:pt>
                <c:pt idx="32">
                  <c:v>2060-61</c:v>
                </c:pt>
                <c:pt idx="33">
                  <c:v>2061-62</c:v>
                </c:pt>
                <c:pt idx="34">
                  <c:v>2062-63</c:v>
                </c:pt>
                <c:pt idx="35">
                  <c:v>2063-64</c:v>
                </c:pt>
                <c:pt idx="36">
                  <c:v>2064-65</c:v>
                </c:pt>
                <c:pt idx="37">
                  <c:v>2065-66</c:v>
                </c:pt>
                <c:pt idx="38">
                  <c:v>2066-67</c:v>
                </c:pt>
                <c:pt idx="39">
                  <c:v>2067-68</c:v>
                </c:pt>
                <c:pt idx="40">
                  <c:v>2068-69</c:v>
                </c:pt>
                <c:pt idx="41">
                  <c:v>2069-70</c:v>
                </c:pt>
                <c:pt idx="42">
                  <c:v>2070-71</c:v>
                </c:pt>
                <c:pt idx="43">
                  <c:v>2071-72</c:v>
                </c:pt>
                <c:pt idx="44">
                  <c:v>2072-73</c:v>
                </c:pt>
              </c:strCache>
            </c:strRef>
          </c:cat>
          <c:val>
            <c:numRef>
              <c:f>'Figure 3.8'!$E$17:$E$61</c:f>
              <c:numCache>
                <c:formatCode>0.0</c:formatCode>
                <c:ptCount val="45"/>
                <c:pt idx="0">
                  <c:v>0.20149122774857833</c:v>
                </c:pt>
                <c:pt idx="1">
                  <c:v>0.21237194520561015</c:v>
                </c:pt>
                <c:pt idx="2">
                  <c:v>0.15474174793835693</c:v>
                </c:pt>
                <c:pt idx="3">
                  <c:v>0.12462100180030715</c:v>
                </c:pt>
                <c:pt idx="4">
                  <c:v>9.5060744959177226E-2</c:v>
                </c:pt>
                <c:pt idx="5">
                  <c:v>0.13542326132994761</c:v>
                </c:pt>
                <c:pt idx="6">
                  <c:v>0.18608973966420558</c:v>
                </c:pt>
                <c:pt idx="7">
                  <c:v>0.25772146889262126</c:v>
                </c:pt>
                <c:pt idx="8">
                  <c:v>0.50280609136935972</c:v>
                </c:pt>
                <c:pt idx="9">
                  <c:v>0.62845247602960286</c:v>
                </c:pt>
                <c:pt idx="10">
                  <c:v>0.60413486286635854</c:v>
                </c:pt>
                <c:pt idx="11">
                  <c:v>0.78135339955935412</c:v>
                </c:pt>
                <c:pt idx="12">
                  <c:v>0.84898845918632304</c:v>
                </c:pt>
                <c:pt idx="13">
                  <c:v>0.88789406945277127</c:v>
                </c:pt>
                <c:pt idx="14">
                  <c:v>0.98607215453800534</c:v>
                </c:pt>
                <c:pt idx="15">
                  <c:v>1.0468667129814766</c:v>
                </c:pt>
                <c:pt idx="16">
                  <c:v>1.1110200499742544</c:v>
                </c:pt>
                <c:pt idx="17">
                  <c:v>1.1748491250713582</c:v>
                </c:pt>
                <c:pt idx="18">
                  <c:v>1.2234975480693668</c:v>
                </c:pt>
                <c:pt idx="19">
                  <c:v>1.2576970411583044</c:v>
                </c:pt>
                <c:pt idx="20">
                  <c:v>1.28092027056779</c:v>
                </c:pt>
                <c:pt idx="21">
                  <c:v>1.2954293089245581</c:v>
                </c:pt>
                <c:pt idx="22">
                  <c:v>1.2982618296660817</c:v>
                </c:pt>
                <c:pt idx="23">
                  <c:v>1.2851159228703366</c:v>
                </c:pt>
                <c:pt idx="24">
                  <c:v>1.2552171541559851</c:v>
                </c:pt>
                <c:pt idx="25">
                  <c:v>1.2118170539500921</c:v>
                </c:pt>
                <c:pt idx="26">
                  <c:v>1.1548153156609553</c:v>
                </c:pt>
                <c:pt idx="27">
                  <c:v>1.08977246182026</c:v>
                </c:pt>
                <c:pt idx="28">
                  <c:v>1.0180119492096655</c:v>
                </c:pt>
                <c:pt idx="29">
                  <c:v>0.94563544968270619</c:v>
                </c:pt>
                <c:pt idx="30">
                  <c:v>0.8737978502453243</c:v>
                </c:pt>
                <c:pt idx="31">
                  <c:v>0.80465837479079561</c:v>
                </c:pt>
                <c:pt idx="32">
                  <c:v>0.74211695311331127</c:v>
                </c:pt>
                <c:pt idx="33">
                  <c:v>0.69052303486440836</c:v>
                </c:pt>
                <c:pt idx="34">
                  <c:v>0.65154514737831082</c:v>
                </c:pt>
                <c:pt idx="35">
                  <c:v>0.62408797229028412</c:v>
                </c:pt>
                <c:pt idx="36">
                  <c:v>0.60840970913272563</c:v>
                </c:pt>
                <c:pt idx="37">
                  <c:v>0.6059815421683078</c:v>
                </c:pt>
                <c:pt idx="38">
                  <c:v>0.61453951808318197</c:v>
                </c:pt>
                <c:pt idx="39">
                  <c:v>0.63418798050871528</c:v>
                </c:pt>
                <c:pt idx="40">
                  <c:v>0.66435153669693892</c:v>
                </c:pt>
                <c:pt idx="41">
                  <c:v>0.70307009318530622</c:v>
                </c:pt>
                <c:pt idx="42">
                  <c:v>0.74573790841533549</c:v>
                </c:pt>
                <c:pt idx="43">
                  <c:v>0.80209306959848503</c:v>
                </c:pt>
                <c:pt idx="44">
                  <c:v>0.8499809393299449</c:v>
                </c:pt>
              </c:numCache>
            </c:numRef>
          </c:val>
          <c:smooth val="0"/>
          <c:extLst>
            <c:ext xmlns:c16="http://schemas.microsoft.com/office/drawing/2014/chart" uri="{C3380CC4-5D6E-409C-BE32-E72D297353CC}">
              <c16:uniqueId val="{00000003-505B-4738-9357-BAF9A721D15F}"/>
            </c:ext>
          </c:extLst>
        </c:ser>
        <c:dLbls>
          <c:showLegendKey val="0"/>
          <c:showVal val="0"/>
          <c:showCatName val="0"/>
          <c:showSerName val="0"/>
          <c:showPercent val="0"/>
          <c:showBubbleSize val="0"/>
        </c:dLbls>
        <c:marker val="1"/>
        <c:smooth val="0"/>
        <c:axId val="429853023"/>
        <c:axId val="429867583"/>
      </c:lineChart>
      <c:catAx>
        <c:axId val="429853023"/>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crossAx val="429867583"/>
        <c:crosses val="autoZero"/>
        <c:auto val="1"/>
        <c:lblAlgn val="ctr"/>
        <c:lblOffset val="100"/>
        <c:tickLblSkip val="10"/>
        <c:noMultiLvlLbl val="0"/>
      </c:catAx>
      <c:valAx>
        <c:axId val="42986758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r>
                  <a:rPr lang="en-GB"/>
                  <a:t>Per cent</a:t>
                </a:r>
              </a:p>
            </c:rich>
          </c:tx>
          <c:layout>
            <c:manualLayout>
              <c:xMode val="edge"/>
              <c:yMode val="edge"/>
              <c:x val="1.3104013104013105E-2"/>
              <c:y val="1.3543906630960468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crossAx val="429853023"/>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layout>
        <c:manualLayout>
          <c:xMode val="edge"/>
          <c:yMode val="edge"/>
          <c:x val="0.27317837837837838"/>
          <c:y val="0.91725682191882052"/>
          <c:w val="0.43076036036036036"/>
          <c:h val="8.2743178081179453E-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solidFill>
            <a:srgbClr val="2C2926"/>
          </a:solidFill>
          <a:latin typeface="Helvetica" pitchFamily="2" charset="0"/>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87259005580924"/>
          <c:y val="2.7936507936507936E-2"/>
          <c:w val="0.72525933283668576"/>
          <c:h val="0.79473235294117661"/>
        </c:manualLayout>
      </c:layout>
      <c:barChart>
        <c:barDir val="col"/>
        <c:grouping val="stacked"/>
        <c:varyColors val="0"/>
        <c:ser>
          <c:idx val="5"/>
          <c:order val="0"/>
          <c:tx>
            <c:strRef>
              <c:f>'Figure 3.9'!$C$17</c:f>
              <c:strCache>
                <c:ptCount val="1"/>
                <c:pt idx="0">
                  <c:v>Higher and    further education</c:v>
                </c:pt>
              </c:strCache>
            </c:strRef>
          </c:tx>
          <c:spPr>
            <a:solidFill>
              <a:schemeClr val="accent5"/>
            </a:solidFill>
            <a:ln>
              <a:noFill/>
            </a:ln>
            <a:effectLst/>
          </c:spPr>
          <c:invertIfNegative val="0"/>
          <c:dLbls>
            <c:dLbl>
              <c:idx val="44"/>
              <c:layout>
                <c:manualLayout>
                  <c:x val="9.2059283499493591E-2"/>
                  <c:y val="2.1340594938098468E-2"/>
                </c:manualLayout>
              </c:layout>
              <c:tx>
                <c:rich>
                  <a:bodyPr/>
                  <a:lstStyle/>
                  <a:p>
                    <a:fld id="{0766106C-1C94-431D-B181-5D84E75023E0}" type="SERIESNAME">
                      <a:rPr lang="en-US"/>
                      <a:pPr/>
                      <a:t>[SERIES NAME]</a:t>
                    </a:fld>
                    <a:endParaRPr lang="en-GB"/>
                  </a:p>
                </c:rich>
              </c:tx>
              <c:showLegendKey val="0"/>
              <c:showVal val="1"/>
              <c:showCatName val="0"/>
              <c:showSerName val="0"/>
              <c:showPercent val="0"/>
              <c:showBubbleSize val="0"/>
              <c:extLst>
                <c:ext xmlns:c15="http://schemas.microsoft.com/office/drawing/2012/chart" uri="{CE6537A1-D6FC-4f65-9D91-7224C49458BB}">
                  <c15:layout>
                    <c:manualLayout>
                      <c:w val="0.11656402615677508"/>
                      <c:h val="0.2077351114448244"/>
                    </c:manualLayout>
                  </c15:layout>
                  <c15:dlblFieldTable/>
                  <c15:showDataLabelsRange val="0"/>
                </c:ext>
                <c:ext xmlns:c16="http://schemas.microsoft.com/office/drawing/2014/chart" uri="{C3380CC4-5D6E-409C-BE32-E72D297353CC}">
                  <c16:uniqueId val="{00000004-A79F-4829-8CA9-E1A996F4667C}"/>
                </c:ext>
              </c:extLst>
            </c:dLbl>
            <c:spPr>
              <a:noFill/>
              <a:ln>
                <a:noFill/>
              </a:ln>
              <a:effectLst/>
            </c:spPr>
            <c:txPr>
              <a:bodyPr rot="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3.9'!$A$18:$A$62</c:f>
              <c:strCache>
                <c:ptCount val="45"/>
                <c:pt idx="0">
                  <c:v>2028-29</c:v>
                </c:pt>
                <c:pt idx="1">
                  <c:v>2029-30</c:v>
                </c:pt>
                <c:pt idx="2">
                  <c:v>2030-31</c:v>
                </c:pt>
                <c:pt idx="3">
                  <c:v>2031-32</c:v>
                </c:pt>
                <c:pt idx="4">
                  <c:v>2032-33</c:v>
                </c:pt>
                <c:pt idx="5">
                  <c:v>2033-34</c:v>
                </c:pt>
                <c:pt idx="6">
                  <c:v>2034-35</c:v>
                </c:pt>
                <c:pt idx="7">
                  <c:v>2035-36</c:v>
                </c:pt>
                <c:pt idx="8">
                  <c:v>2036-37</c:v>
                </c:pt>
                <c:pt idx="9">
                  <c:v>2037-38</c:v>
                </c:pt>
                <c:pt idx="10">
                  <c:v>2038-39</c:v>
                </c:pt>
                <c:pt idx="11">
                  <c:v>2039-40</c:v>
                </c:pt>
                <c:pt idx="12">
                  <c:v>2040-41</c:v>
                </c:pt>
                <c:pt idx="13">
                  <c:v>2041-42</c:v>
                </c:pt>
                <c:pt idx="14">
                  <c:v>2042-43</c:v>
                </c:pt>
                <c:pt idx="15">
                  <c:v>2043-44</c:v>
                </c:pt>
                <c:pt idx="16">
                  <c:v>2044-45</c:v>
                </c:pt>
                <c:pt idx="17">
                  <c:v>2045-46</c:v>
                </c:pt>
                <c:pt idx="18">
                  <c:v>2046-47</c:v>
                </c:pt>
                <c:pt idx="19">
                  <c:v>2047-48</c:v>
                </c:pt>
                <c:pt idx="20">
                  <c:v>2048-49</c:v>
                </c:pt>
                <c:pt idx="21">
                  <c:v>2049-50</c:v>
                </c:pt>
                <c:pt idx="22">
                  <c:v>2050-51</c:v>
                </c:pt>
                <c:pt idx="23">
                  <c:v>2051-52</c:v>
                </c:pt>
                <c:pt idx="24">
                  <c:v>2052-53</c:v>
                </c:pt>
                <c:pt idx="25">
                  <c:v>2053-54</c:v>
                </c:pt>
                <c:pt idx="26">
                  <c:v>2054-55</c:v>
                </c:pt>
                <c:pt idx="27">
                  <c:v>2055-56</c:v>
                </c:pt>
                <c:pt idx="28">
                  <c:v>2056-57</c:v>
                </c:pt>
                <c:pt idx="29">
                  <c:v>2057-58</c:v>
                </c:pt>
                <c:pt idx="30">
                  <c:v>2058-59</c:v>
                </c:pt>
                <c:pt idx="31">
                  <c:v>2059-60</c:v>
                </c:pt>
                <c:pt idx="32">
                  <c:v>2060-61</c:v>
                </c:pt>
                <c:pt idx="33">
                  <c:v>2061-62</c:v>
                </c:pt>
                <c:pt idx="34">
                  <c:v>2062-63</c:v>
                </c:pt>
                <c:pt idx="35">
                  <c:v>2063-64</c:v>
                </c:pt>
                <c:pt idx="36">
                  <c:v>2064-65</c:v>
                </c:pt>
                <c:pt idx="37">
                  <c:v>2065-66</c:v>
                </c:pt>
                <c:pt idx="38">
                  <c:v>2066-67</c:v>
                </c:pt>
                <c:pt idx="39">
                  <c:v>2067-68</c:v>
                </c:pt>
                <c:pt idx="40">
                  <c:v>2068-69</c:v>
                </c:pt>
                <c:pt idx="41">
                  <c:v>2069-70</c:v>
                </c:pt>
                <c:pt idx="42">
                  <c:v>2070-71</c:v>
                </c:pt>
                <c:pt idx="43">
                  <c:v>2071-72</c:v>
                </c:pt>
                <c:pt idx="44">
                  <c:v>2072-73</c:v>
                </c:pt>
              </c:strCache>
            </c:strRef>
          </c:cat>
          <c:val>
            <c:numRef>
              <c:f>'Figure 3.9'!$C$18:$C$62</c:f>
              <c:numCache>
                <c:formatCode>0.0</c:formatCode>
                <c:ptCount val="45"/>
                <c:pt idx="0">
                  <c:v>7.6806755326995907E-2</c:v>
                </c:pt>
                <c:pt idx="1">
                  <c:v>0.10751649890343497</c:v>
                </c:pt>
                <c:pt idx="2">
                  <c:v>1.0226806842994821E-3</c:v>
                </c:pt>
                <c:pt idx="3">
                  <c:v>-3.05556617498999E-2</c:v>
                </c:pt>
                <c:pt idx="4">
                  <c:v>-7.8220417328362699E-2</c:v>
                </c:pt>
                <c:pt idx="5">
                  <c:v>-0.11175785626422867</c:v>
                </c:pt>
                <c:pt idx="6">
                  <c:v>-0.14806007121828652</c:v>
                </c:pt>
                <c:pt idx="7">
                  <c:v>-0.20218684504238393</c:v>
                </c:pt>
                <c:pt idx="8">
                  <c:v>-0.23974921456520931</c:v>
                </c:pt>
                <c:pt idx="9">
                  <c:v>-0.28646089295195926</c:v>
                </c:pt>
                <c:pt idx="10">
                  <c:v>-0.29003815787685228</c:v>
                </c:pt>
                <c:pt idx="11">
                  <c:v>-0.33143512346076986</c:v>
                </c:pt>
                <c:pt idx="12">
                  <c:v>-0.23978791323716322</c:v>
                </c:pt>
                <c:pt idx="13">
                  <c:v>-0.28411062128870235</c:v>
                </c:pt>
                <c:pt idx="14">
                  <c:v>-0.21928723956450516</c:v>
                </c:pt>
                <c:pt idx="15">
                  <c:v>-0.1977239918581816</c:v>
                </c:pt>
                <c:pt idx="16">
                  <c:v>-0.18089669101669037</c:v>
                </c:pt>
                <c:pt idx="17">
                  <c:v>-0.16387430381893986</c:v>
                </c:pt>
                <c:pt idx="18">
                  <c:v>-0.15665521241388863</c:v>
                </c:pt>
                <c:pt idx="19">
                  <c:v>-0.15435646490707344</c:v>
                </c:pt>
                <c:pt idx="20">
                  <c:v>-0.15197248585306022</c:v>
                </c:pt>
                <c:pt idx="21">
                  <c:v>-0.1500647089080237</c:v>
                </c:pt>
                <c:pt idx="22">
                  <c:v>-0.14567004905006009</c:v>
                </c:pt>
                <c:pt idx="23">
                  <c:v>-0.14107225428788234</c:v>
                </c:pt>
                <c:pt idx="24">
                  <c:v>-0.13496392938320848</c:v>
                </c:pt>
                <c:pt idx="25">
                  <c:v>-0.12412704605520945</c:v>
                </c:pt>
                <c:pt idx="26">
                  <c:v>-0.11128592263303344</c:v>
                </c:pt>
                <c:pt idx="27">
                  <c:v>-9.5111031729266354E-2</c:v>
                </c:pt>
                <c:pt idx="28">
                  <c:v>-8.0869363807031552E-2</c:v>
                </c:pt>
                <c:pt idx="29">
                  <c:v>-6.8540284959780068E-2</c:v>
                </c:pt>
                <c:pt idx="30">
                  <c:v>-6.0081921311484439E-2</c:v>
                </c:pt>
                <c:pt idx="31">
                  <c:v>-5.6280148119655107E-2</c:v>
                </c:pt>
                <c:pt idx="32">
                  <c:v>-5.6039006082504325E-2</c:v>
                </c:pt>
                <c:pt idx="33">
                  <c:v>-5.9266333014059154E-2</c:v>
                </c:pt>
                <c:pt idx="34">
                  <c:v>-6.6217648875549137E-2</c:v>
                </c:pt>
                <c:pt idx="35">
                  <c:v>-7.6771287497028509E-2</c:v>
                </c:pt>
                <c:pt idx="36">
                  <c:v>-9.0028860301951036E-2</c:v>
                </c:pt>
                <c:pt idx="37">
                  <c:v>-0.10488295818282822</c:v>
                </c:pt>
                <c:pt idx="38">
                  <c:v>-0.11928986900712679</c:v>
                </c:pt>
                <c:pt idx="39">
                  <c:v>-0.13428987155174682</c:v>
                </c:pt>
                <c:pt idx="40">
                  <c:v>-0.14666750334548917</c:v>
                </c:pt>
                <c:pt idx="41">
                  <c:v>-0.15815915818301618</c:v>
                </c:pt>
                <c:pt idx="42">
                  <c:v>-0.16792472095164168</c:v>
                </c:pt>
                <c:pt idx="43">
                  <c:v>-0.17417829222983081</c:v>
                </c:pt>
                <c:pt idx="44">
                  <c:v>-0.17904436327625181</c:v>
                </c:pt>
              </c:numCache>
            </c:numRef>
          </c:val>
          <c:extLst>
            <c:ext xmlns:c16="http://schemas.microsoft.com/office/drawing/2014/chart" uri="{C3380CC4-5D6E-409C-BE32-E72D297353CC}">
              <c16:uniqueId val="{00000000-4785-45E1-8E80-2E95ADC70241}"/>
            </c:ext>
          </c:extLst>
        </c:ser>
        <c:ser>
          <c:idx val="4"/>
          <c:order val="1"/>
          <c:tx>
            <c:strRef>
              <c:f>'Figure 3.9'!$B$17</c:f>
              <c:strCache>
                <c:ptCount val="1"/>
                <c:pt idx="0">
                  <c:v>Schools</c:v>
                </c:pt>
              </c:strCache>
            </c:strRef>
          </c:tx>
          <c:spPr>
            <a:solidFill>
              <a:schemeClr val="accent5">
                <a:lumMod val="60000"/>
                <a:lumOff val="40000"/>
              </a:schemeClr>
            </a:solidFill>
            <a:ln>
              <a:noFill/>
            </a:ln>
            <a:effectLst/>
          </c:spPr>
          <c:invertIfNegative val="0"/>
          <c:dLbls>
            <c:dLbl>
              <c:idx val="44"/>
              <c:layout>
                <c:manualLayout>
                  <c:x val="8.2411293399465735E-2"/>
                  <c:y val="7.619047619047619E-3"/>
                </c:manualLayout>
              </c:layout>
              <c:tx>
                <c:rich>
                  <a:bodyPr/>
                  <a:lstStyle/>
                  <a:p>
                    <a:fld id="{94D5DA76-52FF-4347-8AFE-E15B81B8F833}" type="SERIESNAME">
                      <a:rPr lang="en-US"/>
                      <a:pPr/>
                      <a:t>[SERIES NAME]</a:t>
                    </a:fld>
                    <a:endParaRPr lang="en-GB"/>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A79F-4829-8CA9-E1A996F4667C}"/>
                </c:ext>
              </c:extLst>
            </c:dLbl>
            <c:spPr>
              <a:noFill/>
              <a:ln>
                <a:noFill/>
              </a:ln>
              <a:effectLst/>
            </c:spPr>
            <c:txPr>
              <a:bodyPr rot="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3.9'!$A$18:$A$62</c:f>
              <c:strCache>
                <c:ptCount val="45"/>
                <c:pt idx="0">
                  <c:v>2028-29</c:v>
                </c:pt>
                <c:pt idx="1">
                  <c:v>2029-30</c:v>
                </c:pt>
                <c:pt idx="2">
                  <c:v>2030-31</c:v>
                </c:pt>
                <c:pt idx="3">
                  <c:v>2031-32</c:v>
                </c:pt>
                <c:pt idx="4">
                  <c:v>2032-33</c:v>
                </c:pt>
                <c:pt idx="5">
                  <c:v>2033-34</c:v>
                </c:pt>
                <c:pt idx="6">
                  <c:v>2034-35</c:v>
                </c:pt>
                <c:pt idx="7">
                  <c:v>2035-36</c:v>
                </c:pt>
                <c:pt idx="8">
                  <c:v>2036-37</c:v>
                </c:pt>
                <c:pt idx="9">
                  <c:v>2037-38</c:v>
                </c:pt>
                <c:pt idx="10">
                  <c:v>2038-39</c:v>
                </c:pt>
                <c:pt idx="11">
                  <c:v>2039-40</c:v>
                </c:pt>
                <c:pt idx="12">
                  <c:v>2040-41</c:v>
                </c:pt>
                <c:pt idx="13">
                  <c:v>2041-42</c:v>
                </c:pt>
                <c:pt idx="14">
                  <c:v>2042-43</c:v>
                </c:pt>
                <c:pt idx="15">
                  <c:v>2043-44</c:v>
                </c:pt>
                <c:pt idx="16">
                  <c:v>2044-45</c:v>
                </c:pt>
                <c:pt idx="17">
                  <c:v>2045-46</c:v>
                </c:pt>
                <c:pt idx="18">
                  <c:v>2046-47</c:v>
                </c:pt>
                <c:pt idx="19">
                  <c:v>2047-48</c:v>
                </c:pt>
                <c:pt idx="20">
                  <c:v>2048-49</c:v>
                </c:pt>
                <c:pt idx="21">
                  <c:v>2049-50</c:v>
                </c:pt>
                <c:pt idx="22">
                  <c:v>2050-51</c:v>
                </c:pt>
                <c:pt idx="23">
                  <c:v>2051-52</c:v>
                </c:pt>
                <c:pt idx="24">
                  <c:v>2052-53</c:v>
                </c:pt>
                <c:pt idx="25">
                  <c:v>2053-54</c:v>
                </c:pt>
                <c:pt idx="26">
                  <c:v>2054-55</c:v>
                </c:pt>
                <c:pt idx="27">
                  <c:v>2055-56</c:v>
                </c:pt>
                <c:pt idx="28">
                  <c:v>2056-57</c:v>
                </c:pt>
                <c:pt idx="29">
                  <c:v>2057-58</c:v>
                </c:pt>
                <c:pt idx="30">
                  <c:v>2058-59</c:v>
                </c:pt>
                <c:pt idx="31">
                  <c:v>2059-60</c:v>
                </c:pt>
                <c:pt idx="32">
                  <c:v>2060-61</c:v>
                </c:pt>
                <c:pt idx="33">
                  <c:v>2061-62</c:v>
                </c:pt>
                <c:pt idx="34">
                  <c:v>2062-63</c:v>
                </c:pt>
                <c:pt idx="35">
                  <c:v>2063-64</c:v>
                </c:pt>
                <c:pt idx="36">
                  <c:v>2064-65</c:v>
                </c:pt>
                <c:pt idx="37">
                  <c:v>2065-66</c:v>
                </c:pt>
                <c:pt idx="38">
                  <c:v>2066-67</c:v>
                </c:pt>
                <c:pt idx="39">
                  <c:v>2067-68</c:v>
                </c:pt>
                <c:pt idx="40">
                  <c:v>2068-69</c:v>
                </c:pt>
                <c:pt idx="41">
                  <c:v>2069-70</c:v>
                </c:pt>
                <c:pt idx="42">
                  <c:v>2070-71</c:v>
                </c:pt>
                <c:pt idx="43">
                  <c:v>2071-72</c:v>
                </c:pt>
                <c:pt idx="44">
                  <c:v>2072-73</c:v>
                </c:pt>
              </c:strCache>
            </c:strRef>
          </c:cat>
          <c:val>
            <c:numRef>
              <c:f>'Figure 3.9'!$B$18:$B$62</c:f>
              <c:numCache>
                <c:formatCode>0.0</c:formatCode>
                <c:ptCount val="45"/>
                <c:pt idx="0">
                  <c:v>-1.2706690543214754</c:v>
                </c:pt>
                <c:pt idx="1">
                  <c:v>-1.2897790819953199</c:v>
                </c:pt>
                <c:pt idx="2">
                  <c:v>-1.2357026032559906</c:v>
                </c:pt>
                <c:pt idx="3">
                  <c:v>-1.230963074120345</c:v>
                </c:pt>
                <c:pt idx="4">
                  <c:v>-1.2087182142050319</c:v>
                </c:pt>
                <c:pt idx="5">
                  <c:v>-1.1324547342755387</c:v>
                </c:pt>
                <c:pt idx="6">
                  <c:v>-1.0439836952765755</c:v>
                </c:pt>
                <c:pt idx="7">
                  <c:v>-0.91704858159050284</c:v>
                </c:pt>
                <c:pt idx="8">
                  <c:v>-0.7549751866316079</c:v>
                </c:pt>
                <c:pt idx="9">
                  <c:v>-0.58084097155553804</c:v>
                </c:pt>
                <c:pt idx="10">
                  <c:v>-0.60235051370272252</c:v>
                </c:pt>
                <c:pt idx="11">
                  <c:v>-0.38315418146754815</c:v>
                </c:pt>
                <c:pt idx="12">
                  <c:v>-0.40353842983750038</c:v>
                </c:pt>
                <c:pt idx="13">
                  <c:v>-0.31693775544375841</c:v>
                </c:pt>
                <c:pt idx="14">
                  <c:v>-0.27956286844482214</c:v>
                </c:pt>
                <c:pt idx="15">
                  <c:v>-0.2364281077299899</c:v>
                </c:pt>
                <c:pt idx="16">
                  <c:v>-0.1870029013314024</c:v>
                </c:pt>
                <c:pt idx="17">
                  <c:v>-0.13653315205078911</c:v>
                </c:pt>
                <c:pt idx="18">
                  <c:v>-8.9373749961527707E-2</c:v>
                </c:pt>
                <c:pt idx="19">
                  <c:v>-5.2952499219319986E-2</c:v>
                </c:pt>
                <c:pt idx="20">
                  <c:v>-2.8249395243444206E-2</c:v>
                </c:pt>
                <c:pt idx="21">
                  <c:v>-1.1899419724791076E-2</c:v>
                </c:pt>
                <c:pt idx="22">
                  <c:v>-9.9140263389252761E-3</c:v>
                </c:pt>
                <c:pt idx="23">
                  <c:v>-2.418497353370368E-2</c:v>
                </c:pt>
                <c:pt idx="24">
                  <c:v>-5.698237134492988E-2</c:v>
                </c:pt>
                <c:pt idx="25">
                  <c:v>-0.1088275430076853</c:v>
                </c:pt>
                <c:pt idx="26">
                  <c:v>-0.17670678232048312</c:v>
                </c:pt>
                <c:pt idx="27">
                  <c:v>-0.25597475609326159</c:v>
                </c:pt>
                <c:pt idx="28">
                  <c:v>-0.34007739089795946</c:v>
                </c:pt>
                <c:pt idx="29">
                  <c:v>-0.42298489394315841</c:v>
                </c:pt>
                <c:pt idx="30">
                  <c:v>-0.50135914005359772</c:v>
                </c:pt>
                <c:pt idx="31">
                  <c:v>-0.57369852149935274</c:v>
                </c:pt>
                <c:pt idx="32">
                  <c:v>-0.63707725956706718</c:v>
                </c:pt>
                <c:pt idx="33">
                  <c:v>-0.68580116167137251</c:v>
                </c:pt>
                <c:pt idx="34">
                  <c:v>-0.71821588439773931</c:v>
                </c:pt>
                <c:pt idx="35">
                  <c:v>-0.73569986602479343</c:v>
                </c:pt>
                <c:pt idx="36">
                  <c:v>-0.73965668509030313</c:v>
                </c:pt>
                <c:pt idx="37">
                  <c:v>-0.72930552215156852</c:v>
                </c:pt>
                <c:pt idx="38">
                  <c:v>-0.70836883881524249</c:v>
                </c:pt>
                <c:pt idx="39">
                  <c:v>-0.67635988638416966</c:v>
                </c:pt>
                <c:pt idx="40">
                  <c:v>-0.63650824307990894</c:v>
                </c:pt>
                <c:pt idx="41">
                  <c:v>-0.58842959001585682</c:v>
                </c:pt>
                <c:pt idx="42">
                  <c:v>-0.53742717949274654</c:v>
                </c:pt>
                <c:pt idx="43">
                  <c:v>-0.48316443855209473</c:v>
                </c:pt>
                <c:pt idx="44">
                  <c:v>-0.43029358038398091</c:v>
                </c:pt>
              </c:numCache>
            </c:numRef>
          </c:val>
          <c:extLst>
            <c:ext xmlns:c16="http://schemas.microsoft.com/office/drawing/2014/chart" uri="{C3380CC4-5D6E-409C-BE32-E72D297353CC}">
              <c16:uniqueId val="{00000001-4785-45E1-8E80-2E95ADC70241}"/>
            </c:ext>
          </c:extLst>
        </c:ser>
        <c:ser>
          <c:idx val="0"/>
          <c:order val="3"/>
          <c:tx>
            <c:strRef>
              <c:f>'Figure 3.9'!$D$17</c:f>
              <c:strCache>
                <c:ptCount val="1"/>
                <c:pt idx="0">
                  <c:v>Other</c:v>
                </c:pt>
              </c:strCache>
            </c:strRef>
          </c:tx>
          <c:spPr>
            <a:solidFill>
              <a:schemeClr val="accent5">
                <a:lumMod val="20000"/>
                <a:lumOff val="80000"/>
              </a:schemeClr>
            </a:solidFill>
            <a:ln>
              <a:noFill/>
            </a:ln>
            <a:effectLst/>
          </c:spPr>
          <c:invertIfNegative val="0"/>
          <c:dLbls>
            <c:dLbl>
              <c:idx val="44"/>
              <c:layout>
                <c:manualLayout>
                  <c:x val="7.3254483021747308E-2"/>
                  <c:y val="4.8254368203974503E-2"/>
                </c:manualLayout>
              </c:layout>
              <c:tx>
                <c:rich>
                  <a:bodyPr/>
                  <a:lstStyle/>
                  <a:p>
                    <a:fld id="{A7EA418C-0D52-4F21-8B1E-E6BAA9373246}" type="SERIESNAME">
                      <a:rPr lang="en-US"/>
                      <a:pPr/>
                      <a:t>[SERIES NAME]</a:t>
                    </a:fld>
                    <a:endParaRPr lang="en-GB"/>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A79F-4829-8CA9-E1A996F4667C}"/>
                </c:ext>
              </c:extLst>
            </c:dLbl>
            <c:spPr>
              <a:noFill/>
              <a:ln>
                <a:noFill/>
              </a:ln>
              <a:effectLst/>
            </c:spPr>
            <c:txPr>
              <a:bodyPr rot="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'Figure 3.9'!$D$18:$D$62</c:f>
              <c:numCache>
                <c:formatCode>0.0</c:formatCode>
                <c:ptCount val="45"/>
                <c:pt idx="0">
                  <c:v>1.739063514821735E-2</c:v>
                </c:pt>
                <c:pt idx="1">
                  <c:v>1.6821849552797065E-2</c:v>
                </c:pt>
                <c:pt idx="2">
                  <c:v>1.171402829560976E-2</c:v>
                </c:pt>
                <c:pt idx="3">
                  <c:v>8.5207657091684076E-3</c:v>
                </c:pt>
                <c:pt idx="4">
                  <c:v>4.4298087627974592E-3</c:v>
                </c:pt>
                <c:pt idx="5">
                  <c:v>2.08233082907276E-3</c:v>
                </c:pt>
                <c:pt idx="6">
                  <c:v>5.6595461661268422E-4</c:v>
                </c:pt>
                <c:pt idx="7">
                  <c:v>-6.8846401538084445E-4</c:v>
                </c:pt>
                <c:pt idx="8">
                  <c:v>-2.2626390515524809E-3</c:v>
                </c:pt>
                <c:pt idx="9">
                  <c:v>-4.1800274486921106E-3</c:v>
                </c:pt>
                <c:pt idx="10">
                  <c:v>-3.4025912189299826E-3</c:v>
                </c:pt>
                <c:pt idx="11">
                  <c:v>-4.1445601128224843E-3</c:v>
                </c:pt>
                <c:pt idx="12">
                  <c:v>-7.6822336493689216E-3</c:v>
                </c:pt>
                <c:pt idx="13">
                  <c:v>-1.1118666612767477E-2</c:v>
                </c:pt>
                <c:pt idx="14">
                  <c:v>-1.5116225124942193E-2</c:v>
                </c:pt>
                <c:pt idx="15">
                  <c:v>-1.9025703165065758E-2</c:v>
                </c:pt>
                <c:pt idx="16">
                  <c:v>-2.1133203706307294E-2</c:v>
                </c:pt>
                <c:pt idx="17">
                  <c:v>-2.4811447275619184E-2</c:v>
                </c:pt>
                <c:pt idx="18">
                  <c:v>-3.0567796306550123E-2</c:v>
                </c:pt>
                <c:pt idx="19">
                  <c:v>-3.5107684088292138E-2</c:v>
                </c:pt>
                <c:pt idx="20">
                  <c:v>-3.8981913601485479E-2</c:v>
                </c:pt>
                <c:pt idx="21">
                  <c:v>-4.27350732212236E-2</c:v>
                </c:pt>
                <c:pt idx="22">
                  <c:v>-4.6279553320644352E-2</c:v>
                </c:pt>
                <c:pt idx="23">
                  <c:v>-4.974271919315728E-2</c:v>
                </c:pt>
                <c:pt idx="24">
                  <c:v>-5.2937007714519903E-2</c:v>
                </c:pt>
                <c:pt idx="25">
                  <c:v>-5.5309330405711309E-2</c:v>
                </c:pt>
                <c:pt idx="26">
                  <c:v>-5.725108174201881E-2</c:v>
                </c:pt>
                <c:pt idx="27">
                  <c:v>-5.9178704303778217E-2</c:v>
                </c:pt>
                <c:pt idx="28">
                  <c:v>-6.1055280029043861E-2</c:v>
                </c:pt>
                <c:pt idx="29">
                  <c:v>-6.2829570511359928E-2</c:v>
                </c:pt>
                <c:pt idx="30">
                  <c:v>-6.4725737688851134E-2</c:v>
                </c:pt>
                <c:pt idx="31">
                  <c:v>-6.5296630111102705E-2</c:v>
                </c:pt>
                <c:pt idx="32">
                  <c:v>-6.4665131071692306E-2</c:v>
                </c:pt>
                <c:pt idx="33">
                  <c:v>-6.4273894165900389E-2</c:v>
                </c:pt>
                <c:pt idx="34">
                  <c:v>-6.3855379139858837E-2</c:v>
                </c:pt>
                <c:pt idx="35">
                  <c:v>-6.3250434994829061E-2</c:v>
                </c:pt>
                <c:pt idx="36">
                  <c:v>-6.1696071298451262E-2</c:v>
                </c:pt>
                <c:pt idx="37">
                  <c:v>-5.9612479425385917E-2</c:v>
                </c:pt>
                <c:pt idx="38">
                  <c:v>-5.7585099882349874E-2</c:v>
                </c:pt>
                <c:pt idx="39">
                  <c:v>-5.4955629111657342E-2</c:v>
                </c:pt>
                <c:pt idx="40">
                  <c:v>-5.2283621702514695E-2</c:v>
                </c:pt>
                <c:pt idx="41">
                  <c:v>-5.0179226482905827E-2</c:v>
                </c:pt>
                <c:pt idx="42">
                  <c:v>-4.8780927079884927E-2</c:v>
                </c:pt>
                <c:pt idx="43">
                  <c:v>-4.045121925967634E-2</c:v>
                </c:pt>
                <c:pt idx="44">
                  <c:v>-4.0605423656169787E-2</c:v>
                </c:pt>
              </c:numCache>
            </c:numRef>
          </c:val>
          <c:extLst>
            <c:ext xmlns:c16="http://schemas.microsoft.com/office/drawing/2014/chart" uri="{C3380CC4-5D6E-409C-BE32-E72D297353CC}">
              <c16:uniqueId val="{00000003-4785-45E1-8E80-2E95ADC70241}"/>
            </c:ext>
          </c:extLst>
        </c:ser>
        <c:dLbls>
          <c:showLegendKey val="0"/>
          <c:showVal val="0"/>
          <c:showCatName val="0"/>
          <c:showSerName val="0"/>
          <c:showPercent val="0"/>
          <c:showBubbleSize val="0"/>
        </c:dLbls>
        <c:gapWidth val="50"/>
        <c:overlap val="100"/>
        <c:axId val="429853023"/>
        <c:axId val="429867583"/>
      </c:barChart>
      <c:lineChart>
        <c:grouping val="standard"/>
        <c:varyColors val="0"/>
        <c:ser>
          <c:idx val="1"/>
          <c:order val="2"/>
          <c:tx>
            <c:strRef>
              <c:f>'Figure 3.9'!$E$17</c:f>
              <c:strCache>
                <c:ptCount val="1"/>
                <c:pt idx="0">
                  <c:v>Total demographic growth rate</c:v>
                </c:pt>
              </c:strCache>
            </c:strRef>
          </c:tx>
          <c:spPr>
            <a:ln w="34925" cap="rnd">
              <a:solidFill>
                <a:schemeClr val="accent1"/>
              </a:solidFill>
              <a:round/>
            </a:ln>
            <a:effectLst/>
          </c:spPr>
          <c:marker>
            <c:symbol val="none"/>
          </c:marker>
          <c:cat>
            <c:strRef>
              <c:f>'Figure 3.9'!$A$18:$A$62</c:f>
              <c:strCache>
                <c:ptCount val="45"/>
                <c:pt idx="0">
                  <c:v>2028-29</c:v>
                </c:pt>
                <c:pt idx="1">
                  <c:v>2029-30</c:v>
                </c:pt>
                <c:pt idx="2">
                  <c:v>2030-31</c:v>
                </c:pt>
                <c:pt idx="3">
                  <c:v>2031-32</c:v>
                </c:pt>
                <c:pt idx="4">
                  <c:v>2032-33</c:v>
                </c:pt>
                <c:pt idx="5">
                  <c:v>2033-34</c:v>
                </c:pt>
                <c:pt idx="6">
                  <c:v>2034-35</c:v>
                </c:pt>
                <c:pt idx="7">
                  <c:v>2035-36</c:v>
                </c:pt>
                <c:pt idx="8">
                  <c:v>2036-37</c:v>
                </c:pt>
                <c:pt idx="9">
                  <c:v>2037-38</c:v>
                </c:pt>
                <c:pt idx="10">
                  <c:v>2038-39</c:v>
                </c:pt>
                <c:pt idx="11">
                  <c:v>2039-40</c:v>
                </c:pt>
                <c:pt idx="12">
                  <c:v>2040-41</c:v>
                </c:pt>
                <c:pt idx="13">
                  <c:v>2041-42</c:v>
                </c:pt>
                <c:pt idx="14">
                  <c:v>2042-43</c:v>
                </c:pt>
                <c:pt idx="15">
                  <c:v>2043-44</c:v>
                </c:pt>
                <c:pt idx="16">
                  <c:v>2044-45</c:v>
                </c:pt>
                <c:pt idx="17">
                  <c:v>2045-46</c:v>
                </c:pt>
                <c:pt idx="18">
                  <c:v>2046-47</c:v>
                </c:pt>
                <c:pt idx="19">
                  <c:v>2047-48</c:v>
                </c:pt>
                <c:pt idx="20">
                  <c:v>2048-49</c:v>
                </c:pt>
                <c:pt idx="21">
                  <c:v>2049-50</c:v>
                </c:pt>
                <c:pt idx="22">
                  <c:v>2050-51</c:v>
                </c:pt>
                <c:pt idx="23">
                  <c:v>2051-52</c:v>
                </c:pt>
                <c:pt idx="24">
                  <c:v>2052-53</c:v>
                </c:pt>
                <c:pt idx="25">
                  <c:v>2053-54</c:v>
                </c:pt>
                <c:pt idx="26">
                  <c:v>2054-55</c:v>
                </c:pt>
                <c:pt idx="27">
                  <c:v>2055-56</c:v>
                </c:pt>
                <c:pt idx="28">
                  <c:v>2056-57</c:v>
                </c:pt>
                <c:pt idx="29">
                  <c:v>2057-58</c:v>
                </c:pt>
                <c:pt idx="30">
                  <c:v>2058-59</c:v>
                </c:pt>
                <c:pt idx="31">
                  <c:v>2059-60</c:v>
                </c:pt>
                <c:pt idx="32">
                  <c:v>2060-61</c:v>
                </c:pt>
                <c:pt idx="33">
                  <c:v>2061-62</c:v>
                </c:pt>
                <c:pt idx="34">
                  <c:v>2062-63</c:v>
                </c:pt>
                <c:pt idx="35">
                  <c:v>2063-64</c:v>
                </c:pt>
                <c:pt idx="36">
                  <c:v>2064-65</c:v>
                </c:pt>
                <c:pt idx="37">
                  <c:v>2065-66</c:v>
                </c:pt>
                <c:pt idx="38">
                  <c:v>2066-67</c:v>
                </c:pt>
                <c:pt idx="39">
                  <c:v>2067-68</c:v>
                </c:pt>
                <c:pt idx="40">
                  <c:v>2068-69</c:v>
                </c:pt>
                <c:pt idx="41">
                  <c:v>2069-70</c:v>
                </c:pt>
                <c:pt idx="42">
                  <c:v>2070-71</c:v>
                </c:pt>
                <c:pt idx="43">
                  <c:v>2071-72</c:v>
                </c:pt>
                <c:pt idx="44">
                  <c:v>2072-73</c:v>
                </c:pt>
              </c:strCache>
            </c:strRef>
          </c:cat>
          <c:val>
            <c:numRef>
              <c:f>'Figure 3.9'!$E$18:$E$62</c:f>
              <c:numCache>
                <c:formatCode>0.0</c:formatCode>
                <c:ptCount val="45"/>
                <c:pt idx="0">
                  <c:v>-1.1764716638462611</c:v>
                </c:pt>
                <c:pt idx="1">
                  <c:v>-1.1655909463892324</c:v>
                </c:pt>
                <c:pt idx="2">
                  <c:v>-1.2232211436564864</c:v>
                </c:pt>
                <c:pt idx="3">
                  <c:v>-1.2533418897945312</c:v>
                </c:pt>
                <c:pt idx="4">
                  <c:v>-1.2829021466356723</c:v>
                </c:pt>
                <c:pt idx="5">
                  <c:v>-1.2425396302648968</c:v>
                </c:pt>
                <c:pt idx="6">
                  <c:v>-1.1918731519306396</c:v>
                </c:pt>
                <c:pt idx="7">
                  <c:v>-1.1202414227022122</c:v>
                </c:pt>
                <c:pt idx="8">
                  <c:v>-0.99719390863063273</c:v>
                </c:pt>
                <c:pt idx="9">
                  <c:v>-0.87154752397037361</c:v>
                </c:pt>
                <c:pt idx="10">
                  <c:v>-0.89586513713362048</c:v>
                </c:pt>
                <c:pt idx="11">
                  <c:v>-0.71864660044062267</c:v>
                </c:pt>
                <c:pt idx="12">
                  <c:v>-0.65101154081365986</c:v>
                </c:pt>
                <c:pt idx="13">
                  <c:v>-0.61210593054721407</c:v>
                </c:pt>
                <c:pt idx="14">
                  <c:v>-0.51392784546197734</c:v>
                </c:pt>
                <c:pt idx="15">
                  <c:v>-0.45313328701850064</c:v>
                </c:pt>
                <c:pt idx="16">
                  <c:v>-0.3889799500257391</c:v>
                </c:pt>
                <c:pt idx="17">
                  <c:v>-0.32515087492863448</c:v>
                </c:pt>
                <c:pt idx="18">
                  <c:v>-0.27650245193062167</c:v>
                </c:pt>
                <c:pt idx="19">
                  <c:v>-0.24230295884168918</c:v>
                </c:pt>
                <c:pt idx="20">
                  <c:v>-0.21907972943219803</c:v>
                </c:pt>
                <c:pt idx="21">
                  <c:v>-0.20457069107542566</c:v>
                </c:pt>
                <c:pt idx="22">
                  <c:v>-0.20173817033391048</c:v>
                </c:pt>
                <c:pt idx="23">
                  <c:v>-0.21488407712966129</c:v>
                </c:pt>
                <c:pt idx="24">
                  <c:v>-0.24478284584401278</c:v>
                </c:pt>
                <c:pt idx="25">
                  <c:v>-0.28818294604990735</c:v>
                </c:pt>
                <c:pt idx="26">
                  <c:v>-0.34518468433903871</c:v>
                </c:pt>
                <c:pt idx="27">
                  <c:v>-0.41022753817972424</c:v>
                </c:pt>
                <c:pt idx="28">
                  <c:v>-0.48198805079031981</c:v>
                </c:pt>
                <c:pt idx="29">
                  <c:v>-0.55436455031728071</c:v>
                </c:pt>
                <c:pt idx="30">
                  <c:v>-0.6262021497546626</c:v>
                </c:pt>
                <c:pt idx="31">
                  <c:v>-0.69534162520919129</c:v>
                </c:pt>
                <c:pt idx="32">
                  <c:v>-0.7578830468866854</c:v>
                </c:pt>
                <c:pt idx="33">
                  <c:v>-0.80947696513558098</c:v>
                </c:pt>
                <c:pt idx="34">
                  <c:v>-0.84845485262167752</c:v>
                </c:pt>
                <c:pt idx="35">
                  <c:v>-0.87591202770971188</c:v>
                </c:pt>
                <c:pt idx="36">
                  <c:v>-0.89159029086727737</c:v>
                </c:pt>
                <c:pt idx="37">
                  <c:v>-0.89401845783167699</c:v>
                </c:pt>
                <c:pt idx="38">
                  <c:v>-0.88546048191680604</c:v>
                </c:pt>
                <c:pt idx="39">
                  <c:v>-0.86581201949127073</c:v>
                </c:pt>
                <c:pt idx="40">
                  <c:v>-0.83564846330303655</c:v>
                </c:pt>
                <c:pt idx="41">
                  <c:v>-0.7969299068146779</c:v>
                </c:pt>
                <c:pt idx="42">
                  <c:v>-0.75426209158464796</c:v>
                </c:pt>
                <c:pt idx="43">
                  <c:v>-0.69790693040150975</c:v>
                </c:pt>
                <c:pt idx="44">
                  <c:v>-0.65001906067003912</c:v>
                </c:pt>
              </c:numCache>
            </c:numRef>
          </c:val>
          <c:smooth val="0"/>
          <c:extLst>
            <c:ext xmlns:c16="http://schemas.microsoft.com/office/drawing/2014/chart" uri="{C3380CC4-5D6E-409C-BE32-E72D297353CC}">
              <c16:uniqueId val="{00000002-4785-45E1-8E80-2E95ADC70241}"/>
            </c:ext>
          </c:extLst>
        </c:ser>
        <c:ser>
          <c:idx val="2"/>
          <c:order val="4"/>
          <c:tx>
            <c:strRef>
              <c:f>'Figure 3.9'!$F$17</c:f>
              <c:strCache>
                <c:ptCount val="1"/>
                <c:pt idx="0">
                  <c:v>Average growth rate</c:v>
                </c:pt>
              </c:strCache>
            </c:strRef>
          </c:tx>
          <c:spPr>
            <a:ln w="28575" cap="rnd">
              <a:solidFill>
                <a:schemeClr val="accent6"/>
              </a:solidFill>
              <a:prstDash val="sysDot"/>
              <a:round/>
            </a:ln>
            <a:effectLst/>
          </c:spPr>
          <c:marker>
            <c:symbol val="none"/>
          </c:marker>
          <c:val>
            <c:numRef>
              <c:f>'Figure 3.9'!$F$18:$F$62</c:f>
              <c:numCache>
                <c:formatCode>0.0</c:formatCode>
                <c:ptCount val="45"/>
                <c:pt idx="0">
                  <c:v>-0.70338825908118119</c:v>
                </c:pt>
                <c:pt idx="1">
                  <c:v>-0.70338825908118119</c:v>
                </c:pt>
                <c:pt idx="2">
                  <c:v>-0.70338825908118119</c:v>
                </c:pt>
                <c:pt idx="3">
                  <c:v>-0.70338825908118119</c:v>
                </c:pt>
                <c:pt idx="4">
                  <c:v>-0.70338825908118119</c:v>
                </c:pt>
                <c:pt idx="5">
                  <c:v>-0.70338825908118119</c:v>
                </c:pt>
                <c:pt idx="6">
                  <c:v>-0.70338825908118119</c:v>
                </c:pt>
                <c:pt idx="7">
                  <c:v>-0.70338825908118119</c:v>
                </c:pt>
                <c:pt idx="8">
                  <c:v>-0.70338825908118119</c:v>
                </c:pt>
                <c:pt idx="9">
                  <c:v>-0.70338825908118119</c:v>
                </c:pt>
                <c:pt idx="10">
                  <c:v>-0.70338825908118119</c:v>
                </c:pt>
                <c:pt idx="11">
                  <c:v>-0.70338825908118119</c:v>
                </c:pt>
                <c:pt idx="12">
                  <c:v>-0.70338825908118119</c:v>
                </c:pt>
                <c:pt idx="13">
                  <c:v>-0.70338825908118119</c:v>
                </c:pt>
                <c:pt idx="14">
                  <c:v>-0.70338825908118119</c:v>
                </c:pt>
                <c:pt idx="15">
                  <c:v>-0.70338825908118119</c:v>
                </c:pt>
                <c:pt idx="16">
                  <c:v>-0.70338825908118119</c:v>
                </c:pt>
                <c:pt idx="17">
                  <c:v>-0.70338825908118119</c:v>
                </c:pt>
                <c:pt idx="18">
                  <c:v>-0.70338825908118119</c:v>
                </c:pt>
                <c:pt idx="19">
                  <c:v>-0.70338825908118119</c:v>
                </c:pt>
                <c:pt idx="20">
                  <c:v>-0.70338825908118119</c:v>
                </c:pt>
                <c:pt idx="21">
                  <c:v>-0.70338825908118119</c:v>
                </c:pt>
                <c:pt idx="22">
                  <c:v>-0.70338825908118119</c:v>
                </c:pt>
                <c:pt idx="23">
                  <c:v>-0.70338825908118119</c:v>
                </c:pt>
                <c:pt idx="24">
                  <c:v>-0.70338825908118119</c:v>
                </c:pt>
                <c:pt idx="25">
                  <c:v>-0.70338825908118119</c:v>
                </c:pt>
                <c:pt idx="26">
                  <c:v>-0.70338825908118119</c:v>
                </c:pt>
                <c:pt idx="27">
                  <c:v>-0.70338825908118119</c:v>
                </c:pt>
                <c:pt idx="28">
                  <c:v>-0.70338825908118119</c:v>
                </c:pt>
                <c:pt idx="29">
                  <c:v>-0.70338825908118119</c:v>
                </c:pt>
                <c:pt idx="30">
                  <c:v>-0.70338825908118119</c:v>
                </c:pt>
                <c:pt idx="31">
                  <c:v>-0.70338825908118119</c:v>
                </c:pt>
                <c:pt idx="32">
                  <c:v>-0.70338825908118119</c:v>
                </c:pt>
                <c:pt idx="33">
                  <c:v>-0.70338825908118119</c:v>
                </c:pt>
                <c:pt idx="34">
                  <c:v>-0.70338825908118119</c:v>
                </c:pt>
                <c:pt idx="35">
                  <c:v>-0.70338825908118119</c:v>
                </c:pt>
                <c:pt idx="36">
                  <c:v>-0.70338825908118119</c:v>
                </c:pt>
                <c:pt idx="37">
                  <c:v>-0.70338825908118119</c:v>
                </c:pt>
                <c:pt idx="38">
                  <c:v>-0.70338825908118119</c:v>
                </c:pt>
                <c:pt idx="39">
                  <c:v>-0.70338825908118119</c:v>
                </c:pt>
                <c:pt idx="40">
                  <c:v>-0.70338825908118119</c:v>
                </c:pt>
                <c:pt idx="41">
                  <c:v>-0.70338825908118119</c:v>
                </c:pt>
                <c:pt idx="42">
                  <c:v>-0.70338825908118119</c:v>
                </c:pt>
                <c:pt idx="43">
                  <c:v>-0.70338825908118119</c:v>
                </c:pt>
                <c:pt idx="44">
                  <c:v>-0.70338825908118119</c:v>
                </c:pt>
              </c:numCache>
            </c:numRef>
          </c:val>
          <c:smooth val="0"/>
          <c:extLst>
            <c:ext xmlns:c16="http://schemas.microsoft.com/office/drawing/2014/chart" uri="{C3380CC4-5D6E-409C-BE32-E72D297353CC}">
              <c16:uniqueId val="{00000006-A79F-4829-8CA9-E1A996F4667C}"/>
            </c:ext>
          </c:extLst>
        </c:ser>
        <c:dLbls>
          <c:showLegendKey val="0"/>
          <c:showVal val="0"/>
          <c:showCatName val="0"/>
          <c:showSerName val="0"/>
          <c:showPercent val="0"/>
          <c:showBubbleSize val="0"/>
        </c:dLbls>
        <c:marker val="1"/>
        <c:smooth val="0"/>
        <c:axId val="429853023"/>
        <c:axId val="429867583"/>
      </c:lineChart>
      <c:catAx>
        <c:axId val="429853023"/>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crossAx val="429867583"/>
        <c:crosses val="autoZero"/>
        <c:auto val="1"/>
        <c:lblAlgn val="ctr"/>
        <c:lblOffset val="100"/>
        <c:tickLblSkip val="10"/>
        <c:noMultiLvlLbl val="0"/>
      </c:catAx>
      <c:valAx>
        <c:axId val="42986758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r>
                  <a:rPr lang="en-US"/>
                  <a:t>Per cent</a:t>
                </a:r>
              </a:p>
            </c:rich>
          </c:tx>
          <c:layout>
            <c:manualLayout>
              <c:xMode val="edge"/>
              <c:yMode val="edge"/>
              <c:x val="1.6723585743277525E-2"/>
              <c:y val="1.3482352941176473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crossAx val="429853023"/>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layout>
        <c:manualLayout>
          <c:xMode val="edge"/>
          <c:yMode val="edge"/>
          <c:x val="0.10043975315250983"/>
          <c:y val="0.92339412994088865"/>
          <c:w val="0.69653285134449516"/>
          <c:h val="7.3180392156862742E-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solidFill>
            <a:srgbClr val="2C2926"/>
          </a:solidFill>
          <a:latin typeface="Helvetica" pitchFamily="2" charset="0"/>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87259005580924"/>
          <c:y val="2.7936507936507936E-2"/>
          <c:w val="0.87599226594355095"/>
          <c:h val="0.70190998830485885"/>
        </c:manualLayout>
      </c:layout>
      <c:barChart>
        <c:barDir val="col"/>
        <c:grouping val="stacked"/>
        <c:varyColors val="0"/>
        <c:ser>
          <c:idx val="5"/>
          <c:order val="0"/>
          <c:spPr>
            <a:solidFill>
              <a:schemeClr val="accent6"/>
            </a:solidFill>
            <a:ln>
              <a:noFill/>
            </a:ln>
            <a:effectLst/>
          </c:spPr>
          <c:invertIfNegative val="0"/>
          <c:dPt>
            <c:idx val="0"/>
            <c:invertIfNegative val="0"/>
            <c:bubble3D val="0"/>
            <c:spPr>
              <a:solidFill>
                <a:srgbClr val="BEBEBE"/>
              </a:solidFill>
              <a:ln>
                <a:noFill/>
              </a:ln>
              <a:effectLst/>
            </c:spPr>
            <c:extLst>
              <c:ext xmlns:c16="http://schemas.microsoft.com/office/drawing/2014/chart" uri="{C3380CC4-5D6E-409C-BE32-E72D297353CC}">
                <c16:uniqueId val="{0000000E-3A5B-47DD-91AA-308B9F6234FA}"/>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9-3A5B-47DD-91AA-308B9F6234FA}"/>
              </c:ext>
            </c:extLst>
          </c:dPt>
          <c:dPt>
            <c:idx val="2"/>
            <c:invertIfNegative val="0"/>
            <c:bubble3D val="0"/>
            <c:spPr>
              <a:solidFill>
                <a:srgbClr val="BEBEBE"/>
              </a:solidFill>
              <a:ln>
                <a:noFill/>
              </a:ln>
              <a:effectLst/>
            </c:spPr>
            <c:extLst>
              <c:ext xmlns:c16="http://schemas.microsoft.com/office/drawing/2014/chart" uri="{C3380CC4-5D6E-409C-BE32-E72D297353CC}">
                <c16:uniqueId val="{0000000F-3A5B-47DD-91AA-308B9F6234FA}"/>
              </c:ext>
            </c:extLst>
          </c:dPt>
          <c:dPt>
            <c:idx val="3"/>
            <c:invertIfNegative val="0"/>
            <c:bubble3D val="0"/>
            <c:spPr>
              <a:solidFill>
                <a:srgbClr val="BEBEBE"/>
              </a:solidFill>
              <a:ln>
                <a:noFill/>
              </a:ln>
              <a:effectLst/>
            </c:spPr>
            <c:extLst>
              <c:ext xmlns:c16="http://schemas.microsoft.com/office/drawing/2014/chart" uri="{C3380CC4-5D6E-409C-BE32-E72D297353CC}">
                <c16:uniqueId val="{00000010-3A5B-47DD-91AA-308B9F6234FA}"/>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A-3A5B-47DD-91AA-308B9F6234FA}"/>
              </c:ext>
            </c:extLst>
          </c:dPt>
          <c:dPt>
            <c:idx val="5"/>
            <c:invertIfNegative val="0"/>
            <c:bubble3D val="0"/>
            <c:spPr>
              <a:solidFill>
                <a:srgbClr val="BEBEBE"/>
              </a:solidFill>
              <a:ln>
                <a:noFill/>
              </a:ln>
              <a:effectLst/>
            </c:spPr>
            <c:extLst>
              <c:ext xmlns:c16="http://schemas.microsoft.com/office/drawing/2014/chart" uri="{C3380CC4-5D6E-409C-BE32-E72D297353CC}">
                <c16:uniqueId val="{00000011-3A5B-47DD-91AA-308B9F6234FA}"/>
              </c:ext>
            </c:extLst>
          </c:dPt>
          <c:dPt>
            <c:idx val="6"/>
            <c:invertIfNegative val="0"/>
            <c:bubble3D val="0"/>
            <c:spPr>
              <a:solidFill>
                <a:srgbClr val="BEBEBE"/>
              </a:solidFill>
              <a:ln>
                <a:noFill/>
              </a:ln>
              <a:effectLst/>
            </c:spPr>
            <c:extLst>
              <c:ext xmlns:c16="http://schemas.microsoft.com/office/drawing/2014/chart" uri="{C3380CC4-5D6E-409C-BE32-E72D297353CC}">
                <c16:uniqueId val="{00000012-3A5B-47DD-91AA-308B9F6234FA}"/>
              </c:ext>
            </c:extLst>
          </c:dPt>
          <c:dPt>
            <c:idx val="7"/>
            <c:invertIfNegative val="0"/>
            <c:bubble3D val="0"/>
            <c:spPr>
              <a:solidFill>
                <a:schemeClr val="accent5"/>
              </a:solidFill>
              <a:ln>
                <a:noFill/>
              </a:ln>
              <a:effectLst/>
            </c:spPr>
            <c:extLst>
              <c:ext xmlns:c16="http://schemas.microsoft.com/office/drawing/2014/chart" uri="{C3380CC4-5D6E-409C-BE32-E72D297353CC}">
                <c16:uniqueId val="{0000000B-3A5B-47DD-91AA-308B9F6234FA}"/>
              </c:ext>
            </c:extLst>
          </c:dPt>
          <c:dPt>
            <c:idx val="8"/>
            <c:invertIfNegative val="0"/>
            <c:bubble3D val="0"/>
            <c:spPr>
              <a:solidFill>
                <a:srgbClr val="BEBEBE"/>
              </a:solidFill>
              <a:ln>
                <a:noFill/>
              </a:ln>
              <a:effectLst/>
            </c:spPr>
            <c:extLst>
              <c:ext xmlns:c16="http://schemas.microsoft.com/office/drawing/2014/chart" uri="{C3380CC4-5D6E-409C-BE32-E72D297353CC}">
                <c16:uniqueId val="{00000013-3A5B-47DD-91AA-308B9F6234FA}"/>
              </c:ext>
            </c:extLst>
          </c:dPt>
          <c:dPt>
            <c:idx val="9"/>
            <c:invertIfNegative val="0"/>
            <c:bubble3D val="0"/>
            <c:spPr>
              <a:solidFill>
                <a:srgbClr val="BEBEBE"/>
              </a:solidFill>
              <a:ln>
                <a:noFill/>
              </a:ln>
              <a:effectLst/>
            </c:spPr>
            <c:extLst>
              <c:ext xmlns:c16="http://schemas.microsoft.com/office/drawing/2014/chart" uri="{C3380CC4-5D6E-409C-BE32-E72D297353CC}">
                <c16:uniqueId val="{00000014-3A5B-47DD-91AA-308B9F6234FA}"/>
              </c:ext>
            </c:extLst>
          </c:dPt>
          <c:dPt>
            <c:idx val="10"/>
            <c:invertIfNegative val="0"/>
            <c:bubble3D val="0"/>
            <c:spPr>
              <a:solidFill>
                <a:schemeClr val="accent5"/>
              </a:solidFill>
              <a:ln>
                <a:noFill/>
              </a:ln>
              <a:effectLst/>
            </c:spPr>
            <c:extLst>
              <c:ext xmlns:c16="http://schemas.microsoft.com/office/drawing/2014/chart" uri="{C3380CC4-5D6E-409C-BE32-E72D297353CC}">
                <c16:uniqueId val="{0000000C-3A5B-47DD-91AA-308B9F6234FA}"/>
              </c:ext>
            </c:extLst>
          </c:dPt>
          <c:dPt>
            <c:idx val="11"/>
            <c:invertIfNegative val="0"/>
            <c:bubble3D val="0"/>
            <c:spPr>
              <a:solidFill>
                <a:srgbClr val="BEBEBE"/>
              </a:solidFill>
              <a:ln>
                <a:noFill/>
              </a:ln>
              <a:effectLst/>
            </c:spPr>
            <c:extLst>
              <c:ext xmlns:c16="http://schemas.microsoft.com/office/drawing/2014/chart" uri="{C3380CC4-5D6E-409C-BE32-E72D297353CC}">
                <c16:uniqueId val="{00000015-3A5B-47DD-91AA-308B9F6234FA}"/>
              </c:ext>
            </c:extLst>
          </c:dPt>
          <c:dPt>
            <c:idx val="12"/>
            <c:invertIfNegative val="0"/>
            <c:bubble3D val="0"/>
            <c:spPr>
              <a:solidFill>
                <a:srgbClr val="BEBEBE"/>
              </a:solidFill>
              <a:ln>
                <a:noFill/>
              </a:ln>
              <a:effectLst/>
            </c:spPr>
            <c:extLst>
              <c:ext xmlns:c16="http://schemas.microsoft.com/office/drawing/2014/chart" uri="{C3380CC4-5D6E-409C-BE32-E72D297353CC}">
                <c16:uniqueId val="{00000016-3A5B-47DD-91AA-308B9F6234FA}"/>
              </c:ext>
            </c:extLst>
          </c:dPt>
          <c:dPt>
            <c:idx val="13"/>
            <c:invertIfNegative val="0"/>
            <c:bubble3D val="0"/>
            <c:spPr>
              <a:solidFill>
                <a:schemeClr val="accent5"/>
              </a:solidFill>
              <a:ln>
                <a:noFill/>
              </a:ln>
              <a:effectLst/>
            </c:spPr>
            <c:extLst>
              <c:ext xmlns:c16="http://schemas.microsoft.com/office/drawing/2014/chart" uri="{C3380CC4-5D6E-409C-BE32-E72D297353CC}">
                <c16:uniqueId val="{0000000D-3A5B-47DD-91AA-308B9F6234FA}"/>
              </c:ext>
            </c:extLst>
          </c:dPt>
          <c:dPt>
            <c:idx val="14"/>
            <c:invertIfNegative val="0"/>
            <c:bubble3D val="0"/>
            <c:spPr>
              <a:solidFill>
                <a:srgbClr val="BEBEBE"/>
              </a:solidFill>
              <a:ln>
                <a:noFill/>
              </a:ln>
              <a:effectLst/>
            </c:spPr>
            <c:extLst>
              <c:ext xmlns:c16="http://schemas.microsoft.com/office/drawing/2014/chart" uri="{C3380CC4-5D6E-409C-BE32-E72D297353CC}">
                <c16:uniqueId val="{00000017-3A5B-47DD-91AA-308B9F6234FA}"/>
              </c:ext>
            </c:extLst>
          </c:dPt>
          <c:cat>
            <c:multiLvlStrRef>
              <c:f>'Figure 3.10'!$A$44:$B$58</c:f>
              <c:multiLvlStrCache>
                <c:ptCount val="15"/>
                <c:lvl>
                  <c:pt idx="0">
                    <c:v>High</c:v>
                  </c:pt>
                  <c:pt idx="1">
                    <c:v>Principal</c:v>
                  </c:pt>
                  <c:pt idx="2">
                    <c:v>Low</c:v>
                  </c:pt>
                  <c:pt idx="3">
                    <c:v>High</c:v>
                  </c:pt>
                  <c:pt idx="4">
                    <c:v>Principal</c:v>
                  </c:pt>
                  <c:pt idx="5">
                    <c:v>Low</c:v>
                  </c:pt>
                  <c:pt idx="6">
                    <c:v>High</c:v>
                  </c:pt>
                  <c:pt idx="7">
                    <c:v>Principal</c:v>
                  </c:pt>
                  <c:pt idx="8">
                    <c:v>Low</c:v>
                  </c:pt>
                  <c:pt idx="9">
                    <c:v>High</c:v>
                  </c:pt>
                  <c:pt idx="10">
                    <c:v>Principal</c:v>
                  </c:pt>
                  <c:pt idx="11">
                    <c:v>Low</c:v>
                  </c:pt>
                  <c:pt idx="12">
                    <c:v>High</c:v>
                  </c:pt>
                  <c:pt idx="13">
                    <c:v>Principal</c:v>
                  </c:pt>
                  <c:pt idx="14">
                    <c:v>Low</c:v>
                  </c:pt>
                </c:lvl>
                <c:lvl>
                  <c:pt idx="0">
                    <c:v>Total</c:v>
                  </c:pt>
                  <c:pt idx="3">
                    <c:v>Health</c:v>
                  </c:pt>
                  <c:pt idx="6">
                    <c:v>Education</c:v>
                  </c:pt>
                  <c:pt idx="9">
                    <c:v>Social Protection</c:v>
                  </c:pt>
                  <c:pt idx="12">
                    <c:v>Other</c:v>
                  </c:pt>
                </c:lvl>
              </c:multiLvlStrCache>
            </c:multiLvlStrRef>
          </c:cat>
          <c:val>
            <c:numRef>
              <c:f>'Figure 3.10'!$C$44:$C$58</c:f>
              <c:numCache>
                <c:formatCode>0.0</c:formatCode>
                <c:ptCount val="15"/>
                <c:pt idx="0">
                  <c:v>2.0677471372804201</c:v>
                </c:pt>
                <c:pt idx="1">
                  <c:v>1.7928941743546418</c:v>
                </c:pt>
                <c:pt idx="2">
                  <c:v>1.357961382351925</c:v>
                </c:pt>
                <c:pt idx="3">
                  <c:v>2.9012636815160762</c:v>
                </c:pt>
                <c:pt idx="4">
                  <c:v>2.6060399135700885</c:v>
                </c:pt>
                <c:pt idx="5">
                  <c:v>2.1326741291254829</c:v>
                </c:pt>
                <c:pt idx="6">
                  <c:v>1.1086736071171943</c:v>
                </c:pt>
                <c:pt idx="7">
                  <c:v>0.77491625498011407</c:v>
                </c:pt>
                <c:pt idx="8">
                  <c:v>0.23156141002009259</c:v>
                </c:pt>
                <c:pt idx="9">
                  <c:v>1.7288904554769442</c:v>
                </c:pt>
                <c:pt idx="10">
                  <c:v>1.4797290793972435</c:v>
                </c:pt>
                <c:pt idx="11">
                  <c:v>1.0813159872652298</c:v>
                </c:pt>
                <c:pt idx="12">
                  <c:v>1.4234650315268196</c:v>
                </c:pt>
                <c:pt idx="13">
                  <c:v>1.2091089318662427</c:v>
                </c:pt>
                <c:pt idx="14">
                  <c:v>0.89028458518018694</c:v>
                </c:pt>
              </c:numCache>
            </c:numRef>
          </c:val>
          <c:extLst>
            <c:ext xmlns:c16="http://schemas.microsoft.com/office/drawing/2014/chart" uri="{C3380CC4-5D6E-409C-BE32-E72D297353CC}">
              <c16:uniqueId val="{00000001-3A5B-47DD-91AA-308B9F6234FA}"/>
            </c:ext>
          </c:extLst>
        </c:ser>
        <c:dLbls>
          <c:showLegendKey val="0"/>
          <c:showVal val="0"/>
          <c:showCatName val="0"/>
          <c:showSerName val="0"/>
          <c:showPercent val="0"/>
          <c:showBubbleSize val="0"/>
        </c:dLbls>
        <c:gapWidth val="50"/>
        <c:overlap val="100"/>
        <c:axId val="429853023"/>
        <c:axId val="429867583"/>
      </c:barChart>
      <c:catAx>
        <c:axId val="429853023"/>
        <c:scaling>
          <c:orientation val="minMax"/>
        </c:scaling>
        <c:delete val="0"/>
        <c:axPos val="b"/>
        <c:numFmt formatCode="General" sourceLinked="1"/>
        <c:majorTickMark val="in"/>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2C2926"/>
                </a:solidFill>
                <a:latin typeface="Helvetica" pitchFamily="2" charset="0"/>
                <a:ea typeface="+mn-ea"/>
                <a:cs typeface="+mn-cs"/>
              </a:defRPr>
            </a:pPr>
            <a:endParaRPr lang="en-US"/>
          </a:p>
        </c:txPr>
        <c:crossAx val="429867583"/>
        <c:crosses val="autoZero"/>
        <c:auto val="1"/>
        <c:lblAlgn val="ctr"/>
        <c:lblOffset val="100"/>
        <c:noMultiLvlLbl val="0"/>
      </c:catAx>
      <c:valAx>
        <c:axId val="42986758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r>
                  <a:rPr lang="en-US"/>
                  <a:t>Per cent</a:t>
                </a:r>
              </a:p>
            </c:rich>
          </c:tx>
          <c:layout>
            <c:manualLayout>
              <c:xMode val="edge"/>
              <c:yMode val="edge"/>
              <c:x val="1.6723585743277525E-2"/>
              <c:y val="1.3482352941176473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2C2926"/>
                </a:solidFill>
                <a:latin typeface="Helvetica" pitchFamily="2" charset="0"/>
                <a:ea typeface="+mn-ea"/>
                <a:cs typeface="+mn-cs"/>
              </a:defRPr>
            </a:pPr>
            <a:endParaRPr lang="en-US"/>
          </a:p>
        </c:txPr>
        <c:crossAx val="4298530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rgbClr val="2C2926"/>
          </a:solidFill>
          <a:latin typeface="Helvetica" pitchFamily="2"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295630594559453E-2"/>
          <c:y val="2.7936507936507936E-2"/>
          <c:w val="0.85952492329160302"/>
          <c:h val="0.86353366013071897"/>
        </c:manualLayout>
      </c:layout>
      <c:lineChart>
        <c:grouping val="standard"/>
        <c:varyColors val="0"/>
        <c:ser>
          <c:idx val="0"/>
          <c:order val="0"/>
          <c:tx>
            <c:strRef>
              <c:f>'Figure 3.11'!$B$17</c:f>
              <c:strCache>
                <c:ptCount val="1"/>
                <c:pt idx="0">
                  <c:v>Scotland </c:v>
                </c:pt>
              </c:strCache>
            </c:strRef>
          </c:tx>
          <c:spPr>
            <a:ln w="28575" cap="rnd">
              <a:solidFill>
                <a:schemeClr val="accent1"/>
              </a:solidFill>
              <a:round/>
            </a:ln>
            <a:effectLst/>
          </c:spPr>
          <c:marker>
            <c:symbol val="none"/>
          </c:marker>
          <c:dLbls>
            <c:dLbl>
              <c:idx val="30"/>
              <c:layout>
                <c:manualLayout>
                  <c:x val="-0.10596026139248285"/>
                  <c:y val="-0.12578616352201258"/>
                </c:manualLayout>
              </c:layout>
              <c:tx>
                <c:rich>
                  <a:bodyPr/>
                  <a:lstStyle/>
                  <a:p>
                    <a:fld id="{CB6A6F8E-DBA7-46BB-A5B5-BDB48DDF88FE}" type="SERIESNAME">
                      <a:rPr lang="en-US" sz="1000"/>
                      <a:pPr/>
                      <a:t>[SERIES NAME]</a:t>
                    </a:fld>
                    <a:endParaRPr lang="en-GB"/>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9FD4-4C8A-82AC-2A2449643B3B}"/>
                </c:ext>
              </c:extLst>
            </c:dLbl>
            <c:spPr>
              <a:noFill/>
              <a:ln>
                <a:noFill/>
              </a:ln>
              <a:effectLst/>
            </c:spPr>
            <c:txPr>
              <a:bodyPr rot="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3.11'!$A$18:$A$63</c:f>
              <c:strCache>
                <c:ptCount val="46"/>
                <c:pt idx="0">
                  <c:v>2027-28</c:v>
                </c:pt>
                <c:pt idx="1">
                  <c:v>2028-29</c:v>
                </c:pt>
                <c:pt idx="2">
                  <c:v>2029-30</c:v>
                </c:pt>
                <c:pt idx="3">
                  <c:v>2030-31</c:v>
                </c:pt>
                <c:pt idx="4">
                  <c:v>2031-32</c:v>
                </c:pt>
                <c:pt idx="5">
                  <c:v>2032-33</c:v>
                </c:pt>
                <c:pt idx="6">
                  <c:v>2033-34</c:v>
                </c:pt>
                <c:pt idx="7">
                  <c:v>2034-35</c:v>
                </c:pt>
                <c:pt idx="8">
                  <c:v>2035-36</c:v>
                </c:pt>
                <c:pt idx="9">
                  <c:v>2036-37</c:v>
                </c:pt>
                <c:pt idx="10">
                  <c:v>2037-38</c:v>
                </c:pt>
                <c:pt idx="11">
                  <c:v>2038-39</c:v>
                </c:pt>
                <c:pt idx="12">
                  <c:v>2039-40</c:v>
                </c:pt>
                <c:pt idx="13">
                  <c:v>2040-41</c:v>
                </c:pt>
                <c:pt idx="14">
                  <c:v>2041-42</c:v>
                </c:pt>
                <c:pt idx="15">
                  <c:v>2042-43</c:v>
                </c:pt>
                <c:pt idx="16">
                  <c:v>2043-44</c:v>
                </c:pt>
                <c:pt idx="17">
                  <c:v>2044-45</c:v>
                </c:pt>
                <c:pt idx="18">
                  <c:v>2045-46</c:v>
                </c:pt>
                <c:pt idx="19">
                  <c:v>2046-47</c:v>
                </c:pt>
                <c:pt idx="20">
                  <c:v>2047-48</c:v>
                </c:pt>
                <c:pt idx="21">
                  <c:v>2048-49</c:v>
                </c:pt>
                <c:pt idx="22">
                  <c:v>2049-50</c:v>
                </c:pt>
                <c:pt idx="23">
                  <c:v>2050-51</c:v>
                </c:pt>
                <c:pt idx="24">
                  <c:v>2051-52</c:v>
                </c:pt>
                <c:pt idx="25">
                  <c:v>2052-53</c:v>
                </c:pt>
                <c:pt idx="26">
                  <c:v>2053-54</c:v>
                </c:pt>
                <c:pt idx="27">
                  <c:v>2054-55</c:v>
                </c:pt>
                <c:pt idx="28">
                  <c:v>2055-56</c:v>
                </c:pt>
                <c:pt idx="29">
                  <c:v>2056-57</c:v>
                </c:pt>
                <c:pt idx="30">
                  <c:v>2057-58</c:v>
                </c:pt>
                <c:pt idx="31">
                  <c:v>2058-59</c:v>
                </c:pt>
                <c:pt idx="32">
                  <c:v>2059-60</c:v>
                </c:pt>
                <c:pt idx="33">
                  <c:v>2060-61</c:v>
                </c:pt>
                <c:pt idx="34">
                  <c:v>2061-62</c:v>
                </c:pt>
                <c:pt idx="35">
                  <c:v>2062-63</c:v>
                </c:pt>
                <c:pt idx="36">
                  <c:v>2063-64</c:v>
                </c:pt>
                <c:pt idx="37">
                  <c:v>2064-65</c:v>
                </c:pt>
                <c:pt idx="38">
                  <c:v>2065-66</c:v>
                </c:pt>
                <c:pt idx="39">
                  <c:v>2066-67</c:v>
                </c:pt>
                <c:pt idx="40">
                  <c:v>2067-68</c:v>
                </c:pt>
                <c:pt idx="41">
                  <c:v>2068-69</c:v>
                </c:pt>
                <c:pt idx="42">
                  <c:v>2069-70</c:v>
                </c:pt>
                <c:pt idx="43">
                  <c:v>2070-71</c:v>
                </c:pt>
                <c:pt idx="44">
                  <c:v>2071-72</c:v>
                </c:pt>
                <c:pt idx="45">
                  <c:v>2072-73</c:v>
                </c:pt>
              </c:strCache>
            </c:strRef>
          </c:cat>
          <c:val>
            <c:numRef>
              <c:f>'Figure 3.11'!$B$18:$B$64</c:f>
              <c:numCache>
                <c:formatCode>#,##0</c:formatCode>
                <c:ptCount val="47"/>
                <c:pt idx="0">
                  <c:v>3429.146951323602</c:v>
                </c:pt>
                <c:pt idx="1">
                  <c:v>3540.1087963821105</c:v>
                </c:pt>
                <c:pt idx="2">
                  <c:v>3654.809589110404</c:v>
                </c:pt>
                <c:pt idx="3">
                  <c:v>3771.786582493768</c:v>
                </c:pt>
                <c:pt idx="4">
                  <c:v>3891.1863712615223</c:v>
                </c:pt>
                <c:pt idx="5">
                  <c:v>4017.8310997238905</c:v>
                </c:pt>
                <c:pt idx="6">
                  <c:v>4147.9504778960409</c:v>
                </c:pt>
                <c:pt idx="7">
                  <c:v>4278.5437661687765</c:v>
                </c:pt>
                <c:pt idx="8">
                  <c:v>4409.5370317304642</c:v>
                </c:pt>
                <c:pt idx="9">
                  <c:v>4547.9667362979144</c:v>
                </c:pt>
                <c:pt idx="10">
                  <c:v>4688.6616088288883</c:v>
                </c:pt>
                <c:pt idx="11">
                  <c:v>4829.2790590825443</c:v>
                </c:pt>
                <c:pt idx="12">
                  <c:v>4970.6343368427742</c:v>
                </c:pt>
                <c:pt idx="13">
                  <c:v>5112.1676774171674</c:v>
                </c:pt>
                <c:pt idx="14">
                  <c:v>5255.0088206991431</c:v>
                </c:pt>
                <c:pt idx="15">
                  <c:v>5399.1166631864635</c:v>
                </c:pt>
                <c:pt idx="16">
                  <c:v>5545.886399601136</c:v>
                </c:pt>
                <c:pt idx="17">
                  <c:v>5696.2576926647816</c:v>
                </c:pt>
                <c:pt idx="18">
                  <c:v>5851.0778348187487</c:v>
                </c:pt>
                <c:pt idx="19">
                  <c:v>6009.1087258900125</c:v>
                </c:pt>
                <c:pt idx="20">
                  <c:v>6171.3105827769614</c:v>
                </c:pt>
                <c:pt idx="21">
                  <c:v>6336.584216094876</c:v>
                </c:pt>
                <c:pt idx="22">
                  <c:v>6504.2513652347725</c:v>
                </c:pt>
                <c:pt idx="23">
                  <c:v>6673.5119215369459</c:v>
                </c:pt>
                <c:pt idx="24">
                  <c:v>6845.651205460229</c:v>
                </c:pt>
                <c:pt idx="25">
                  <c:v>7021.6165421199657</c:v>
                </c:pt>
                <c:pt idx="26">
                  <c:v>7201.2168619148024</c:v>
                </c:pt>
                <c:pt idx="27">
                  <c:v>7385.0801305958385</c:v>
                </c:pt>
                <c:pt idx="28">
                  <c:v>7574.9296188014041</c:v>
                </c:pt>
                <c:pt idx="29">
                  <c:v>7773.5300106576378</c:v>
                </c:pt>
                <c:pt idx="30">
                  <c:v>7977.8586662973858</c:v>
                </c:pt>
                <c:pt idx="31">
                  <c:v>8191.5886661887689</c:v>
                </c:pt>
                <c:pt idx="32">
                  <c:v>8411.1914401291888</c:v>
                </c:pt>
                <c:pt idx="33">
                  <c:v>8632.3010632584264</c:v>
                </c:pt>
                <c:pt idx="34">
                  <c:v>8856.8159353308729</c:v>
                </c:pt>
                <c:pt idx="35">
                  <c:v>9088.0855699180629</c:v>
                </c:pt>
                <c:pt idx="36">
                  <c:v>9327.8443647755612</c:v>
                </c:pt>
                <c:pt idx="37">
                  <c:v>9574.5327752268659</c:v>
                </c:pt>
                <c:pt idx="38">
                  <c:v>9829.4079851128208</c:v>
                </c:pt>
                <c:pt idx="39">
                  <c:v>10095.49267651224</c:v>
                </c:pt>
                <c:pt idx="40">
                  <c:v>10373.931393086299</c:v>
                </c:pt>
                <c:pt idx="41">
                  <c:v>10661.983396648464</c:v>
                </c:pt>
                <c:pt idx="42">
                  <c:v>10961.390734272225</c:v>
                </c:pt>
                <c:pt idx="43">
                  <c:v>11268.444698051171</c:v>
                </c:pt>
                <c:pt idx="44">
                  <c:v>11580.385063063262</c:v>
                </c:pt>
                <c:pt idx="45">
                  <c:v>11900.008698419279</c:v>
                </c:pt>
              </c:numCache>
            </c:numRef>
          </c:val>
          <c:smooth val="0"/>
          <c:extLst>
            <c:ext xmlns:c16="http://schemas.microsoft.com/office/drawing/2014/chart" uri="{C3380CC4-5D6E-409C-BE32-E72D297353CC}">
              <c16:uniqueId val="{00000001-F21F-4166-99B7-4C590706E05A}"/>
            </c:ext>
          </c:extLst>
        </c:ser>
        <c:ser>
          <c:idx val="4"/>
          <c:order val="1"/>
          <c:tx>
            <c:strRef>
              <c:f>'Figure 3.11'!$C$17</c:f>
              <c:strCache>
                <c:ptCount val="1"/>
                <c:pt idx="0">
                  <c:v>England</c:v>
                </c:pt>
              </c:strCache>
            </c:strRef>
          </c:tx>
          <c:spPr>
            <a:ln w="28575" cap="rnd">
              <a:solidFill>
                <a:schemeClr val="accent4"/>
              </a:solidFill>
              <a:round/>
            </a:ln>
            <a:effectLst/>
          </c:spPr>
          <c:marker>
            <c:symbol val="none"/>
          </c:marker>
          <c:dLbls>
            <c:dLbl>
              <c:idx val="37"/>
              <c:layout>
                <c:manualLayout>
                  <c:x val="3.6249177416413612E-2"/>
                  <c:y val="7.8938113892682765E-2"/>
                </c:manualLayout>
              </c:layout>
              <c:tx>
                <c:rich>
                  <a:bodyPr/>
                  <a:lstStyle/>
                  <a:p>
                    <a:fld id="{5D012014-C057-4AB1-9907-F0E661526000}" type="SERIESNAME">
                      <a:rPr lang="en-US"/>
                      <a:pPr/>
                      <a:t>[SERIES NAME]</a:t>
                    </a:fld>
                    <a:endParaRPr lang="en-GB"/>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9FD4-4C8A-82AC-2A2449643B3B}"/>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2C2926"/>
                    </a:solidFill>
                    <a:latin typeface="Helvetica" pitchFamily="2"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3.11'!$A$18:$A$63</c:f>
              <c:strCache>
                <c:ptCount val="46"/>
                <c:pt idx="0">
                  <c:v>2027-28</c:v>
                </c:pt>
                <c:pt idx="1">
                  <c:v>2028-29</c:v>
                </c:pt>
                <c:pt idx="2">
                  <c:v>2029-30</c:v>
                </c:pt>
                <c:pt idx="3">
                  <c:v>2030-31</c:v>
                </c:pt>
                <c:pt idx="4">
                  <c:v>2031-32</c:v>
                </c:pt>
                <c:pt idx="5">
                  <c:v>2032-33</c:v>
                </c:pt>
                <c:pt idx="6">
                  <c:v>2033-34</c:v>
                </c:pt>
                <c:pt idx="7">
                  <c:v>2034-35</c:v>
                </c:pt>
                <c:pt idx="8">
                  <c:v>2035-36</c:v>
                </c:pt>
                <c:pt idx="9">
                  <c:v>2036-37</c:v>
                </c:pt>
                <c:pt idx="10">
                  <c:v>2037-38</c:v>
                </c:pt>
                <c:pt idx="11">
                  <c:v>2038-39</c:v>
                </c:pt>
                <c:pt idx="12">
                  <c:v>2039-40</c:v>
                </c:pt>
                <c:pt idx="13">
                  <c:v>2040-41</c:v>
                </c:pt>
                <c:pt idx="14">
                  <c:v>2041-42</c:v>
                </c:pt>
                <c:pt idx="15">
                  <c:v>2042-43</c:v>
                </c:pt>
                <c:pt idx="16">
                  <c:v>2043-44</c:v>
                </c:pt>
                <c:pt idx="17">
                  <c:v>2044-45</c:v>
                </c:pt>
                <c:pt idx="18">
                  <c:v>2045-46</c:v>
                </c:pt>
                <c:pt idx="19">
                  <c:v>2046-47</c:v>
                </c:pt>
                <c:pt idx="20">
                  <c:v>2047-48</c:v>
                </c:pt>
                <c:pt idx="21">
                  <c:v>2048-49</c:v>
                </c:pt>
                <c:pt idx="22">
                  <c:v>2049-50</c:v>
                </c:pt>
                <c:pt idx="23">
                  <c:v>2050-51</c:v>
                </c:pt>
                <c:pt idx="24">
                  <c:v>2051-52</c:v>
                </c:pt>
                <c:pt idx="25">
                  <c:v>2052-53</c:v>
                </c:pt>
                <c:pt idx="26">
                  <c:v>2053-54</c:v>
                </c:pt>
                <c:pt idx="27">
                  <c:v>2054-55</c:v>
                </c:pt>
                <c:pt idx="28">
                  <c:v>2055-56</c:v>
                </c:pt>
                <c:pt idx="29">
                  <c:v>2056-57</c:v>
                </c:pt>
                <c:pt idx="30">
                  <c:v>2057-58</c:v>
                </c:pt>
                <c:pt idx="31">
                  <c:v>2058-59</c:v>
                </c:pt>
                <c:pt idx="32">
                  <c:v>2059-60</c:v>
                </c:pt>
                <c:pt idx="33">
                  <c:v>2060-61</c:v>
                </c:pt>
                <c:pt idx="34">
                  <c:v>2061-62</c:v>
                </c:pt>
                <c:pt idx="35">
                  <c:v>2062-63</c:v>
                </c:pt>
                <c:pt idx="36">
                  <c:v>2063-64</c:v>
                </c:pt>
                <c:pt idx="37">
                  <c:v>2064-65</c:v>
                </c:pt>
                <c:pt idx="38">
                  <c:v>2065-66</c:v>
                </c:pt>
                <c:pt idx="39">
                  <c:v>2066-67</c:v>
                </c:pt>
                <c:pt idx="40">
                  <c:v>2067-68</c:v>
                </c:pt>
                <c:pt idx="41">
                  <c:v>2068-69</c:v>
                </c:pt>
                <c:pt idx="42">
                  <c:v>2069-70</c:v>
                </c:pt>
                <c:pt idx="43">
                  <c:v>2070-71</c:v>
                </c:pt>
                <c:pt idx="44">
                  <c:v>2071-72</c:v>
                </c:pt>
                <c:pt idx="45">
                  <c:v>2072-73</c:v>
                </c:pt>
              </c:strCache>
            </c:strRef>
          </c:cat>
          <c:val>
            <c:numRef>
              <c:f>'Figure 3.11'!$C$18:$C$64</c:f>
              <c:numCache>
                <c:formatCode>#,##0</c:formatCode>
                <c:ptCount val="47"/>
                <c:pt idx="0">
                  <c:v>3281.563842268873</c:v>
                </c:pt>
                <c:pt idx="1">
                  <c:v>3387.8164865791869</c:v>
                </c:pt>
                <c:pt idx="2">
                  <c:v>3497.3664316187578</c:v>
                </c:pt>
                <c:pt idx="3">
                  <c:v>3611.0452102317404</c:v>
                </c:pt>
                <c:pt idx="4">
                  <c:v>3728.056197220516</c:v>
                </c:pt>
                <c:pt idx="5">
                  <c:v>3847.5450013824852</c:v>
                </c:pt>
                <c:pt idx="6">
                  <c:v>3968.244080065524</c:v>
                </c:pt>
                <c:pt idx="7">
                  <c:v>4095.2627920711038</c:v>
                </c:pt>
                <c:pt idx="8">
                  <c:v>4225.3570348379144</c:v>
                </c:pt>
                <c:pt idx="9">
                  <c:v>4359.5028752076114</c:v>
                </c:pt>
                <c:pt idx="10">
                  <c:v>4493.8738826728149</c:v>
                </c:pt>
                <c:pt idx="11">
                  <c:v>4629.3343975452108</c:v>
                </c:pt>
                <c:pt idx="12">
                  <c:v>4765.8476153518695</c:v>
                </c:pt>
                <c:pt idx="13">
                  <c:v>4902.4380492025939</c:v>
                </c:pt>
                <c:pt idx="14">
                  <c:v>5039.8339624955015</c:v>
                </c:pt>
                <c:pt idx="15">
                  <c:v>5176.7217384059941</c:v>
                </c:pt>
                <c:pt idx="16">
                  <c:v>5316.1148225682373</c:v>
                </c:pt>
                <c:pt idx="17">
                  <c:v>5458.5105260889823</c:v>
                </c:pt>
                <c:pt idx="18">
                  <c:v>5603.321551785838</c:v>
                </c:pt>
                <c:pt idx="19">
                  <c:v>5751.5585136240588</c:v>
                </c:pt>
                <c:pt idx="20">
                  <c:v>5903.5685550402604</c:v>
                </c:pt>
                <c:pt idx="21">
                  <c:v>6058.6836626706026</c:v>
                </c:pt>
                <c:pt idx="22">
                  <c:v>6217.169323538611</c:v>
                </c:pt>
                <c:pt idx="23">
                  <c:v>6379.5739819740847</c:v>
                </c:pt>
                <c:pt idx="24">
                  <c:v>6544.9196092291368</c:v>
                </c:pt>
                <c:pt idx="25">
                  <c:v>6712.944437968994</c:v>
                </c:pt>
                <c:pt idx="26">
                  <c:v>6884.7218326123193</c:v>
                </c:pt>
                <c:pt idx="27">
                  <c:v>7060.9734580021095</c:v>
                </c:pt>
                <c:pt idx="28">
                  <c:v>7241.1950733297153</c:v>
                </c:pt>
                <c:pt idx="29">
                  <c:v>7424.5492779403976</c:v>
                </c:pt>
                <c:pt idx="30">
                  <c:v>7613.3016312315358</c:v>
                </c:pt>
                <c:pt idx="31">
                  <c:v>7810.1713158958892</c:v>
                </c:pt>
                <c:pt idx="32">
                  <c:v>8014.2608959740792</c:v>
                </c:pt>
                <c:pt idx="33">
                  <c:v>8226.2472110596937</c:v>
                </c:pt>
                <c:pt idx="34">
                  <c:v>8440.9776480606488</c:v>
                </c:pt>
                <c:pt idx="35">
                  <c:v>8658.9109444666592</c:v>
                </c:pt>
                <c:pt idx="36">
                  <c:v>8881.3883490335556</c:v>
                </c:pt>
                <c:pt idx="37">
                  <c:v>9108.6089661479091</c:v>
                </c:pt>
                <c:pt idx="38">
                  <c:v>9341.5215148395982</c:v>
                </c:pt>
                <c:pt idx="39">
                  <c:v>9579.9437444307132</c:v>
                </c:pt>
                <c:pt idx="40">
                  <c:v>9825.0887262753949</c:v>
                </c:pt>
                <c:pt idx="41">
                  <c:v>10078.563382014427</c:v>
                </c:pt>
                <c:pt idx="42">
                  <c:v>10342.262434365655</c:v>
                </c:pt>
                <c:pt idx="43">
                  <c:v>10614.504213474038</c:v>
                </c:pt>
                <c:pt idx="44">
                  <c:v>10867.986090309387</c:v>
                </c:pt>
                <c:pt idx="45">
                  <c:v>11151.665502374444</c:v>
                </c:pt>
              </c:numCache>
            </c:numRef>
          </c:val>
          <c:smooth val="0"/>
          <c:extLst>
            <c:ext xmlns:c16="http://schemas.microsoft.com/office/drawing/2014/chart" uri="{C3380CC4-5D6E-409C-BE32-E72D297353CC}">
              <c16:uniqueId val="{00000005-F21F-4166-99B7-4C590706E05A}"/>
            </c:ext>
          </c:extLst>
        </c:ser>
        <c:dLbls>
          <c:showLegendKey val="0"/>
          <c:showVal val="0"/>
          <c:showCatName val="0"/>
          <c:showSerName val="0"/>
          <c:showPercent val="0"/>
          <c:showBubbleSize val="0"/>
        </c:dLbls>
        <c:smooth val="0"/>
        <c:axId val="429853023"/>
        <c:axId val="429867583"/>
      </c:lineChart>
      <c:catAx>
        <c:axId val="4298530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crossAx val="429867583"/>
        <c:crosses val="autoZero"/>
        <c:auto val="1"/>
        <c:lblAlgn val="ctr"/>
        <c:lblOffset val="100"/>
        <c:tickLblSkip val="10"/>
        <c:noMultiLvlLbl val="0"/>
      </c:catAx>
      <c:valAx>
        <c:axId val="42986758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crossAx val="429853023"/>
        <c:crosses val="autoZero"/>
        <c:crossBetween val="between"/>
        <c:dispUnits>
          <c:builtInUnit val="thousands"/>
          <c:dispUnitsLbl>
            <c:layout>
              <c:manualLayout>
                <c:xMode val="edge"/>
                <c:yMode val="edge"/>
                <c:x val="1.1871526318710504E-2"/>
                <c:y val="2.3781865170560957E-2"/>
              </c:manualLayout>
            </c:layout>
            <c:tx>
              <c:rich>
                <a:bodyPr rot="-54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r>
                    <a:rPr lang="en-GB"/>
                    <a:t>£ thousands,</a:t>
                  </a:r>
                  <a:r>
                    <a:rPr lang="en-GB" baseline="0"/>
                    <a:t> 2022-23 prices</a:t>
                  </a:r>
                  <a:endParaRPr lang="en-GB"/>
                </a:p>
              </c:rich>
            </c:tx>
            <c:spPr>
              <a:noFill/>
              <a:ln>
                <a:noFill/>
              </a:ln>
              <a:effectLst/>
            </c:spPr>
            <c:txPr>
              <a:bodyPr rot="-54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dispUnitsLbl>
        </c:dispUnits>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solidFill>
            <a:srgbClr val="2C2926"/>
          </a:solidFill>
          <a:latin typeface="Helvetica" pitchFamily="2" charset="0"/>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26251556918351E-2"/>
          <c:y val="2.7976498139472755E-2"/>
          <c:w val="0.70457619047619047"/>
          <c:h val="0.85695298085882843"/>
        </c:manualLayout>
      </c:layout>
      <c:areaChart>
        <c:grouping val="stacked"/>
        <c:varyColors val="0"/>
        <c:ser>
          <c:idx val="2"/>
          <c:order val="0"/>
          <c:tx>
            <c:v>Other</c:v>
          </c:tx>
          <c:spPr>
            <a:solidFill>
              <a:schemeClr val="tx2"/>
            </a:solidFill>
            <a:ln w="19050">
              <a:noFill/>
            </a:ln>
            <a:effectLst/>
          </c:spPr>
          <c:cat>
            <c:strRef>
              <c:f>'Figure 4.1'!$B$21:$AU$21</c:f>
              <c:strCache>
                <c:ptCount val="46"/>
                <c:pt idx="0">
                  <c:v>2027-28</c:v>
                </c:pt>
                <c:pt idx="1">
                  <c:v>2028-29</c:v>
                </c:pt>
                <c:pt idx="2">
                  <c:v>2029-30</c:v>
                </c:pt>
                <c:pt idx="3">
                  <c:v>2030-31</c:v>
                </c:pt>
                <c:pt idx="4">
                  <c:v>2031-32</c:v>
                </c:pt>
                <c:pt idx="5">
                  <c:v>2032-33</c:v>
                </c:pt>
                <c:pt idx="6">
                  <c:v>2033-34</c:v>
                </c:pt>
                <c:pt idx="7">
                  <c:v>2034-35</c:v>
                </c:pt>
                <c:pt idx="8">
                  <c:v>2035-36</c:v>
                </c:pt>
                <c:pt idx="9">
                  <c:v>2036-37</c:v>
                </c:pt>
                <c:pt idx="10">
                  <c:v>2037-38</c:v>
                </c:pt>
                <c:pt idx="11">
                  <c:v>2038-39</c:v>
                </c:pt>
                <c:pt idx="12">
                  <c:v>2039-40</c:v>
                </c:pt>
                <c:pt idx="13">
                  <c:v>2040-41</c:v>
                </c:pt>
                <c:pt idx="14">
                  <c:v>2041-42</c:v>
                </c:pt>
                <c:pt idx="15">
                  <c:v>2042-43</c:v>
                </c:pt>
                <c:pt idx="16">
                  <c:v>2043-44</c:v>
                </c:pt>
                <c:pt idx="17">
                  <c:v>2044-45</c:v>
                </c:pt>
                <c:pt idx="18">
                  <c:v>2045-46</c:v>
                </c:pt>
                <c:pt idx="19">
                  <c:v>2046-47</c:v>
                </c:pt>
                <c:pt idx="20">
                  <c:v>2047-48</c:v>
                </c:pt>
                <c:pt idx="21">
                  <c:v>2048-49</c:v>
                </c:pt>
                <c:pt idx="22">
                  <c:v>2049-50</c:v>
                </c:pt>
                <c:pt idx="23">
                  <c:v>2050-51</c:v>
                </c:pt>
                <c:pt idx="24">
                  <c:v>2051-52</c:v>
                </c:pt>
                <c:pt idx="25">
                  <c:v>2052-53</c:v>
                </c:pt>
                <c:pt idx="26">
                  <c:v>2053-54</c:v>
                </c:pt>
                <c:pt idx="27">
                  <c:v>2054-55</c:v>
                </c:pt>
                <c:pt idx="28">
                  <c:v>2055-56</c:v>
                </c:pt>
                <c:pt idx="29">
                  <c:v>2056-57</c:v>
                </c:pt>
                <c:pt idx="30">
                  <c:v>2057-58</c:v>
                </c:pt>
                <c:pt idx="31">
                  <c:v>2058-59</c:v>
                </c:pt>
                <c:pt idx="32">
                  <c:v>2059-60</c:v>
                </c:pt>
                <c:pt idx="33">
                  <c:v>2060-61</c:v>
                </c:pt>
                <c:pt idx="34">
                  <c:v>2061-62</c:v>
                </c:pt>
                <c:pt idx="35">
                  <c:v>2062-63</c:v>
                </c:pt>
                <c:pt idx="36">
                  <c:v>2063-64</c:v>
                </c:pt>
                <c:pt idx="37">
                  <c:v>2064-65</c:v>
                </c:pt>
                <c:pt idx="38">
                  <c:v>2065-66</c:v>
                </c:pt>
                <c:pt idx="39">
                  <c:v>2066-67</c:v>
                </c:pt>
                <c:pt idx="40">
                  <c:v>2067-68</c:v>
                </c:pt>
                <c:pt idx="41">
                  <c:v>2068-69</c:v>
                </c:pt>
                <c:pt idx="42">
                  <c:v>2069-70</c:v>
                </c:pt>
                <c:pt idx="43">
                  <c:v>2070-71</c:v>
                </c:pt>
                <c:pt idx="44">
                  <c:v>2071-72</c:v>
                </c:pt>
                <c:pt idx="45">
                  <c:v>2072-73</c:v>
                </c:pt>
              </c:strCache>
            </c:strRef>
          </c:cat>
          <c:val>
            <c:numRef>
              <c:f>'Figure 4.1'!$B$25:$AU$25</c:f>
              <c:numCache>
                <c:formatCode>0.0</c:formatCode>
                <c:ptCount val="46"/>
                <c:pt idx="0">
                  <c:v>0.33513296720356189</c:v>
                </c:pt>
                <c:pt idx="1">
                  <c:v>0.35310620560511358</c:v>
                </c:pt>
                <c:pt idx="2">
                  <c:v>0.35656609527752603</c:v>
                </c:pt>
                <c:pt idx="3">
                  <c:v>0.37914658099709719</c:v>
                </c:pt>
                <c:pt idx="4">
                  <c:v>0.38573468030865421</c:v>
                </c:pt>
                <c:pt idx="5">
                  <c:v>0.36467167504127462</c:v>
                </c:pt>
                <c:pt idx="6">
                  <c:v>0.34448717314646182</c:v>
                </c:pt>
                <c:pt idx="7">
                  <c:v>0.32515231896716323</c:v>
                </c:pt>
                <c:pt idx="8">
                  <c:v>0.30663911029732971</c:v>
                </c:pt>
                <c:pt idx="9">
                  <c:v>0.28892037459179187</c:v>
                </c:pt>
                <c:pt idx="10">
                  <c:v>0.27196974581447469</c:v>
                </c:pt>
                <c:pt idx="11">
                  <c:v>0.26997121677015146</c:v>
                </c:pt>
                <c:pt idx="12">
                  <c:v>0.27577675464992069</c:v>
                </c:pt>
                <c:pt idx="13">
                  <c:v>0.28258206547078057</c:v>
                </c:pt>
                <c:pt idx="14">
                  <c:v>0.28192224816217953</c:v>
                </c:pt>
                <c:pt idx="15">
                  <c:v>0.28409282510402012</c:v>
                </c:pt>
                <c:pt idx="16">
                  <c:v>0.29339960641631246</c:v>
                </c:pt>
                <c:pt idx="17">
                  <c:v>0.29954016341861361</c:v>
                </c:pt>
                <c:pt idx="18">
                  <c:v>0.30112814440289754</c:v>
                </c:pt>
                <c:pt idx="19">
                  <c:v>0.30539030383429139</c:v>
                </c:pt>
                <c:pt idx="20">
                  <c:v>0.30685330271985872</c:v>
                </c:pt>
                <c:pt idx="21">
                  <c:v>0.30557507597249145</c:v>
                </c:pt>
                <c:pt idx="22">
                  <c:v>0.304325587460891</c:v>
                </c:pt>
                <c:pt idx="23">
                  <c:v>0.3031041910663646</c:v>
                </c:pt>
                <c:pt idx="24">
                  <c:v>0.30191025519683734</c:v>
                </c:pt>
                <c:pt idx="25">
                  <c:v>0.30074316246025157</c:v>
                </c:pt>
                <c:pt idx="26">
                  <c:v>0.2996023093453094</c:v>
                </c:pt>
                <c:pt idx="27">
                  <c:v>0.29848710590939342</c:v>
                </c:pt>
                <c:pt idx="28">
                  <c:v>0.29739697547350286</c:v>
                </c:pt>
                <c:pt idx="29">
                  <c:v>0.29633135432404972</c:v>
                </c:pt>
                <c:pt idx="30">
                  <c:v>0.29528969142135847</c:v>
                </c:pt>
                <c:pt idx="31">
                  <c:v>0.29427144811472</c:v>
                </c:pt>
                <c:pt idx="32">
                  <c:v>0.29327609786385134</c:v>
                </c:pt>
                <c:pt idx="33">
                  <c:v>0.29230312596661906</c:v>
                </c:pt>
                <c:pt idx="34">
                  <c:v>0.29135202929288279</c:v>
                </c:pt>
                <c:pt idx="35">
                  <c:v>0.29042231602432339</c:v>
                </c:pt>
                <c:pt idx="36">
                  <c:v>0.28951350540012061</c:v>
                </c:pt>
                <c:pt idx="37">
                  <c:v>0.28862512746834856</c:v>
                </c:pt>
                <c:pt idx="38">
                  <c:v>0.2877567228429605</c:v>
                </c:pt>
                <c:pt idx="39">
                  <c:v>0.28690784246623707</c:v>
                </c:pt>
                <c:pt idx="40">
                  <c:v>0.28607804737657583</c:v>
                </c:pt>
                <c:pt idx="41">
                  <c:v>0.28526690848150132</c:v>
                </c:pt>
                <c:pt idx="42">
                  <c:v>0.28447400633577841</c:v>
                </c:pt>
                <c:pt idx="43">
                  <c:v>0.28369893092451454</c:v>
                </c:pt>
                <c:pt idx="44">
                  <c:v>0.28294128145113834</c:v>
                </c:pt>
                <c:pt idx="45">
                  <c:v>0.28220066613014499</c:v>
                </c:pt>
              </c:numCache>
            </c:numRef>
          </c:val>
          <c:extLst>
            <c:ext xmlns:c16="http://schemas.microsoft.com/office/drawing/2014/chart" uri="{C3380CC4-5D6E-409C-BE32-E72D297353CC}">
              <c16:uniqueId val="{00000002-A13B-4F4F-A699-909B774C4ADA}"/>
            </c:ext>
          </c:extLst>
        </c:ser>
        <c:ser>
          <c:idx val="0"/>
          <c:order val="1"/>
          <c:tx>
            <c:v>Local Government taxes</c:v>
          </c:tx>
          <c:spPr>
            <a:solidFill>
              <a:srgbClr val="265C80"/>
            </a:solidFill>
            <a:ln w="25400">
              <a:noFill/>
            </a:ln>
            <a:effectLst/>
          </c:spPr>
          <c:dLbls>
            <c:dLbl>
              <c:idx val="0"/>
              <c:delete val="1"/>
              <c:extLst>
                <c:ext xmlns:c15="http://schemas.microsoft.com/office/drawing/2012/chart" uri="{CE6537A1-D6FC-4f65-9D91-7224C49458BB}"/>
                <c:ext xmlns:c16="http://schemas.microsoft.com/office/drawing/2014/chart" uri="{C3380CC4-5D6E-409C-BE32-E72D297353CC}">
                  <c16:uniqueId val="{0000005A-661C-4707-A43B-7C893412572E}"/>
                </c:ext>
              </c:extLst>
            </c:dLbl>
            <c:dLbl>
              <c:idx val="1"/>
              <c:delete val="1"/>
              <c:extLst>
                <c:ext xmlns:c15="http://schemas.microsoft.com/office/drawing/2012/chart" uri="{CE6537A1-D6FC-4f65-9D91-7224C49458BB}"/>
                <c:ext xmlns:c16="http://schemas.microsoft.com/office/drawing/2014/chart" uri="{C3380CC4-5D6E-409C-BE32-E72D297353CC}">
                  <c16:uniqueId val="{00000059-661C-4707-A43B-7C893412572E}"/>
                </c:ext>
              </c:extLst>
            </c:dLbl>
            <c:dLbl>
              <c:idx val="2"/>
              <c:delete val="1"/>
              <c:extLst>
                <c:ext xmlns:c15="http://schemas.microsoft.com/office/drawing/2012/chart" uri="{CE6537A1-D6FC-4f65-9D91-7224C49458BB}"/>
                <c:ext xmlns:c16="http://schemas.microsoft.com/office/drawing/2014/chart" uri="{C3380CC4-5D6E-409C-BE32-E72D297353CC}">
                  <c16:uniqueId val="{0000005E-661C-4707-A43B-7C893412572E}"/>
                </c:ext>
              </c:extLst>
            </c:dLbl>
            <c:dLbl>
              <c:idx val="3"/>
              <c:delete val="1"/>
              <c:extLst>
                <c:ext xmlns:c15="http://schemas.microsoft.com/office/drawing/2012/chart" uri="{CE6537A1-D6FC-4f65-9D91-7224C49458BB}"/>
                <c:ext xmlns:c16="http://schemas.microsoft.com/office/drawing/2014/chart" uri="{C3380CC4-5D6E-409C-BE32-E72D297353CC}">
                  <c16:uniqueId val="{0000005B-661C-4707-A43B-7C893412572E}"/>
                </c:ext>
              </c:extLst>
            </c:dLbl>
            <c:dLbl>
              <c:idx val="4"/>
              <c:delete val="1"/>
              <c:extLst>
                <c:ext xmlns:c15="http://schemas.microsoft.com/office/drawing/2012/chart" uri="{CE6537A1-D6FC-4f65-9D91-7224C49458BB}"/>
                <c:ext xmlns:c16="http://schemas.microsoft.com/office/drawing/2014/chart" uri="{C3380CC4-5D6E-409C-BE32-E72D297353CC}">
                  <c16:uniqueId val="{0000005F-661C-4707-A43B-7C893412572E}"/>
                </c:ext>
              </c:extLst>
            </c:dLbl>
            <c:dLbl>
              <c:idx val="5"/>
              <c:delete val="1"/>
              <c:extLst>
                <c:ext xmlns:c15="http://schemas.microsoft.com/office/drawing/2012/chart" uri="{CE6537A1-D6FC-4f65-9D91-7224C49458BB}"/>
                <c:ext xmlns:c16="http://schemas.microsoft.com/office/drawing/2014/chart" uri="{C3380CC4-5D6E-409C-BE32-E72D297353CC}">
                  <c16:uniqueId val="{0000005C-661C-4707-A43B-7C893412572E}"/>
                </c:ext>
              </c:extLst>
            </c:dLbl>
            <c:dLbl>
              <c:idx val="6"/>
              <c:delete val="1"/>
              <c:extLst>
                <c:ext xmlns:c15="http://schemas.microsoft.com/office/drawing/2012/chart" uri="{CE6537A1-D6FC-4f65-9D91-7224C49458BB}"/>
                <c:ext xmlns:c16="http://schemas.microsoft.com/office/drawing/2014/chart" uri="{C3380CC4-5D6E-409C-BE32-E72D297353CC}">
                  <c16:uniqueId val="{00000060-661C-4707-A43B-7C893412572E}"/>
                </c:ext>
              </c:extLst>
            </c:dLbl>
            <c:dLbl>
              <c:idx val="7"/>
              <c:delete val="1"/>
              <c:extLst>
                <c:ext xmlns:c15="http://schemas.microsoft.com/office/drawing/2012/chart" uri="{CE6537A1-D6FC-4f65-9D91-7224C49458BB}"/>
                <c:ext xmlns:c16="http://schemas.microsoft.com/office/drawing/2014/chart" uri="{C3380CC4-5D6E-409C-BE32-E72D297353CC}">
                  <c16:uniqueId val="{0000005D-661C-4707-A43B-7C893412572E}"/>
                </c:ext>
              </c:extLst>
            </c:dLbl>
            <c:dLbl>
              <c:idx val="8"/>
              <c:delete val="1"/>
              <c:extLst>
                <c:ext xmlns:c15="http://schemas.microsoft.com/office/drawing/2012/chart" uri="{CE6537A1-D6FC-4f65-9D91-7224C49458BB}"/>
                <c:ext xmlns:c16="http://schemas.microsoft.com/office/drawing/2014/chart" uri="{C3380CC4-5D6E-409C-BE32-E72D297353CC}">
                  <c16:uniqueId val="{00000061-661C-4707-A43B-7C893412572E}"/>
                </c:ext>
              </c:extLst>
            </c:dLbl>
            <c:dLbl>
              <c:idx val="9"/>
              <c:delete val="1"/>
              <c:extLst>
                <c:ext xmlns:c15="http://schemas.microsoft.com/office/drawing/2012/chart" uri="{CE6537A1-D6FC-4f65-9D91-7224C49458BB}"/>
                <c:ext xmlns:c16="http://schemas.microsoft.com/office/drawing/2014/chart" uri="{C3380CC4-5D6E-409C-BE32-E72D297353CC}">
                  <c16:uniqueId val="{00000064-661C-4707-A43B-7C893412572E}"/>
                </c:ext>
              </c:extLst>
            </c:dLbl>
            <c:dLbl>
              <c:idx val="10"/>
              <c:delete val="1"/>
              <c:extLst>
                <c:ext xmlns:c15="http://schemas.microsoft.com/office/drawing/2012/chart" uri="{CE6537A1-D6FC-4f65-9D91-7224C49458BB}"/>
                <c:ext xmlns:c16="http://schemas.microsoft.com/office/drawing/2014/chart" uri="{C3380CC4-5D6E-409C-BE32-E72D297353CC}">
                  <c16:uniqueId val="{00000062-661C-4707-A43B-7C893412572E}"/>
                </c:ext>
              </c:extLst>
            </c:dLbl>
            <c:dLbl>
              <c:idx val="11"/>
              <c:delete val="1"/>
              <c:extLst>
                <c:ext xmlns:c15="http://schemas.microsoft.com/office/drawing/2012/chart" uri="{CE6537A1-D6FC-4f65-9D91-7224C49458BB}"/>
                <c:ext xmlns:c16="http://schemas.microsoft.com/office/drawing/2014/chart" uri="{C3380CC4-5D6E-409C-BE32-E72D297353CC}">
                  <c16:uniqueId val="{00000065-661C-4707-A43B-7C893412572E}"/>
                </c:ext>
              </c:extLst>
            </c:dLbl>
            <c:dLbl>
              <c:idx val="12"/>
              <c:delete val="1"/>
              <c:extLst>
                <c:ext xmlns:c15="http://schemas.microsoft.com/office/drawing/2012/chart" uri="{CE6537A1-D6FC-4f65-9D91-7224C49458BB}"/>
                <c:ext xmlns:c16="http://schemas.microsoft.com/office/drawing/2014/chart" uri="{C3380CC4-5D6E-409C-BE32-E72D297353CC}">
                  <c16:uniqueId val="{00000063-661C-4707-A43B-7C893412572E}"/>
                </c:ext>
              </c:extLst>
            </c:dLbl>
            <c:dLbl>
              <c:idx val="13"/>
              <c:delete val="1"/>
              <c:extLst>
                <c:ext xmlns:c15="http://schemas.microsoft.com/office/drawing/2012/chart" uri="{CE6537A1-D6FC-4f65-9D91-7224C49458BB}"/>
                <c:ext xmlns:c16="http://schemas.microsoft.com/office/drawing/2014/chart" uri="{C3380CC4-5D6E-409C-BE32-E72D297353CC}">
                  <c16:uniqueId val="{00000067-661C-4707-A43B-7C893412572E}"/>
                </c:ext>
              </c:extLst>
            </c:dLbl>
            <c:dLbl>
              <c:idx val="14"/>
              <c:delete val="1"/>
              <c:extLst>
                <c:ext xmlns:c15="http://schemas.microsoft.com/office/drawing/2012/chart" uri="{CE6537A1-D6FC-4f65-9D91-7224C49458BB}"/>
                <c:ext xmlns:c16="http://schemas.microsoft.com/office/drawing/2014/chart" uri="{C3380CC4-5D6E-409C-BE32-E72D297353CC}">
                  <c16:uniqueId val="{00000068-661C-4707-A43B-7C893412572E}"/>
                </c:ext>
              </c:extLst>
            </c:dLbl>
            <c:dLbl>
              <c:idx val="15"/>
              <c:delete val="1"/>
              <c:extLst>
                <c:ext xmlns:c15="http://schemas.microsoft.com/office/drawing/2012/chart" uri="{CE6537A1-D6FC-4f65-9D91-7224C49458BB}"/>
                <c:ext xmlns:c16="http://schemas.microsoft.com/office/drawing/2014/chart" uri="{C3380CC4-5D6E-409C-BE32-E72D297353CC}">
                  <c16:uniqueId val="{00000066-661C-4707-A43B-7C893412572E}"/>
                </c:ext>
              </c:extLst>
            </c:dLbl>
            <c:dLbl>
              <c:idx val="16"/>
              <c:delete val="1"/>
              <c:extLst>
                <c:ext xmlns:c15="http://schemas.microsoft.com/office/drawing/2012/chart" uri="{CE6537A1-D6FC-4f65-9D91-7224C49458BB}"/>
                <c:ext xmlns:c16="http://schemas.microsoft.com/office/drawing/2014/chart" uri="{C3380CC4-5D6E-409C-BE32-E72D297353CC}">
                  <c16:uniqueId val="{00000069-661C-4707-A43B-7C893412572E}"/>
                </c:ext>
              </c:extLst>
            </c:dLbl>
            <c:dLbl>
              <c:idx val="17"/>
              <c:delete val="1"/>
              <c:extLst>
                <c:ext xmlns:c15="http://schemas.microsoft.com/office/drawing/2012/chart" uri="{CE6537A1-D6FC-4f65-9D91-7224C49458BB}"/>
                <c:ext xmlns:c16="http://schemas.microsoft.com/office/drawing/2014/chart" uri="{C3380CC4-5D6E-409C-BE32-E72D297353CC}">
                  <c16:uniqueId val="{0000006C-661C-4707-A43B-7C893412572E}"/>
                </c:ext>
              </c:extLst>
            </c:dLbl>
            <c:dLbl>
              <c:idx val="18"/>
              <c:delete val="1"/>
              <c:extLst>
                <c:ext xmlns:c15="http://schemas.microsoft.com/office/drawing/2012/chart" uri="{CE6537A1-D6FC-4f65-9D91-7224C49458BB}"/>
                <c:ext xmlns:c16="http://schemas.microsoft.com/office/drawing/2014/chart" uri="{C3380CC4-5D6E-409C-BE32-E72D297353CC}">
                  <c16:uniqueId val="{0000006A-661C-4707-A43B-7C893412572E}"/>
                </c:ext>
              </c:extLst>
            </c:dLbl>
            <c:dLbl>
              <c:idx val="19"/>
              <c:delete val="1"/>
              <c:extLst>
                <c:ext xmlns:c15="http://schemas.microsoft.com/office/drawing/2012/chart" uri="{CE6537A1-D6FC-4f65-9D91-7224C49458BB}"/>
                <c:ext xmlns:c16="http://schemas.microsoft.com/office/drawing/2014/chart" uri="{C3380CC4-5D6E-409C-BE32-E72D297353CC}">
                  <c16:uniqueId val="{0000006D-661C-4707-A43B-7C893412572E}"/>
                </c:ext>
              </c:extLst>
            </c:dLbl>
            <c:dLbl>
              <c:idx val="20"/>
              <c:delete val="1"/>
              <c:extLst>
                <c:ext xmlns:c15="http://schemas.microsoft.com/office/drawing/2012/chart" uri="{CE6537A1-D6FC-4f65-9D91-7224C49458BB}"/>
                <c:ext xmlns:c16="http://schemas.microsoft.com/office/drawing/2014/chart" uri="{C3380CC4-5D6E-409C-BE32-E72D297353CC}">
                  <c16:uniqueId val="{0000006B-661C-4707-A43B-7C893412572E}"/>
                </c:ext>
              </c:extLst>
            </c:dLbl>
            <c:dLbl>
              <c:idx val="21"/>
              <c:delete val="1"/>
              <c:extLst>
                <c:ext xmlns:c15="http://schemas.microsoft.com/office/drawing/2012/chart" uri="{CE6537A1-D6FC-4f65-9D91-7224C49458BB}"/>
                <c:ext xmlns:c16="http://schemas.microsoft.com/office/drawing/2014/chart" uri="{C3380CC4-5D6E-409C-BE32-E72D297353CC}">
                  <c16:uniqueId val="{0000006E-661C-4707-A43B-7C893412572E}"/>
                </c:ext>
              </c:extLst>
            </c:dLbl>
            <c:dLbl>
              <c:idx val="22"/>
              <c:delete val="1"/>
              <c:extLst>
                <c:ext xmlns:c15="http://schemas.microsoft.com/office/drawing/2012/chart" uri="{CE6537A1-D6FC-4f65-9D91-7224C49458BB}"/>
                <c:ext xmlns:c16="http://schemas.microsoft.com/office/drawing/2014/chart" uri="{C3380CC4-5D6E-409C-BE32-E72D297353CC}">
                  <c16:uniqueId val="{00000071-661C-4707-A43B-7C893412572E}"/>
                </c:ext>
              </c:extLst>
            </c:dLbl>
            <c:dLbl>
              <c:idx val="23"/>
              <c:delete val="1"/>
              <c:extLst>
                <c:ext xmlns:c15="http://schemas.microsoft.com/office/drawing/2012/chart" uri="{CE6537A1-D6FC-4f65-9D91-7224C49458BB}"/>
                <c:ext xmlns:c16="http://schemas.microsoft.com/office/drawing/2014/chart" uri="{C3380CC4-5D6E-409C-BE32-E72D297353CC}">
                  <c16:uniqueId val="{0000006F-661C-4707-A43B-7C893412572E}"/>
                </c:ext>
              </c:extLst>
            </c:dLbl>
            <c:dLbl>
              <c:idx val="24"/>
              <c:delete val="1"/>
              <c:extLst>
                <c:ext xmlns:c15="http://schemas.microsoft.com/office/drawing/2012/chart" uri="{CE6537A1-D6FC-4f65-9D91-7224C49458BB}"/>
                <c:ext xmlns:c16="http://schemas.microsoft.com/office/drawing/2014/chart" uri="{C3380CC4-5D6E-409C-BE32-E72D297353CC}">
                  <c16:uniqueId val="{00000070-661C-4707-A43B-7C893412572E}"/>
                </c:ext>
              </c:extLst>
            </c:dLbl>
            <c:dLbl>
              <c:idx val="25"/>
              <c:delete val="1"/>
              <c:extLst>
                <c:ext xmlns:c15="http://schemas.microsoft.com/office/drawing/2012/chart" uri="{CE6537A1-D6FC-4f65-9D91-7224C49458BB}"/>
                <c:ext xmlns:c16="http://schemas.microsoft.com/office/drawing/2014/chart" uri="{C3380CC4-5D6E-409C-BE32-E72D297353CC}">
                  <c16:uniqueId val="{00000072-661C-4707-A43B-7C893412572E}"/>
                </c:ext>
              </c:extLst>
            </c:dLbl>
            <c:dLbl>
              <c:idx val="26"/>
              <c:delete val="1"/>
              <c:extLst>
                <c:ext xmlns:c15="http://schemas.microsoft.com/office/drawing/2012/chart" uri="{CE6537A1-D6FC-4f65-9D91-7224C49458BB}"/>
                <c:ext xmlns:c16="http://schemas.microsoft.com/office/drawing/2014/chart" uri="{C3380CC4-5D6E-409C-BE32-E72D297353CC}">
                  <c16:uniqueId val="{00000075-661C-4707-A43B-7C893412572E}"/>
                </c:ext>
              </c:extLst>
            </c:dLbl>
            <c:dLbl>
              <c:idx val="27"/>
              <c:delete val="1"/>
              <c:extLst>
                <c:ext xmlns:c15="http://schemas.microsoft.com/office/drawing/2012/chart" uri="{CE6537A1-D6FC-4f65-9D91-7224C49458BB}"/>
                <c:ext xmlns:c16="http://schemas.microsoft.com/office/drawing/2014/chart" uri="{C3380CC4-5D6E-409C-BE32-E72D297353CC}">
                  <c16:uniqueId val="{00000073-661C-4707-A43B-7C893412572E}"/>
                </c:ext>
              </c:extLst>
            </c:dLbl>
            <c:dLbl>
              <c:idx val="28"/>
              <c:delete val="1"/>
              <c:extLst>
                <c:ext xmlns:c15="http://schemas.microsoft.com/office/drawing/2012/chart" uri="{CE6537A1-D6FC-4f65-9D91-7224C49458BB}"/>
                <c:ext xmlns:c16="http://schemas.microsoft.com/office/drawing/2014/chart" uri="{C3380CC4-5D6E-409C-BE32-E72D297353CC}">
                  <c16:uniqueId val="{00000076-661C-4707-A43B-7C893412572E}"/>
                </c:ext>
              </c:extLst>
            </c:dLbl>
            <c:dLbl>
              <c:idx val="29"/>
              <c:delete val="1"/>
              <c:extLst>
                <c:ext xmlns:c15="http://schemas.microsoft.com/office/drawing/2012/chart" uri="{CE6537A1-D6FC-4f65-9D91-7224C49458BB}"/>
                <c:ext xmlns:c16="http://schemas.microsoft.com/office/drawing/2014/chart" uri="{C3380CC4-5D6E-409C-BE32-E72D297353CC}">
                  <c16:uniqueId val="{00000074-661C-4707-A43B-7C893412572E}"/>
                </c:ext>
              </c:extLst>
            </c:dLbl>
            <c:dLbl>
              <c:idx val="30"/>
              <c:delete val="1"/>
              <c:extLst>
                <c:ext xmlns:c15="http://schemas.microsoft.com/office/drawing/2012/chart" uri="{CE6537A1-D6FC-4f65-9D91-7224C49458BB}"/>
                <c:ext xmlns:c16="http://schemas.microsoft.com/office/drawing/2014/chart" uri="{C3380CC4-5D6E-409C-BE32-E72D297353CC}">
                  <c16:uniqueId val="{00000077-661C-4707-A43B-7C893412572E}"/>
                </c:ext>
              </c:extLst>
            </c:dLbl>
            <c:dLbl>
              <c:idx val="31"/>
              <c:delete val="1"/>
              <c:extLst>
                <c:ext xmlns:c15="http://schemas.microsoft.com/office/drawing/2012/chart" uri="{CE6537A1-D6FC-4f65-9D91-7224C49458BB}"/>
                <c:ext xmlns:c16="http://schemas.microsoft.com/office/drawing/2014/chart" uri="{C3380CC4-5D6E-409C-BE32-E72D297353CC}">
                  <c16:uniqueId val="{0000007E-661C-4707-A43B-7C893412572E}"/>
                </c:ext>
              </c:extLst>
            </c:dLbl>
            <c:dLbl>
              <c:idx val="32"/>
              <c:delete val="1"/>
              <c:extLst>
                <c:ext xmlns:c15="http://schemas.microsoft.com/office/drawing/2012/chart" uri="{CE6537A1-D6FC-4f65-9D91-7224C49458BB}"/>
                <c:ext xmlns:c16="http://schemas.microsoft.com/office/drawing/2014/chart" uri="{C3380CC4-5D6E-409C-BE32-E72D297353CC}">
                  <c16:uniqueId val="{00000078-661C-4707-A43B-7C893412572E}"/>
                </c:ext>
              </c:extLst>
            </c:dLbl>
            <c:dLbl>
              <c:idx val="33"/>
              <c:delete val="1"/>
              <c:extLst>
                <c:ext xmlns:c15="http://schemas.microsoft.com/office/drawing/2012/chart" uri="{CE6537A1-D6FC-4f65-9D91-7224C49458BB}"/>
                <c:ext xmlns:c16="http://schemas.microsoft.com/office/drawing/2014/chart" uri="{C3380CC4-5D6E-409C-BE32-E72D297353CC}">
                  <c16:uniqueId val="{00000080-661C-4707-A43B-7C893412572E}"/>
                </c:ext>
              </c:extLst>
            </c:dLbl>
            <c:dLbl>
              <c:idx val="34"/>
              <c:delete val="1"/>
              <c:extLst>
                <c:ext xmlns:c15="http://schemas.microsoft.com/office/drawing/2012/chart" uri="{CE6537A1-D6FC-4f65-9D91-7224C49458BB}"/>
                <c:ext xmlns:c16="http://schemas.microsoft.com/office/drawing/2014/chart" uri="{C3380CC4-5D6E-409C-BE32-E72D297353CC}">
                  <c16:uniqueId val="{00000079-661C-4707-A43B-7C893412572E}"/>
                </c:ext>
              </c:extLst>
            </c:dLbl>
            <c:dLbl>
              <c:idx val="35"/>
              <c:delete val="1"/>
              <c:extLst>
                <c:ext xmlns:c15="http://schemas.microsoft.com/office/drawing/2012/chart" uri="{CE6537A1-D6FC-4f65-9D91-7224C49458BB}"/>
                <c:ext xmlns:c16="http://schemas.microsoft.com/office/drawing/2014/chart" uri="{C3380CC4-5D6E-409C-BE32-E72D297353CC}">
                  <c16:uniqueId val="{0000007F-661C-4707-A43B-7C893412572E}"/>
                </c:ext>
              </c:extLst>
            </c:dLbl>
            <c:dLbl>
              <c:idx val="36"/>
              <c:delete val="1"/>
              <c:extLst>
                <c:ext xmlns:c15="http://schemas.microsoft.com/office/drawing/2012/chart" uri="{CE6537A1-D6FC-4f65-9D91-7224C49458BB}"/>
                <c:ext xmlns:c16="http://schemas.microsoft.com/office/drawing/2014/chart" uri="{C3380CC4-5D6E-409C-BE32-E72D297353CC}">
                  <c16:uniqueId val="{00000081-661C-4707-A43B-7C893412572E}"/>
                </c:ext>
              </c:extLst>
            </c:dLbl>
            <c:dLbl>
              <c:idx val="37"/>
              <c:delete val="1"/>
              <c:extLst>
                <c:ext xmlns:c15="http://schemas.microsoft.com/office/drawing/2012/chart" uri="{CE6537A1-D6FC-4f65-9D91-7224C49458BB}"/>
                <c:ext xmlns:c16="http://schemas.microsoft.com/office/drawing/2014/chart" uri="{C3380CC4-5D6E-409C-BE32-E72D297353CC}">
                  <c16:uniqueId val="{0000007A-661C-4707-A43B-7C893412572E}"/>
                </c:ext>
              </c:extLst>
            </c:dLbl>
            <c:dLbl>
              <c:idx val="38"/>
              <c:delete val="1"/>
              <c:extLst>
                <c:ext xmlns:c15="http://schemas.microsoft.com/office/drawing/2012/chart" uri="{CE6537A1-D6FC-4f65-9D91-7224C49458BB}"/>
                <c:ext xmlns:c16="http://schemas.microsoft.com/office/drawing/2014/chart" uri="{C3380CC4-5D6E-409C-BE32-E72D297353CC}">
                  <c16:uniqueId val="{00000082-661C-4707-A43B-7C893412572E}"/>
                </c:ext>
              </c:extLst>
            </c:dLbl>
            <c:dLbl>
              <c:idx val="39"/>
              <c:delete val="1"/>
              <c:extLst>
                <c:ext xmlns:c15="http://schemas.microsoft.com/office/drawing/2012/chart" uri="{CE6537A1-D6FC-4f65-9D91-7224C49458BB}"/>
                <c:ext xmlns:c16="http://schemas.microsoft.com/office/drawing/2014/chart" uri="{C3380CC4-5D6E-409C-BE32-E72D297353CC}">
                  <c16:uniqueId val="{0000007B-661C-4707-A43B-7C893412572E}"/>
                </c:ext>
              </c:extLst>
            </c:dLbl>
            <c:dLbl>
              <c:idx val="40"/>
              <c:delete val="1"/>
              <c:extLst>
                <c:ext xmlns:c15="http://schemas.microsoft.com/office/drawing/2012/chart" uri="{CE6537A1-D6FC-4f65-9D91-7224C49458BB}"/>
                <c:ext xmlns:c16="http://schemas.microsoft.com/office/drawing/2014/chart" uri="{C3380CC4-5D6E-409C-BE32-E72D297353CC}">
                  <c16:uniqueId val="{00000083-661C-4707-A43B-7C893412572E}"/>
                </c:ext>
              </c:extLst>
            </c:dLbl>
            <c:dLbl>
              <c:idx val="41"/>
              <c:delete val="1"/>
              <c:extLst>
                <c:ext xmlns:c15="http://schemas.microsoft.com/office/drawing/2012/chart" uri="{CE6537A1-D6FC-4f65-9D91-7224C49458BB}"/>
                <c:ext xmlns:c16="http://schemas.microsoft.com/office/drawing/2014/chart" uri="{C3380CC4-5D6E-409C-BE32-E72D297353CC}">
                  <c16:uniqueId val="{0000007C-661C-4707-A43B-7C893412572E}"/>
                </c:ext>
              </c:extLst>
            </c:dLbl>
            <c:dLbl>
              <c:idx val="42"/>
              <c:delete val="1"/>
              <c:extLst>
                <c:ext xmlns:c15="http://schemas.microsoft.com/office/drawing/2012/chart" uri="{CE6537A1-D6FC-4f65-9D91-7224C49458BB}"/>
                <c:ext xmlns:c16="http://schemas.microsoft.com/office/drawing/2014/chart" uri="{C3380CC4-5D6E-409C-BE32-E72D297353CC}">
                  <c16:uniqueId val="{0000007D-661C-4707-A43B-7C893412572E}"/>
                </c:ext>
              </c:extLst>
            </c:dLbl>
            <c:dLbl>
              <c:idx val="43"/>
              <c:delete val="1"/>
              <c:extLst>
                <c:ext xmlns:c15="http://schemas.microsoft.com/office/drawing/2012/chart" uri="{CE6537A1-D6FC-4f65-9D91-7224C49458BB}"/>
                <c:ext xmlns:c16="http://schemas.microsoft.com/office/drawing/2014/chart" uri="{C3380CC4-5D6E-409C-BE32-E72D297353CC}">
                  <c16:uniqueId val="{00000058-661C-4707-A43B-7C893412572E}"/>
                </c:ext>
              </c:extLst>
            </c:dLbl>
            <c:dLbl>
              <c:idx val="44"/>
              <c:delete val="1"/>
              <c:extLst>
                <c:ext xmlns:c15="http://schemas.microsoft.com/office/drawing/2012/chart" uri="{CE6537A1-D6FC-4f65-9D91-7224C49458BB}"/>
                <c:ext xmlns:c16="http://schemas.microsoft.com/office/drawing/2014/chart" uri="{C3380CC4-5D6E-409C-BE32-E72D297353CC}">
                  <c16:uniqueId val="{00000000-A13B-4F4F-A699-909B774C4ADA}"/>
                </c:ext>
              </c:extLst>
            </c:dLbl>
            <c:dLbl>
              <c:idx val="45"/>
              <c:layout>
                <c:manualLayout>
                  <c:x val="0.11012105307039659"/>
                  <c:y val="8.5564270434951704E-5"/>
                </c:manualLayout>
              </c:layout>
              <c:tx>
                <c:rich>
                  <a:bodyPr/>
                  <a:lstStyle/>
                  <a:p>
                    <a:fld id="{0A0E6373-FE94-40DC-AB55-828EF356DFE8}" type="SERIESNAME">
                      <a:rPr lang="en-US"/>
                      <a:pPr/>
                      <a:t>[SERIES NAME]</a:t>
                    </a:fld>
                    <a:endParaRPr lang="en-GB"/>
                  </a:p>
                </c:rich>
              </c:tx>
              <c:showLegendKey val="0"/>
              <c:showVal val="1"/>
              <c:showCatName val="0"/>
              <c:showSerName val="0"/>
              <c:showPercent val="0"/>
              <c:showBubbleSize val="0"/>
              <c:extLst>
                <c:ext xmlns:c15="http://schemas.microsoft.com/office/drawing/2012/chart" uri="{CE6537A1-D6FC-4f65-9D91-7224C49458BB}">
                  <c15:layout>
                    <c:manualLayout>
                      <c:w val="0.17601299067387136"/>
                      <c:h val="0.17210572373112076"/>
                    </c:manualLayout>
                  </c15:layout>
                  <c15:dlblFieldTable/>
                  <c15:showDataLabelsRange val="0"/>
                </c:ext>
                <c:ext xmlns:c16="http://schemas.microsoft.com/office/drawing/2014/chart" uri="{C3380CC4-5D6E-409C-BE32-E72D297353CC}">
                  <c16:uniqueId val="{00000000-2351-45AB-9CA8-6903CB39AB82}"/>
                </c:ext>
              </c:extLst>
            </c:dLbl>
            <c:spPr>
              <a:noFill/>
              <a:ln>
                <a:noFill/>
              </a:ln>
              <a:effectLst/>
            </c:spPr>
            <c:txPr>
              <a:bodyPr rot="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4.1'!$B$21:$AU$21</c:f>
              <c:strCache>
                <c:ptCount val="46"/>
                <c:pt idx="0">
                  <c:v>2027-28</c:v>
                </c:pt>
                <c:pt idx="1">
                  <c:v>2028-29</c:v>
                </c:pt>
                <c:pt idx="2">
                  <c:v>2029-30</c:v>
                </c:pt>
                <c:pt idx="3">
                  <c:v>2030-31</c:v>
                </c:pt>
                <c:pt idx="4">
                  <c:v>2031-32</c:v>
                </c:pt>
                <c:pt idx="5">
                  <c:v>2032-33</c:v>
                </c:pt>
                <c:pt idx="6">
                  <c:v>2033-34</c:v>
                </c:pt>
                <c:pt idx="7">
                  <c:v>2034-35</c:v>
                </c:pt>
                <c:pt idx="8">
                  <c:v>2035-36</c:v>
                </c:pt>
                <c:pt idx="9">
                  <c:v>2036-37</c:v>
                </c:pt>
                <c:pt idx="10">
                  <c:v>2037-38</c:v>
                </c:pt>
                <c:pt idx="11">
                  <c:v>2038-39</c:v>
                </c:pt>
                <c:pt idx="12">
                  <c:v>2039-40</c:v>
                </c:pt>
                <c:pt idx="13">
                  <c:v>2040-41</c:v>
                </c:pt>
                <c:pt idx="14">
                  <c:v>2041-42</c:v>
                </c:pt>
                <c:pt idx="15">
                  <c:v>2042-43</c:v>
                </c:pt>
                <c:pt idx="16">
                  <c:v>2043-44</c:v>
                </c:pt>
                <c:pt idx="17">
                  <c:v>2044-45</c:v>
                </c:pt>
                <c:pt idx="18">
                  <c:v>2045-46</c:v>
                </c:pt>
                <c:pt idx="19">
                  <c:v>2046-47</c:v>
                </c:pt>
                <c:pt idx="20">
                  <c:v>2047-48</c:v>
                </c:pt>
                <c:pt idx="21">
                  <c:v>2048-49</c:v>
                </c:pt>
                <c:pt idx="22">
                  <c:v>2049-50</c:v>
                </c:pt>
                <c:pt idx="23">
                  <c:v>2050-51</c:v>
                </c:pt>
                <c:pt idx="24">
                  <c:v>2051-52</c:v>
                </c:pt>
                <c:pt idx="25">
                  <c:v>2052-53</c:v>
                </c:pt>
                <c:pt idx="26">
                  <c:v>2053-54</c:v>
                </c:pt>
                <c:pt idx="27">
                  <c:v>2054-55</c:v>
                </c:pt>
                <c:pt idx="28">
                  <c:v>2055-56</c:v>
                </c:pt>
                <c:pt idx="29">
                  <c:v>2056-57</c:v>
                </c:pt>
                <c:pt idx="30">
                  <c:v>2057-58</c:v>
                </c:pt>
                <c:pt idx="31">
                  <c:v>2058-59</c:v>
                </c:pt>
                <c:pt idx="32">
                  <c:v>2059-60</c:v>
                </c:pt>
                <c:pt idx="33">
                  <c:v>2060-61</c:v>
                </c:pt>
                <c:pt idx="34">
                  <c:v>2061-62</c:v>
                </c:pt>
                <c:pt idx="35">
                  <c:v>2062-63</c:v>
                </c:pt>
                <c:pt idx="36">
                  <c:v>2063-64</c:v>
                </c:pt>
                <c:pt idx="37">
                  <c:v>2064-65</c:v>
                </c:pt>
                <c:pt idx="38">
                  <c:v>2065-66</c:v>
                </c:pt>
                <c:pt idx="39">
                  <c:v>2066-67</c:v>
                </c:pt>
                <c:pt idx="40">
                  <c:v>2067-68</c:v>
                </c:pt>
                <c:pt idx="41">
                  <c:v>2068-69</c:v>
                </c:pt>
                <c:pt idx="42">
                  <c:v>2069-70</c:v>
                </c:pt>
                <c:pt idx="43">
                  <c:v>2070-71</c:v>
                </c:pt>
                <c:pt idx="44">
                  <c:v>2071-72</c:v>
                </c:pt>
                <c:pt idx="45">
                  <c:v>2072-73</c:v>
                </c:pt>
              </c:strCache>
            </c:strRef>
          </c:cat>
          <c:val>
            <c:numRef>
              <c:f>'Figure 4.1'!$B$24:$AU$24</c:f>
              <c:numCache>
                <c:formatCode>0.0</c:formatCode>
                <c:ptCount val="46"/>
                <c:pt idx="0">
                  <c:v>6.3802713996098923</c:v>
                </c:pt>
                <c:pt idx="1">
                  <c:v>6.478775149742285</c:v>
                </c:pt>
                <c:pt idx="2">
                  <c:v>6.5783087566738248</c:v>
                </c:pt>
                <c:pt idx="3">
                  <c:v>6.6761128605500835</c:v>
                </c:pt>
                <c:pt idx="4">
                  <c:v>6.7733206382175215</c:v>
                </c:pt>
                <c:pt idx="5">
                  <c:v>6.8693677369144837</c:v>
                </c:pt>
                <c:pt idx="6">
                  <c:v>6.9653014809383205</c:v>
                </c:pt>
                <c:pt idx="7">
                  <c:v>7.0616280731962844</c:v>
                </c:pt>
                <c:pt idx="8">
                  <c:v>7.1585114652632962</c:v>
                </c:pt>
                <c:pt idx="9">
                  <c:v>7.2644948446754265</c:v>
                </c:pt>
                <c:pt idx="10">
                  <c:v>7.3708738603550445</c:v>
                </c:pt>
                <c:pt idx="11">
                  <c:v>7.4793169975363227</c:v>
                </c:pt>
                <c:pt idx="12">
                  <c:v>7.5889092367283535</c:v>
                </c:pt>
                <c:pt idx="13">
                  <c:v>7.697891071564948</c:v>
                </c:pt>
                <c:pt idx="14">
                  <c:v>7.806278316615022</c:v>
                </c:pt>
                <c:pt idx="15">
                  <c:v>7.9136607278223225</c:v>
                </c:pt>
                <c:pt idx="16">
                  <c:v>8.020022324461058</c:v>
                </c:pt>
                <c:pt idx="17">
                  <c:v>8.126469141341671</c:v>
                </c:pt>
                <c:pt idx="18">
                  <c:v>8.2319212735493235</c:v>
                </c:pt>
                <c:pt idx="19">
                  <c:v>8.3349022552985872</c:v>
                </c:pt>
                <c:pt idx="20">
                  <c:v>8.4360957004203048</c:v>
                </c:pt>
                <c:pt idx="21">
                  <c:v>8.5358443736390264</c:v>
                </c:pt>
                <c:pt idx="22">
                  <c:v>8.6341330109759724</c:v>
                </c:pt>
                <c:pt idx="23">
                  <c:v>8.731010531200031</c:v>
                </c:pt>
                <c:pt idx="24">
                  <c:v>8.8264428129446681</c:v>
                </c:pt>
                <c:pt idx="25">
                  <c:v>8.920537736275131</c:v>
                </c:pt>
                <c:pt idx="26">
                  <c:v>9.0138241721833641</c:v>
                </c:pt>
                <c:pt idx="27">
                  <c:v>9.1065779699576535</c:v>
                </c:pt>
                <c:pt idx="28">
                  <c:v>9.1987860798844174</c:v>
                </c:pt>
                <c:pt idx="29">
                  <c:v>9.2904700432605356</c:v>
                </c:pt>
                <c:pt idx="30">
                  <c:v>9.3816986657861818</c:v>
                </c:pt>
                <c:pt idx="31">
                  <c:v>9.4723746408826699</c:v>
                </c:pt>
                <c:pt idx="32">
                  <c:v>9.563528827315702</c:v>
                </c:pt>
                <c:pt idx="33">
                  <c:v>9.6561382351143799</c:v>
                </c:pt>
                <c:pt idx="34">
                  <c:v>9.7500710860809807</c:v>
                </c:pt>
                <c:pt idx="35">
                  <c:v>9.8453973235474113</c:v>
                </c:pt>
                <c:pt idx="36">
                  <c:v>9.9423097249227208</c:v>
                </c:pt>
                <c:pt idx="37">
                  <c:v>10.041617072704485</c:v>
                </c:pt>
                <c:pt idx="38">
                  <c:v>10.143806709573903</c:v>
                </c:pt>
                <c:pt idx="39">
                  <c:v>10.248895799441506</c:v>
                </c:pt>
                <c:pt idx="40">
                  <c:v>10.357437270751422</c:v>
                </c:pt>
                <c:pt idx="41">
                  <c:v>10.469534235828952</c:v>
                </c:pt>
                <c:pt idx="42">
                  <c:v>10.584780792199769</c:v>
                </c:pt>
                <c:pt idx="43">
                  <c:v>10.702637515182687</c:v>
                </c:pt>
                <c:pt idx="44">
                  <c:v>10.82899749047291</c:v>
                </c:pt>
                <c:pt idx="45">
                  <c:v>10.95048067831538</c:v>
                </c:pt>
              </c:numCache>
            </c:numRef>
          </c:val>
          <c:extLst>
            <c:ext xmlns:c16="http://schemas.microsoft.com/office/drawing/2014/chart" uri="{C3380CC4-5D6E-409C-BE32-E72D297353CC}">
              <c16:uniqueId val="{00000000-825F-45A0-B3EB-47E2C6F1C736}"/>
            </c:ext>
          </c:extLst>
        </c:ser>
        <c:ser>
          <c:idx val="1"/>
          <c:order val="2"/>
          <c:tx>
            <c:v>Devolved Scottish Government taxes</c:v>
          </c:tx>
          <c:spPr>
            <a:solidFill>
              <a:schemeClr val="accent1"/>
            </a:solidFill>
            <a:ln w="25400">
              <a:solidFill>
                <a:schemeClr val="bg1"/>
              </a:solidFill>
            </a:ln>
            <a:effectLst/>
          </c:spPr>
          <c:dLbls>
            <c:dLbl>
              <c:idx val="0"/>
              <c:delete val="1"/>
              <c:extLst>
                <c:ext xmlns:c15="http://schemas.microsoft.com/office/drawing/2012/chart" uri="{CE6537A1-D6FC-4f65-9D91-7224C49458BB}"/>
                <c:ext xmlns:c16="http://schemas.microsoft.com/office/drawing/2014/chart" uri="{C3380CC4-5D6E-409C-BE32-E72D297353CC}">
                  <c16:uniqueId val="{00000001-661C-4707-A43B-7C893412572E}"/>
                </c:ext>
              </c:extLst>
            </c:dLbl>
            <c:dLbl>
              <c:idx val="1"/>
              <c:delete val="1"/>
              <c:extLst>
                <c:ext xmlns:c15="http://schemas.microsoft.com/office/drawing/2012/chart" uri="{CE6537A1-D6FC-4f65-9D91-7224C49458BB}"/>
                <c:ext xmlns:c16="http://schemas.microsoft.com/office/drawing/2014/chart" uri="{C3380CC4-5D6E-409C-BE32-E72D297353CC}">
                  <c16:uniqueId val="{00000002-661C-4707-A43B-7C893412572E}"/>
                </c:ext>
              </c:extLst>
            </c:dLbl>
            <c:dLbl>
              <c:idx val="2"/>
              <c:delete val="1"/>
              <c:extLst>
                <c:ext xmlns:c15="http://schemas.microsoft.com/office/drawing/2012/chart" uri="{CE6537A1-D6FC-4f65-9D91-7224C49458BB}"/>
                <c:ext xmlns:c16="http://schemas.microsoft.com/office/drawing/2014/chart" uri="{C3380CC4-5D6E-409C-BE32-E72D297353CC}">
                  <c16:uniqueId val="{00000003-661C-4707-A43B-7C893412572E}"/>
                </c:ext>
              </c:extLst>
            </c:dLbl>
            <c:dLbl>
              <c:idx val="3"/>
              <c:delete val="1"/>
              <c:extLst>
                <c:ext xmlns:c15="http://schemas.microsoft.com/office/drawing/2012/chart" uri="{CE6537A1-D6FC-4f65-9D91-7224C49458BB}"/>
                <c:ext xmlns:c16="http://schemas.microsoft.com/office/drawing/2014/chart" uri="{C3380CC4-5D6E-409C-BE32-E72D297353CC}">
                  <c16:uniqueId val="{00000005-661C-4707-A43B-7C893412572E}"/>
                </c:ext>
              </c:extLst>
            </c:dLbl>
            <c:dLbl>
              <c:idx val="4"/>
              <c:delete val="1"/>
              <c:extLst>
                <c:ext xmlns:c15="http://schemas.microsoft.com/office/drawing/2012/chart" uri="{CE6537A1-D6FC-4f65-9D91-7224C49458BB}"/>
                <c:ext xmlns:c16="http://schemas.microsoft.com/office/drawing/2014/chart" uri="{C3380CC4-5D6E-409C-BE32-E72D297353CC}">
                  <c16:uniqueId val="{00000004-661C-4707-A43B-7C893412572E}"/>
                </c:ext>
              </c:extLst>
            </c:dLbl>
            <c:dLbl>
              <c:idx val="5"/>
              <c:delete val="1"/>
              <c:extLst>
                <c:ext xmlns:c15="http://schemas.microsoft.com/office/drawing/2012/chart" uri="{CE6537A1-D6FC-4f65-9D91-7224C49458BB}"/>
                <c:ext xmlns:c16="http://schemas.microsoft.com/office/drawing/2014/chart" uri="{C3380CC4-5D6E-409C-BE32-E72D297353CC}">
                  <c16:uniqueId val="{00000008-661C-4707-A43B-7C893412572E}"/>
                </c:ext>
              </c:extLst>
            </c:dLbl>
            <c:dLbl>
              <c:idx val="6"/>
              <c:delete val="1"/>
              <c:extLst>
                <c:ext xmlns:c15="http://schemas.microsoft.com/office/drawing/2012/chart" uri="{CE6537A1-D6FC-4f65-9D91-7224C49458BB}"/>
                <c:ext xmlns:c16="http://schemas.microsoft.com/office/drawing/2014/chart" uri="{C3380CC4-5D6E-409C-BE32-E72D297353CC}">
                  <c16:uniqueId val="{00000006-661C-4707-A43B-7C893412572E}"/>
                </c:ext>
              </c:extLst>
            </c:dLbl>
            <c:dLbl>
              <c:idx val="7"/>
              <c:delete val="1"/>
              <c:extLst>
                <c:ext xmlns:c15="http://schemas.microsoft.com/office/drawing/2012/chart" uri="{CE6537A1-D6FC-4f65-9D91-7224C49458BB}"/>
                <c:ext xmlns:c16="http://schemas.microsoft.com/office/drawing/2014/chart" uri="{C3380CC4-5D6E-409C-BE32-E72D297353CC}">
                  <c16:uniqueId val="{00000009-661C-4707-A43B-7C893412572E}"/>
                </c:ext>
              </c:extLst>
            </c:dLbl>
            <c:dLbl>
              <c:idx val="8"/>
              <c:delete val="1"/>
              <c:extLst>
                <c:ext xmlns:c15="http://schemas.microsoft.com/office/drawing/2012/chart" uri="{CE6537A1-D6FC-4f65-9D91-7224C49458BB}"/>
                <c:ext xmlns:c16="http://schemas.microsoft.com/office/drawing/2014/chart" uri="{C3380CC4-5D6E-409C-BE32-E72D297353CC}">
                  <c16:uniqueId val="{00000007-661C-4707-A43B-7C893412572E}"/>
                </c:ext>
              </c:extLst>
            </c:dLbl>
            <c:dLbl>
              <c:idx val="9"/>
              <c:delete val="1"/>
              <c:extLst>
                <c:ext xmlns:c15="http://schemas.microsoft.com/office/drawing/2012/chart" uri="{CE6537A1-D6FC-4f65-9D91-7224C49458BB}"/>
                <c:ext xmlns:c16="http://schemas.microsoft.com/office/drawing/2014/chart" uri="{C3380CC4-5D6E-409C-BE32-E72D297353CC}">
                  <c16:uniqueId val="{0000000A-661C-4707-A43B-7C893412572E}"/>
                </c:ext>
              </c:extLst>
            </c:dLbl>
            <c:dLbl>
              <c:idx val="10"/>
              <c:delete val="1"/>
              <c:extLst>
                <c:ext xmlns:c15="http://schemas.microsoft.com/office/drawing/2012/chart" uri="{CE6537A1-D6FC-4f65-9D91-7224C49458BB}"/>
                <c:ext xmlns:c16="http://schemas.microsoft.com/office/drawing/2014/chart" uri="{C3380CC4-5D6E-409C-BE32-E72D297353CC}">
                  <c16:uniqueId val="{0000000C-661C-4707-A43B-7C893412572E}"/>
                </c:ext>
              </c:extLst>
            </c:dLbl>
            <c:dLbl>
              <c:idx val="11"/>
              <c:delete val="1"/>
              <c:extLst>
                <c:ext xmlns:c15="http://schemas.microsoft.com/office/drawing/2012/chart" uri="{CE6537A1-D6FC-4f65-9D91-7224C49458BB}"/>
                <c:ext xmlns:c16="http://schemas.microsoft.com/office/drawing/2014/chart" uri="{C3380CC4-5D6E-409C-BE32-E72D297353CC}">
                  <c16:uniqueId val="{0000000B-661C-4707-A43B-7C893412572E}"/>
                </c:ext>
              </c:extLst>
            </c:dLbl>
            <c:dLbl>
              <c:idx val="12"/>
              <c:delete val="1"/>
              <c:extLst>
                <c:ext xmlns:c15="http://schemas.microsoft.com/office/drawing/2012/chart" uri="{CE6537A1-D6FC-4f65-9D91-7224C49458BB}"/>
                <c:ext xmlns:c16="http://schemas.microsoft.com/office/drawing/2014/chart" uri="{C3380CC4-5D6E-409C-BE32-E72D297353CC}">
                  <c16:uniqueId val="{0000000E-661C-4707-A43B-7C893412572E}"/>
                </c:ext>
              </c:extLst>
            </c:dLbl>
            <c:dLbl>
              <c:idx val="13"/>
              <c:delete val="1"/>
              <c:extLst>
                <c:ext xmlns:c15="http://schemas.microsoft.com/office/drawing/2012/chart" uri="{CE6537A1-D6FC-4f65-9D91-7224C49458BB}"/>
                <c:ext xmlns:c16="http://schemas.microsoft.com/office/drawing/2014/chart" uri="{C3380CC4-5D6E-409C-BE32-E72D297353CC}">
                  <c16:uniqueId val="{0000000D-661C-4707-A43B-7C893412572E}"/>
                </c:ext>
              </c:extLst>
            </c:dLbl>
            <c:dLbl>
              <c:idx val="14"/>
              <c:delete val="1"/>
              <c:extLst>
                <c:ext xmlns:c15="http://schemas.microsoft.com/office/drawing/2012/chart" uri="{CE6537A1-D6FC-4f65-9D91-7224C49458BB}"/>
                <c:ext xmlns:c16="http://schemas.microsoft.com/office/drawing/2014/chart" uri="{C3380CC4-5D6E-409C-BE32-E72D297353CC}">
                  <c16:uniqueId val="{00000011-661C-4707-A43B-7C893412572E}"/>
                </c:ext>
              </c:extLst>
            </c:dLbl>
            <c:dLbl>
              <c:idx val="15"/>
              <c:delete val="1"/>
              <c:extLst>
                <c:ext xmlns:c15="http://schemas.microsoft.com/office/drawing/2012/chart" uri="{CE6537A1-D6FC-4f65-9D91-7224C49458BB}"/>
                <c:ext xmlns:c16="http://schemas.microsoft.com/office/drawing/2014/chart" uri="{C3380CC4-5D6E-409C-BE32-E72D297353CC}">
                  <c16:uniqueId val="{0000000F-661C-4707-A43B-7C893412572E}"/>
                </c:ext>
              </c:extLst>
            </c:dLbl>
            <c:dLbl>
              <c:idx val="16"/>
              <c:delete val="1"/>
              <c:extLst>
                <c:ext xmlns:c15="http://schemas.microsoft.com/office/drawing/2012/chart" uri="{CE6537A1-D6FC-4f65-9D91-7224C49458BB}"/>
                <c:ext xmlns:c16="http://schemas.microsoft.com/office/drawing/2014/chart" uri="{C3380CC4-5D6E-409C-BE32-E72D297353CC}">
                  <c16:uniqueId val="{00000010-661C-4707-A43B-7C893412572E}"/>
                </c:ext>
              </c:extLst>
            </c:dLbl>
            <c:dLbl>
              <c:idx val="17"/>
              <c:delete val="1"/>
              <c:extLst>
                <c:ext xmlns:c15="http://schemas.microsoft.com/office/drawing/2012/chart" uri="{CE6537A1-D6FC-4f65-9D91-7224C49458BB}"/>
                <c:ext xmlns:c16="http://schemas.microsoft.com/office/drawing/2014/chart" uri="{C3380CC4-5D6E-409C-BE32-E72D297353CC}">
                  <c16:uniqueId val="{00000014-661C-4707-A43B-7C893412572E}"/>
                </c:ext>
              </c:extLst>
            </c:dLbl>
            <c:dLbl>
              <c:idx val="18"/>
              <c:delete val="1"/>
              <c:extLst>
                <c:ext xmlns:c15="http://schemas.microsoft.com/office/drawing/2012/chart" uri="{CE6537A1-D6FC-4f65-9D91-7224C49458BB}"/>
                <c:ext xmlns:c16="http://schemas.microsoft.com/office/drawing/2014/chart" uri="{C3380CC4-5D6E-409C-BE32-E72D297353CC}">
                  <c16:uniqueId val="{00000012-661C-4707-A43B-7C893412572E}"/>
                </c:ext>
              </c:extLst>
            </c:dLbl>
            <c:dLbl>
              <c:idx val="19"/>
              <c:delete val="1"/>
              <c:extLst>
                <c:ext xmlns:c15="http://schemas.microsoft.com/office/drawing/2012/chart" uri="{CE6537A1-D6FC-4f65-9D91-7224C49458BB}"/>
                <c:ext xmlns:c16="http://schemas.microsoft.com/office/drawing/2014/chart" uri="{C3380CC4-5D6E-409C-BE32-E72D297353CC}">
                  <c16:uniqueId val="{00000015-661C-4707-A43B-7C893412572E}"/>
                </c:ext>
              </c:extLst>
            </c:dLbl>
            <c:dLbl>
              <c:idx val="20"/>
              <c:delete val="1"/>
              <c:extLst>
                <c:ext xmlns:c15="http://schemas.microsoft.com/office/drawing/2012/chart" uri="{CE6537A1-D6FC-4f65-9D91-7224C49458BB}"/>
                <c:ext xmlns:c16="http://schemas.microsoft.com/office/drawing/2014/chart" uri="{C3380CC4-5D6E-409C-BE32-E72D297353CC}">
                  <c16:uniqueId val="{00000013-661C-4707-A43B-7C893412572E}"/>
                </c:ext>
              </c:extLst>
            </c:dLbl>
            <c:dLbl>
              <c:idx val="21"/>
              <c:delete val="1"/>
              <c:extLst>
                <c:ext xmlns:c15="http://schemas.microsoft.com/office/drawing/2012/chart" uri="{CE6537A1-D6FC-4f65-9D91-7224C49458BB}"/>
                <c:ext xmlns:c16="http://schemas.microsoft.com/office/drawing/2014/chart" uri="{C3380CC4-5D6E-409C-BE32-E72D297353CC}">
                  <c16:uniqueId val="{00000018-661C-4707-A43B-7C893412572E}"/>
                </c:ext>
              </c:extLst>
            </c:dLbl>
            <c:dLbl>
              <c:idx val="22"/>
              <c:delete val="1"/>
              <c:extLst>
                <c:ext xmlns:c15="http://schemas.microsoft.com/office/drawing/2012/chart" uri="{CE6537A1-D6FC-4f65-9D91-7224C49458BB}"/>
                <c:ext xmlns:c16="http://schemas.microsoft.com/office/drawing/2014/chart" uri="{C3380CC4-5D6E-409C-BE32-E72D297353CC}">
                  <c16:uniqueId val="{00000016-661C-4707-A43B-7C893412572E}"/>
                </c:ext>
              </c:extLst>
            </c:dLbl>
            <c:dLbl>
              <c:idx val="23"/>
              <c:delete val="1"/>
              <c:extLst>
                <c:ext xmlns:c15="http://schemas.microsoft.com/office/drawing/2012/chart" uri="{CE6537A1-D6FC-4f65-9D91-7224C49458BB}"/>
                <c:ext xmlns:c16="http://schemas.microsoft.com/office/drawing/2014/chart" uri="{C3380CC4-5D6E-409C-BE32-E72D297353CC}">
                  <c16:uniqueId val="{00000019-661C-4707-A43B-7C893412572E}"/>
                </c:ext>
              </c:extLst>
            </c:dLbl>
            <c:dLbl>
              <c:idx val="24"/>
              <c:delete val="1"/>
              <c:extLst>
                <c:ext xmlns:c15="http://schemas.microsoft.com/office/drawing/2012/chart" uri="{CE6537A1-D6FC-4f65-9D91-7224C49458BB}"/>
                <c:ext xmlns:c16="http://schemas.microsoft.com/office/drawing/2014/chart" uri="{C3380CC4-5D6E-409C-BE32-E72D297353CC}">
                  <c16:uniqueId val="{00000017-661C-4707-A43B-7C893412572E}"/>
                </c:ext>
              </c:extLst>
            </c:dLbl>
            <c:dLbl>
              <c:idx val="25"/>
              <c:delete val="1"/>
              <c:extLst>
                <c:ext xmlns:c15="http://schemas.microsoft.com/office/drawing/2012/chart" uri="{CE6537A1-D6FC-4f65-9D91-7224C49458BB}"/>
                <c:ext xmlns:c16="http://schemas.microsoft.com/office/drawing/2014/chart" uri="{C3380CC4-5D6E-409C-BE32-E72D297353CC}">
                  <c16:uniqueId val="{0000001A-661C-4707-A43B-7C893412572E}"/>
                </c:ext>
              </c:extLst>
            </c:dLbl>
            <c:dLbl>
              <c:idx val="26"/>
              <c:delete val="1"/>
              <c:extLst>
                <c:ext xmlns:c15="http://schemas.microsoft.com/office/drawing/2012/chart" uri="{CE6537A1-D6FC-4f65-9D91-7224C49458BB}"/>
                <c:ext xmlns:c16="http://schemas.microsoft.com/office/drawing/2014/chart" uri="{C3380CC4-5D6E-409C-BE32-E72D297353CC}">
                  <c16:uniqueId val="{0000001C-661C-4707-A43B-7C893412572E}"/>
                </c:ext>
              </c:extLst>
            </c:dLbl>
            <c:dLbl>
              <c:idx val="27"/>
              <c:delete val="1"/>
              <c:extLst>
                <c:ext xmlns:c15="http://schemas.microsoft.com/office/drawing/2012/chart" uri="{CE6537A1-D6FC-4f65-9D91-7224C49458BB}"/>
                <c:ext xmlns:c16="http://schemas.microsoft.com/office/drawing/2014/chart" uri="{C3380CC4-5D6E-409C-BE32-E72D297353CC}">
                  <c16:uniqueId val="{0000001B-661C-4707-A43B-7C893412572E}"/>
                </c:ext>
              </c:extLst>
            </c:dLbl>
            <c:dLbl>
              <c:idx val="28"/>
              <c:delete val="1"/>
              <c:extLst>
                <c:ext xmlns:c15="http://schemas.microsoft.com/office/drawing/2012/chart" uri="{CE6537A1-D6FC-4f65-9D91-7224C49458BB}"/>
                <c:ext xmlns:c16="http://schemas.microsoft.com/office/drawing/2014/chart" uri="{C3380CC4-5D6E-409C-BE32-E72D297353CC}">
                  <c16:uniqueId val="{0000001F-661C-4707-A43B-7C893412572E}"/>
                </c:ext>
              </c:extLst>
            </c:dLbl>
            <c:dLbl>
              <c:idx val="29"/>
              <c:delete val="1"/>
              <c:extLst>
                <c:ext xmlns:c15="http://schemas.microsoft.com/office/drawing/2012/chart" uri="{CE6537A1-D6FC-4f65-9D91-7224C49458BB}"/>
                <c:ext xmlns:c16="http://schemas.microsoft.com/office/drawing/2014/chart" uri="{C3380CC4-5D6E-409C-BE32-E72D297353CC}">
                  <c16:uniqueId val="{0000001D-661C-4707-A43B-7C893412572E}"/>
                </c:ext>
              </c:extLst>
            </c:dLbl>
            <c:dLbl>
              <c:idx val="30"/>
              <c:delete val="1"/>
              <c:extLst>
                <c:ext xmlns:c15="http://schemas.microsoft.com/office/drawing/2012/chart" uri="{CE6537A1-D6FC-4f65-9D91-7224C49458BB}"/>
                <c:ext xmlns:c16="http://schemas.microsoft.com/office/drawing/2014/chart" uri="{C3380CC4-5D6E-409C-BE32-E72D297353CC}">
                  <c16:uniqueId val="{00000020-661C-4707-A43B-7C893412572E}"/>
                </c:ext>
              </c:extLst>
            </c:dLbl>
            <c:dLbl>
              <c:idx val="31"/>
              <c:delete val="1"/>
              <c:extLst>
                <c:ext xmlns:c15="http://schemas.microsoft.com/office/drawing/2012/chart" uri="{CE6537A1-D6FC-4f65-9D91-7224C49458BB}"/>
                <c:ext xmlns:c16="http://schemas.microsoft.com/office/drawing/2014/chart" uri="{C3380CC4-5D6E-409C-BE32-E72D297353CC}">
                  <c16:uniqueId val="{0000001E-661C-4707-A43B-7C893412572E}"/>
                </c:ext>
              </c:extLst>
            </c:dLbl>
            <c:dLbl>
              <c:idx val="32"/>
              <c:delete val="1"/>
              <c:extLst>
                <c:ext xmlns:c15="http://schemas.microsoft.com/office/drawing/2012/chart" uri="{CE6537A1-D6FC-4f65-9D91-7224C49458BB}"/>
                <c:ext xmlns:c16="http://schemas.microsoft.com/office/drawing/2014/chart" uri="{C3380CC4-5D6E-409C-BE32-E72D297353CC}">
                  <c16:uniqueId val="{00000029-661C-4707-A43B-7C893412572E}"/>
                </c:ext>
              </c:extLst>
            </c:dLbl>
            <c:dLbl>
              <c:idx val="33"/>
              <c:delete val="1"/>
              <c:extLst>
                <c:ext xmlns:c15="http://schemas.microsoft.com/office/drawing/2012/chart" uri="{CE6537A1-D6FC-4f65-9D91-7224C49458BB}"/>
                <c:ext xmlns:c16="http://schemas.microsoft.com/office/drawing/2014/chart" uri="{C3380CC4-5D6E-409C-BE32-E72D297353CC}">
                  <c16:uniqueId val="{00000021-661C-4707-A43B-7C893412572E}"/>
                </c:ext>
              </c:extLst>
            </c:dLbl>
            <c:dLbl>
              <c:idx val="34"/>
              <c:delete val="1"/>
              <c:extLst>
                <c:ext xmlns:c15="http://schemas.microsoft.com/office/drawing/2012/chart" uri="{CE6537A1-D6FC-4f65-9D91-7224C49458BB}"/>
                <c:ext xmlns:c16="http://schemas.microsoft.com/office/drawing/2014/chart" uri="{C3380CC4-5D6E-409C-BE32-E72D297353CC}">
                  <c16:uniqueId val="{0000002A-661C-4707-A43B-7C893412572E}"/>
                </c:ext>
              </c:extLst>
            </c:dLbl>
            <c:dLbl>
              <c:idx val="35"/>
              <c:delete val="1"/>
              <c:extLst>
                <c:ext xmlns:c15="http://schemas.microsoft.com/office/drawing/2012/chart" uri="{CE6537A1-D6FC-4f65-9D91-7224C49458BB}"/>
                <c:ext xmlns:c16="http://schemas.microsoft.com/office/drawing/2014/chart" uri="{C3380CC4-5D6E-409C-BE32-E72D297353CC}">
                  <c16:uniqueId val="{00000028-661C-4707-A43B-7C893412572E}"/>
                </c:ext>
              </c:extLst>
            </c:dLbl>
            <c:dLbl>
              <c:idx val="36"/>
              <c:delete val="1"/>
              <c:extLst>
                <c:ext xmlns:c15="http://schemas.microsoft.com/office/drawing/2012/chart" uri="{CE6537A1-D6FC-4f65-9D91-7224C49458BB}"/>
                <c:ext xmlns:c16="http://schemas.microsoft.com/office/drawing/2014/chart" uri="{C3380CC4-5D6E-409C-BE32-E72D297353CC}">
                  <c16:uniqueId val="{00000022-661C-4707-A43B-7C893412572E}"/>
                </c:ext>
              </c:extLst>
            </c:dLbl>
            <c:dLbl>
              <c:idx val="37"/>
              <c:delete val="1"/>
              <c:extLst>
                <c:ext xmlns:c15="http://schemas.microsoft.com/office/drawing/2012/chart" uri="{CE6537A1-D6FC-4f65-9D91-7224C49458BB}"/>
                <c:ext xmlns:c16="http://schemas.microsoft.com/office/drawing/2014/chart" uri="{C3380CC4-5D6E-409C-BE32-E72D297353CC}">
                  <c16:uniqueId val="{00000027-661C-4707-A43B-7C893412572E}"/>
                </c:ext>
              </c:extLst>
            </c:dLbl>
            <c:dLbl>
              <c:idx val="38"/>
              <c:delete val="1"/>
              <c:extLst>
                <c:ext xmlns:c15="http://schemas.microsoft.com/office/drawing/2012/chart" uri="{CE6537A1-D6FC-4f65-9D91-7224C49458BB}"/>
                <c:ext xmlns:c16="http://schemas.microsoft.com/office/drawing/2014/chart" uri="{C3380CC4-5D6E-409C-BE32-E72D297353CC}">
                  <c16:uniqueId val="{0000002B-661C-4707-A43B-7C893412572E}"/>
                </c:ext>
              </c:extLst>
            </c:dLbl>
            <c:dLbl>
              <c:idx val="39"/>
              <c:delete val="1"/>
              <c:extLst>
                <c:ext xmlns:c15="http://schemas.microsoft.com/office/drawing/2012/chart" uri="{CE6537A1-D6FC-4f65-9D91-7224C49458BB}"/>
                <c:ext xmlns:c16="http://schemas.microsoft.com/office/drawing/2014/chart" uri="{C3380CC4-5D6E-409C-BE32-E72D297353CC}">
                  <c16:uniqueId val="{00000023-661C-4707-A43B-7C893412572E}"/>
                </c:ext>
              </c:extLst>
            </c:dLbl>
            <c:dLbl>
              <c:idx val="40"/>
              <c:delete val="1"/>
              <c:extLst>
                <c:ext xmlns:c15="http://schemas.microsoft.com/office/drawing/2012/chart" uri="{CE6537A1-D6FC-4f65-9D91-7224C49458BB}"/>
                <c:ext xmlns:c16="http://schemas.microsoft.com/office/drawing/2014/chart" uri="{C3380CC4-5D6E-409C-BE32-E72D297353CC}">
                  <c16:uniqueId val="{00000024-661C-4707-A43B-7C893412572E}"/>
                </c:ext>
              </c:extLst>
            </c:dLbl>
            <c:dLbl>
              <c:idx val="41"/>
              <c:delete val="1"/>
              <c:extLst>
                <c:ext xmlns:c15="http://schemas.microsoft.com/office/drawing/2012/chart" uri="{CE6537A1-D6FC-4f65-9D91-7224C49458BB}"/>
                <c:ext xmlns:c16="http://schemas.microsoft.com/office/drawing/2014/chart" uri="{C3380CC4-5D6E-409C-BE32-E72D297353CC}">
                  <c16:uniqueId val="{00000026-661C-4707-A43B-7C893412572E}"/>
                </c:ext>
              </c:extLst>
            </c:dLbl>
            <c:dLbl>
              <c:idx val="42"/>
              <c:delete val="1"/>
              <c:extLst>
                <c:ext xmlns:c15="http://schemas.microsoft.com/office/drawing/2012/chart" uri="{CE6537A1-D6FC-4f65-9D91-7224C49458BB}"/>
                <c:ext xmlns:c16="http://schemas.microsoft.com/office/drawing/2014/chart" uri="{C3380CC4-5D6E-409C-BE32-E72D297353CC}">
                  <c16:uniqueId val="{00000025-661C-4707-A43B-7C893412572E}"/>
                </c:ext>
              </c:extLst>
            </c:dLbl>
            <c:dLbl>
              <c:idx val="43"/>
              <c:delete val="1"/>
              <c:extLst>
                <c:ext xmlns:c15="http://schemas.microsoft.com/office/drawing/2012/chart" uri="{CE6537A1-D6FC-4f65-9D91-7224C49458BB}"/>
                <c:ext xmlns:c16="http://schemas.microsoft.com/office/drawing/2014/chart" uri="{C3380CC4-5D6E-409C-BE32-E72D297353CC}">
                  <c16:uniqueId val="{00000000-661C-4707-A43B-7C893412572E}"/>
                </c:ext>
              </c:extLst>
            </c:dLbl>
            <c:dLbl>
              <c:idx val="44"/>
              <c:layout>
                <c:manualLayout>
                  <c:x val="0.12661929488273854"/>
                  <c:y val="-2.1223398296679571E-2"/>
                </c:manualLayout>
              </c:layout>
              <c:tx>
                <c:rich>
                  <a:bodyPr/>
                  <a:lstStyle/>
                  <a:p>
                    <a:fld id="{057297A0-FB21-4769-999E-7AAC2581C1F4}" type="SERIESNAME">
                      <a:rPr lang="en-US"/>
                      <a:pPr/>
                      <a:t>[SERIES NAME]</a:t>
                    </a:fld>
                    <a:endParaRPr lang="en-GB"/>
                  </a:p>
                </c:rich>
              </c:tx>
              <c:showLegendKey val="0"/>
              <c:showVal val="1"/>
              <c:showCatName val="0"/>
              <c:showSerName val="0"/>
              <c:showPercent val="0"/>
              <c:showBubbleSize val="0"/>
              <c:extLst>
                <c:ext xmlns:c15="http://schemas.microsoft.com/office/drawing/2012/chart" uri="{CE6537A1-D6FC-4f65-9D91-7224C49458BB}">
                  <c15:layout>
                    <c:manualLayout>
                      <c:w val="0.18239858976547704"/>
                      <c:h val="0.13500777857003954"/>
                    </c:manualLayout>
                  </c15:layout>
                  <c15:dlblFieldTable/>
                  <c15:showDataLabelsRange val="0"/>
                </c:ext>
                <c:ext xmlns:c16="http://schemas.microsoft.com/office/drawing/2014/chart" uri="{C3380CC4-5D6E-409C-BE32-E72D297353CC}">
                  <c16:uniqueId val="{00000001-A13B-4F4F-A699-909B774C4ADA}"/>
                </c:ext>
              </c:extLst>
            </c:dLbl>
            <c:dLbl>
              <c:idx val="45"/>
              <c:delete val="1"/>
              <c:extLst>
                <c:ext xmlns:c15="http://schemas.microsoft.com/office/drawing/2012/chart" uri="{CE6537A1-D6FC-4f65-9D91-7224C49458BB}"/>
                <c:ext xmlns:c16="http://schemas.microsoft.com/office/drawing/2014/chart" uri="{C3380CC4-5D6E-409C-BE32-E72D297353CC}">
                  <c16:uniqueId val="{00000001-2351-45AB-9CA8-6903CB39AB82}"/>
                </c:ext>
              </c:extLst>
            </c:dLbl>
            <c:spPr>
              <a:noFill/>
              <a:ln>
                <a:noFill/>
              </a:ln>
              <a:effectLst/>
            </c:spPr>
            <c:txPr>
              <a:bodyPr rot="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4.1'!$B$21:$AU$21</c:f>
              <c:strCache>
                <c:ptCount val="46"/>
                <c:pt idx="0">
                  <c:v>2027-28</c:v>
                </c:pt>
                <c:pt idx="1">
                  <c:v>2028-29</c:v>
                </c:pt>
                <c:pt idx="2">
                  <c:v>2029-30</c:v>
                </c:pt>
                <c:pt idx="3">
                  <c:v>2030-31</c:v>
                </c:pt>
                <c:pt idx="4">
                  <c:v>2031-32</c:v>
                </c:pt>
                <c:pt idx="5">
                  <c:v>2032-33</c:v>
                </c:pt>
                <c:pt idx="6">
                  <c:v>2033-34</c:v>
                </c:pt>
                <c:pt idx="7">
                  <c:v>2034-35</c:v>
                </c:pt>
                <c:pt idx="8">
                  <c:v>2035-36</c:v>
                </c:pt>
                <c:pt idx="9">
                  <c:v>2036-37</c:v>
                </c:pt>
                <c:pt idx="10">
                  <c:v>2037-38</c:v>
                </c:pt>
                <c:pt idx="11">
                  <c:v>2038-39</c:v>
                </c:pt>
                <c:pt idx="12">
                  <c:v>2039-40</c:v>
                </c:pt>
                <c:pt idx="13">
                  <c:v>2040-41</c:v>
                </c:pt>
                <c:pt idx="14">
                  <c:v>2041-42</c:v>
                </c:pt>
                <c:pt idx="15">
                  <c:v>2042-43</c:v>
                </c:pt>
                <c:pt idx="16">
                  <c:v>2043-44</c:v>
                </c:pt>
                <c:pt idx="17">
                  <c:v>2044-45</c:v>
                </c:pt>
                <c:pt idx="18">
                  <c:v>2045-46</c:v>
                </c:pt>
                <c:pt idx="19">
                  <c:v>2046-47</c:v>
                </c:pt>
                <c:pt idx="20">
                  <c:v>2047-48</c:v>
                </c:pt>
                <c:pt idx="21">
                  <c:v>2048-49</c:v>
                </c:pt>
                <c:pt idx="22">
                  <c:v>2049-50</c:v>
                </c:pt>
                <c:pt idx="23">
                  <c:v>2050-51</c:v>
                </c:pt>
                <c:pt idx="24">
                  <c:v>2051-52</c:v>
                </c:pt>
                <c:pt idx="25">
                  <c:v>2052-53</c:v>
                </c:pt>
                <c:pt idx="26">
                  <c:v>2053-54</c:v>
                </c:pt>
                <c:pt idx="27">
                  <c:v>2054-55</c:v>
                </c:pt>
                <c:pt idx="28">
                  <c:v>2055-56</c:v>
                </c:pt>
                <c:pt idx="29">
                  <c:v>2056-57</c:v>
                </c:pt>
                <c:pt idx="30">
                  <c:v>2057-58</c:v>
                </c:pt>
                <c:pt idx="31">
                  <c:v>2058-59</c:v>
                </c:pt>
                <c:pt idx="32">
                  <c:v>2059-60</c:v>
                </c:pt>
                <c:pt idx="33">
                  <c:v>2060-61</c:v>
                </c:pt>
                <c:pt idx="34">
                  <c:v>2061-62</c:v>
                </c:pt>
                <c:pt idx="35">
                  <c:v>2062-63</c:v>
                </c:pt>
                <c:pt idx="36">
                  <c:v>2063-64</c:v>
                </c:pt>
                <c:pt idx="37">
                  <c:v>2064-65</c:v>
                </c:pt>
                <c:pt idx="38">
                  <c:v>2065-66</c:v>
                </c:pt>
                <c:pt idx="39">
                  <c:v>2066-67</c:v>
                </c:pt>
                <c:pt idx="40">
                  <c:v>2067-68</c:v>
                </c:pt>
                <c:pt idx="41">
                  <c:v>2068-69</c:v>
                </c:pt>
                <c:pt idx="42">
                  <c:v>2069-70</c:v>
                </c:pt>
                <c:pt idx="43">
                  <c:v>2070-71</c:v>
                </c:pt>
                <c:pt idx="44">
                  <c:v>2071-72</c:v>
                </c:pt>
                <c:pt idx="45">
                  <c:v>2072-73</c:v>
                </c:pt>
              </c:strCache>
            </c:strRef>
          </c:cat>
          <c:val>
            <c:numRef>
              <c:f>'Figure 4.1'!$B$23:$AU$23</c:f>
              <c:numCache>
                <c:formatCode>0.0</c:formatCode>
                <c:ptCount val="46"/>
                <c:pt idx="0">
                  <c:v>18.897365634602604</c:v>
                </c:pt>
                <c:pt idx="1">
                  <c:v>19.532159884046319</c:v>
                </c:pt>
                <c:pt idx="2">
                  <c:v>19.902992873430456</c:v>
                </c:pt>
                <c:pt idx="3">
                  <c:v>20.265884225627687</c:v>
                </c:pt>
                <c:pt idx="4">
                  <c:v>20.592092899512878</c:v>
                </c:pt>
                <c:pt idx="5">
                  <c:v>20.921008825118594</c:v>
                </c:pt>
                <c:pt idx="6">
                  <c:v>21.253641148731649</c:v>
                </c:pt>
                <c:pt idx="7">
                  <c:v>21.576437556232136</c:v>
                </c:pt>
                <c:pt idx="8">
                  <c:v>21.905795682746177</c:v>
                </c:pt>
                <c:pt idx="9">
                  <c:v>22.297066849353364</c:v>
                </c:pt>
                <c:pt idx="10">
                  <c:v>22.669233938856003</c:v>
                </c:pt>
                <c:pt idx="11">
                  <c:v>23.036428958526265</c:v>
                </c:pt>
                <c:pt idx="12">
                  <c:v>23.407810923080795</c:v>
                </c:pt>
                <c:pt idx="13">
                  <c:v>23.785876567739312</c:v>
                </c:pt>
                <c:pt idx="14">
                  <c:v>24.168727041654869</c:v>
                </c:pt>
                <c:pt idx="15">
                  <c:v>24.548718066115562</c:v>
                </c:pt>
                <c:pt idx="16">
                  <c:v>24.937911843259197</c:v>
                </c:pt>
                <c:pt idx="17">
                  <c:v>25.338206379960862</c:v>
                </c:pt>
                <c:pt idx="18">
                  <c:v>25.733560990929394</c:v>
                </c:pt>
                <c:pt idx="19">
                  <c:v>26.135118697258889</c:v>
                </c:pt>
                <c:pt idx="20">
                  <c:v>26.535604990350361</c:v>
                </c:pt>
                <c:pt idx="21">
                  <c:v>26.930231049465927</c:v>
                </c:pt>
                <c:pt idx="22">
                  <c:v>27.324943485056775</c:v>
                </c:pt>
                <c:pt idx="23">
                  <c:v>27.726876616921512</c:v>
                </c:pt>
                <c:pt idx="24">
                  <c:v>28.130297576723848</c:v>
                </c:pt>
                <c:pt idx="25">
                  <c:v>28.529834298942664</c:v>
                </c:pt>
                <c:pt idx="26">
                  <c:v>28.9358067155623</c:v>
                </c:pt>
                <c:pt idx="27">
                  <c:v>29.33575953212393</c:v>
                </c:pt>
                <c:pt idx="28">
                  <c:v>29.726007817959125</c:v>
                </c:pt>
                <c:pt idx="29">
                  <c:v>30.12026915930614</c:v>
                </c:pt>
                <c:pt idx="30">
                  <c:v>30.518653526503485</c:v>
                </c:pt>
                <c:pt idx="31">
                  <c:v>30.89816919352457</c:v>
                </c:pt>
                <c:pt idx="32">
                  <c:v>31.275794883873953</c:v>
                </c:pt>
                <c:pt idx="33">
                  <c:v>31.653438053738544</c:v>
                </c:pt>
                <c:pt idx="34">
                  <c:v>32.036927669336954</c:v>
                </c:pt>
                <c:pt idx="35">
                  <c:v>32.427837483966776</c:v>
                </c:pt>
                <c:pt idx="36">
                  <c:v>32.817992110183042</c:v>
                </c:pt>
                <c:pt idx="37">
                  <c:v>33.213374420110085</c:v>
                </c:pt>
                <c:pt idx="38">
                  <c:v>33.612445744921864</c:v>
                </c:pt>
                <c:pt idx="39">
                  <c:v>34.0166626901566</c:v>
                </c:pt>
                <c:pt idx="40">
                  <c:v>34.436649044583518</c:v>
                </c:pt>
                <c:pt idx="41">
                  <c:v>34.871996004089134</c:v>
                </c:pt>
                <c:pt idx="42">
                  <c:v>35.329204712182346</c:v>
                </c:pt>
                <c:pt idx="43">
                  <c:v>35.804222402593233</c:v>
                </c:pt>
                <c:pt idx="44">
                  <c:v>36.311114572282278</c:v>
                </c:pt>
                <c:pt idx="45">
                  <c:v>36.834128664495509</c:v>
                </c:pt>
              </c:numCache>
            </c:numRef>
          </c:val>
          <c:extLst>
            <c:ext xmlns:c16="http://schemas.microsoft.com/office/drawing/2014/chart" uri="{C3380CC4-5D6E-409C-BE32-E72D297353CC}">
              <c16:uniqueId val="{00000001-825F-45A0-B3EB-47E2C6F1C736}"/>
            </c:ext>
          </c:extLst>
        </c:ser>
        <c:ser>
          <c:idx val="3"/>
          <c:order val="3"/>
          <c:tx>
            <c:v>Net Block Grant</c:v>
          </c:tx>
          <c:spPr>
            <a:solidFill>
              <a:schemeClr val="accent5"/>
            </a:solidFill>
            <a:ln w="22225">
              <a:solidFill>
                <a:schemeClr val="bg1"/>
              </a:solidFill>
            </a:ln>
            <a:effectLst/>
          </c:spPr>
          <c:dLbls>
            <c:dLbl>
              <c:idx val="0"/>
              <c:delete val="1"/>
              <c:extLst>
                <c:ext xmlns:c15="http://schemas.microsoft.com/office/drawing/2012/chart" uri="{CE6537A1-D6FC-4f65-9D91-7224C49458BB}"/>
                <c:ext xmlns:c16="http://schemas.microsoft.com/office/drawing/2014/chart" uri="{C3380CC4-5D6E-409C-BE32-E72D297353CC}">
                  <c16:uniqueId val="{00000003-A13B-4F4F-A699-909B774C4ADA}"/>
                </c:ext>
              </c:extLst>
            </c:dLbl>
            <c:dLbl>
              <c:idx val="1"/>
              <c:delete val="1"/>
              <c:extLst>
                <c:ext xmlns:c15="http://schemas.microsoft.com/office/drawing/2012/chart" uri="{CE6537A1-D6FC-4f65-9D91-7224C49458BB}"/>
                <c:ext xmlns:c16="http://schemas.microsoft.com/office/drawing/2014/chart" uri="{C3380CC4-5D6E-409C-BE32-E72D297353CC}">
                  <c16:uniqueId val="{00000002-2351-45AB-9CA8-6903CB39AB82}"/>
                </c:ext>
              </c:extLst>
            </c:dLbl>
            <c:dLbl>
              <c:idx val="2"/>
              <c:delete val="1"/>
              <c:extLst>
                <c:ext xmlns:c15="http://schemas.microsoft.com/office/drawing/2012/chart" uri="{CE6537A1-D6FC-4f65-9D91-7224C49458BB}"/>
                <c:ext xmlns:c16="http://schemas.microsoft.com/office/drawing/2014/chart" uri="{C3380CC4-5D6E-409C-BE32-E72D297353CC}">
                  <c16:uniqueId val="{00000003-2351-45AB-9CA8-6903CB39AB82}"/>
                </c:ext>
              </c:extLst>
            </c:dLbl>
            <c:dLbl>
              <c:idx val="3"/>
              <c:delete val="1"/>
              <c:extLst>
                <c:ext xmlns:c15="http://schemas.microsoft.com/office/drawing/2012/chart" uri="{CE6537A1-D6FC-4f65-9D91-7224C49458BB}"/>
                <c:ext xmlns:c16="http://schemas.microsoft.com/office/drawing/2014/chart" uri="{C3380CC4-5D6E-409C-BE32-E72D297353CC}">
                  <c16:uniqueId val="{00000004-2351-45AB-9CA8-6903CB39AB82}"/>
                </c:ext>
              </c:extLst>
            </c:dLbl>
            <c:dLbl>
              <c:idx val="4"/>
              <c:delete val="1"/>
              <c:extLst>
                <c:ext xmlns:c15="http://schemas.microsoft.com/office/drawing/2012/chart" uri="{CE6537A1-D6FC-4f65-9D91-7224C49458BB}"/>
                <c:ext xmlns:c16="http://schemas.microsoft.com/office/drawing/2014/chart" uri="{C3380CC4-5D6E-409C-BE32-E72D297353CC}">
                  <c16:uniqueId val="{00000005-2351-45AB-9CA8-6903CB39AB82}"/>
                </c:ext>
              </c:extLst>
            </c:dLbl>
            <c:dLbl>
              <c:idx val="5"/>
              <c:delete val="1"/>
              <c:extLst>
                <c:ext xmlns:c15="http://schemas.microsoft.com/office/drawing/2012/chart" uri="{CE6537A1-D6FC-4f65-9D91-7224C49458BB}"/>
                <c:ext xmlns:c16="http://schemas.microsoft.com/office/drawing/2014/chart" uri="{C3380CC4-5D6E-409C-BE32-E72D297353CC}">
                  <c16:uniqueId val="{00000006-2351-45AB-9CA8-6903CB39AB82}"/>
                </c:ext>
              </c:extLst>
            </c:dLbl>
            <c:dLbl>
              <c:idx val="6"/>
              <c:delete val="1"/>
              <c:extLst>
                <c:ext xmlns:c15="http://schemas.microsoft.com/office/drawing/2012/chart" uri="{CE6537A1-D6FC-4f65-9D91-7224C49458BB}"/>
                <c:ext xmlns:c16="http://schemas.microsoft.com/office/drawing/2014/chart" uri="{C3380CC4-5D6E-409C-BE32-E72D297353CC}">
                  <c16:uniqueId val="{00000007-2351-45AB-9CA8-6903CB39AB82}"/>
                </c:ext>
              </c:extLst>
            </c:dLbl>
            <c:dLbl>
              <c:idx val="7"/>
              <c:delete val="1"/>
              <c:extLst>
                <c:ext xmlns:c15="http://schemas.microsoft.com/office/drawing/2012/chart" uri="{CE6537A1-D6FC-4f65-9D91-7224C49458BB}"/>
                <c:ext xmlns:c16="http://schemas.microsoft.com/office/drawing/2014/chart" uri="{C3380CC4-5D6E-409C-BE32-E72D297353CC}">
                  <c16:uniqueId val="{00000008-2351-45AB-9CA8-6903CB39AB82}"/>
                </c:ext>
              </c:extLst>
            </c:dLbl>
            <c:dLbl>
              <c:idx val="8"/>
              <c:delete val="1"/>
              <c:extLst>
                <c:ext xmlns:c15="http://schemas.microsoft.com/office/drawing/2012/chart" uri="{CE6537A1-D6FC-4f65-9D91-7224C49458BB}"/>
                <c:ext xmlns:c16="http://schemas.microsoft.com/office/drawing/2014/chart" uri="{C3380CC4-5D6E-409C-BE32-E72D297353CC}">
                  <c16:uniqueId val="{00000009-2351-45AB-9CA8-6903CB39AB82}"/>
                </c:ext>
              </c:extLst>
            </c:dLbl>
            <c:dLbl>
              <c:idx val="9"/>
              <c:delete val="1"/>
              <c:extLst>
                <c:ext xmlns:c15="http://schemas.microsoft.com/office/drawing/2012/chart" uri="{CE6537A1-D6FC-4f65-9D91-7224C49458BB}"/>
                <c:ext xmlns:c16="http://schemas.microsoft.com/office/drawing/2014/chart" uri="{C3380CC4-5D6E-409C-BE32-E72D297353CC}">
                  <c16:uniqueId val="{0000000A-2351-45AB-9CA8-6903CB39AB82}"/>
                </c:ext>
              </c:extLst>
            </c:dLbl>
            <c:dLbl>
              <c:idx val="10"/>
              <c:delete val="1"/>
              <c:extLst>
                <c:ext xmlns:c15="http://schemas.microsoft.com/office/drawing/2012/chart" uri="{CE6537A1-D6FC-4f65-9D91-7224C49458BB}"/>
                <c:ext xmlns:c16="http://schemas.microsoft.com/office/drawing/2014/chart" uri="{C3380CC4-5D6E-409C-BE32-E72D297353CC}">
                  <c16:uniqueId val="{0000000B-2351-45AB-9CA8-6903CB39AB82}"/>
                </c:ext>
              </c:extLst>
            </c:dLbl>
            <c:dLbl>
              <c:idx val="11"/>
              <c:delete val="1"/>
              <c:extLst>
                <c:ext xmlns:c15="http://schemas.microsoft.com/office/drawing/2012/chart" uri="{CE6537A1-D6FC-4f65-9D91-7224C49458BB}"/>
                <c:ext xmlns:c16="http://schemas.microsoft.com/office/drawing/2014/chart" uri="{C3380CC4-5D6E-409C-BE32-E72D297353CC}">
                  <c16:uniqueId val="{0000000C-2351-45AB-9CA8-6903CB39AB82}"/>
                </c:ext>
              </c:extLst>
            </c:dLbl>
            <c:dLbl>
              <c:idx val="12"/>
              <c:delete val="1"/>
              <c:extLst>
                <c:ext xmlns:c15="http://schemas.microsoft.com/office/drawing/2012/chart" uri="{CE6537A1-D6FC-4f65-9D91-7224C49458BB}"/>
                <c:ext xmlns:c16="http://schemas.microsoft.com/office/drawing/2014/chart" uri="{C3380CC4-5D6E-409C-BE32-E72D297353CC}">
                  <c16:uniqueId val="{0000000D-2351-45AB-9CA8-6903CB39AB82}"/>
                </c:ext>
              </c:extLst>
            </c:dLbl>
            <c:dLbl>
              <c:idx val="13"/>
              <c:delete val="1"/>
              <c:extLst>
                <c:ext xmlns:c15="http://schemas.microsoft.com/office/drawing/2012/chart" uri="{CE6537A1-D6FC-4f65-9D91-7224C49458BB}"/>
                <c:ext xmlns:c16="http://schemas.microsoft.com/office/drawing/2014/chart" uri="{C3380CC4-5D6E-409C-BE32-E72D297353CC}">
                  <c16:uniqueId val="{0000000E-2351-45AB-9CA8-6903CB39AB82}"/>
                </c:ext>
              </c:extLst>
            </c:dLbl>
            <c:dLbl>
              <c:idx val="14"/>
              <c:delete val="1"/>
              <c:extLst>
                <c:ext xmlns:c15="http://schemas.microsoft.com/office/drawing/2012/chart" uri="{CE6537A1-D6FC-4f65-9D91-7224C49458BB}"/>
                <c:ext xmlns:c16="http://schemas.microsoft.com/office/drawing/2014/chart" uri="{C3380CC4-5D6E-409C-BE32-E72D297353CC}">
                  <c16:uniqueId val="{0000000F-2351-45AB-9CA8-6903CB39AB82}"/>
                </c:ext>
              </c:extLst>
            </c:dLbl>
            <c:dLbl>
              <c:idx val="15"/>
              <c:delete val="1"/>
              <c:extLst>
                <c:ext xmlns:c15="http://schemas.microsoft.com/office/drawing/2012/chart" uri="{CE6537A1-D6FC-4f65-9D91-7224C49458BB}"/>
                <c:ext xmlns:c16="http://schemas.microsoft.com/office/drawing/2014/chart" uri="{C3380CC4-5D6E-409C-BE32-E72D297353CC}">
                  <c16:uniqueId val="{00000010-2351-45AB-9CA8-6903CB39AB82}"/>
                </c:ext>
              </c:extLst>
            </c:dLbl>
            <c:dLbl>
              <c:idx val="16"/>
              <c:delete val="1"/>
              <c:extLst>
                <c:ext xmlns:c15="http://schemas.microsoft.com/office/drawing/2012/chart" uri="{CE6537A1-D6FC-4f65-9D91-7224C49458BB}"/>
                <c:ext xmlns:c16="http://schemas.microsoft.com/office/drawing/2014/chart" uri="{C3380CC4-5D6E-409C-BE32-E72D297353CC}">
                  <c16:uniqueId val="{00000011-2351-45AB-9CA8-6903CB39AB82}"/>
                </c:ext>
              </c:extLst>
            </c:dLbl>
            <c:dLbl>
              <c:idx val="17"/>
              <c:delete val="1"/>
              <c:extLst>
                <c:ext xmlns:c15="http://schemas.microsoft.com/office/drawing/2012/chart" uri="{CE6537A1-D6FC-4f65-9D91-7224C49458BB}"/>
                <c:ext xmlns:c16="http://schemas.microsoft.com/office/drawing/2014/chart" uri="{C3380CC4-5D6E-409C-BE32-E72D297353CC}">
                  <c16:uniqueId val="{00000012-2351-45AB-9CA8-6903CB39AB82}"/>
                </c:ext>
              </c:extLst>
            </c:dLbl>
            <c:dLbl>
              <c:idx val="18"/>
              <c:delete val="1"/>
              <c:extLst>
                <c:ext xmlns:c15="http://schemas.microsoft.com/office/drawing/2012/chart" uri="{CE6537A1-D6FC-4f65-9D91-7224C49458BB}"/>
                <c:ext xmlns:c16="http://schemas.microsoft.com/office/drawing/2014/chart" uri="{C3380CC4-5D6E-409C-BE32-E72D297353CC}">
                  <c16:uniqueId val="{00000013-2351-45AB-9CA8-6903CB39AB82}"/>
                </c:ext>
              </c:extLst>
            </c:dLbl>
            <c:dLbl>
              <c:idx val="19"/>
              <c:delete val="1"/>
              <c:extLst>
                <c:ext xmlns:c15="http://schemas.microsoft.com/office/drawing/2012/chart" uri="{CE6537A1-D6FC-4f65-9D91-7224C49458BB}"/>
                <c:ext xmlns:c16="http://schemas.microsoft.com/office/drawing/2014/chart" uri="{C3380CC4-5D6E-409C-BE32-E72D297353CC}">
                  <c16:uniqueId val="{00000014-2351-45AB-9CA8-6903CB39AB82}"/>
                </c:ext>
              </c:extLst>
            </c:dLbl>
            <c:dLbl>
              <c:idx val="20"/>
              <c:delete val="1"/>
              <c:extLst>
                <c:ext xmlns:c15="http://schemas.microsoft.com/office/drawing/2012/chart" uri="{CE6537A1-D6FC-4f65-9D91-7224C49458BB}"/>
                <c:ext xmlns:c16="http://schemas.microsoft.com/office/drawing/2014/chart" uri="{C3380CC4-5D6E-409C-BE32-E72D297353CC}">
                  <c16:uniqueId val="{00000015-2351-45AB-9CA8-6903CB39AB82}"/>
                </c:ext>
              </c:extLst>
            </c:dLbl>
            <c:dLbl>
              <c:idx val="21"/>
              <c:delete val="1"/>
              <c:extLst>
                <c:ext xmlns:c15="http://schemas.microsoft.com/office/drawing/2012/chart" uri="{CE6537A1-D6FC-4f65-9D91-7224C49458BB}"/>
                <c:ext xmlns:c16="http://schemas.microsoft.com/office/drawing/2014/chart" uri="{C3380CC4-5D6E-409C-BE32-E72D297353CC}">
                  <c16:uniqueId val="{00000016-2351-45AB-9CA8-6903CB39AB82}"/>
                </c:ext>
              </c:extLst>
            </c:dLbl>
            <c:dLbl>
              <c:idx val="22"/>
              <c:delete val="1"/>
              <c:extLst>
                <c:ext xmlns:c15="http://schemas.microsoft.com/office/drawing/2012/chart" uri="{CE6537A1-D6FC-4f65-9D91-7224C49458BB}"/>
                <c:ext xmlns:c16="http://schemas.microsoft.com/office/drawing/2014/chart" uri="{C3380CC4-5D6E-409C-BE32-E72D297353CC}">
                  <c16:uniqueId val="{00000017-2351-45AB-9CA8-6903CB39AB82}"/>
                </c:ext>
              </c:extLst>
            </c:dLbl>
            <c:dLbl>
              <c:idx val="23"/>
              <c:delete val="1"/>
              <c:extLst>
                <c:ext xmlns:c15="http://schemas.microsoft.com/office/drawing/2012/chart" uri="{CE6537A1-D6FC-4f65-9D91-7224C49458BB}"/>
                <c:ext xmlns:c16="http://schemas.microsoft.com/office/drawing/2014/chart" uri="{C3380CC4-5D6E-409C-BE32-E72D297353CC}">
                  <c16:uniqueId val="{00000018-2351-45AB-9CA8-6903CB39AB82}"/>
                </c:ext>
              </c:extLst>
            </c:dLbl>
            <c:dLbl>
              <c:idx val="24"/>
              <c:delete val="1"/>
              <c:extLst>
                <c:ext xmlns:c15="http://schemas.microsoft.com/office/drawing/2012/chart" uri="{CE6537A1-D6FC-4f65-9D91-7224C49458BB}"/>
                <c:ext xmlns:c16="http://schemas.microsoft.com/office/drawing/2014/chart" uri="{C3380CC4-5D6E-409C-BE32-E72D297353CC}">
                  <c16:uniqueId val="{00000019-2351-45AB-9CA8-6903CB39AB82}"/>
                </c:ext>
              </c:extLst>
            </c:dLbl>
            <c:dLbl>
              <c:idx val="25"/>
              <c:delete val="1"/>
              <c:extLst>
                <c:ext xmlns:c15="http://schemas.microsoft.com/office/drawing/2012/chart" uri="{CE6537A1-D6FC-4f65-9D91-7224C49458BB}"/>
                <c:ext xmlns:c16="http://schemas.microsoft.com/office/drawing/2014/chart" uri="{C3380CC4-5D6E-409C-BE32-E72D297353CC}">
                  <c16:uniqueId val="{0000001A-2351-45AB-9CA8-6903CB39AB82}"/>
                </c:ext>
              </c:extLst>
            </c:dLbl>
            <c:dLbl>
              <c:idx val="26"/>
              <c:delete val="1"/>
              <c:extLst>
                <c:ext xmlns:c15="http://schemas.microsoft.com/office/drawing/2012/chart" uri="{CE6537A1-D6FC-4f65-9D91-7224C49458BB}"/>
                <c:ext xmlns:c16="http://schemas.microsoft.com/office/drawing/2014/chart" uri="{C3380CC4-5D6E-409C-BE32-E72D297353CC}">
                  <c16:uniqueId val="{0000001B-2351-45AB-9CA8-6903CB39AB82}"/>
                </c:ext>
              </c:extLst>
            </c:dLbl>
            <c:dLbl>
              <c:idx val="27"/>
              <c:delete val="1"/>
              <c:extLst>
                <c:ext xmlns:c15="http://schemas.microsoft.com/office/drawing/2012/chart" uri="{CE6537A1-D6FC-4f65-9D91-7224C49458BB}"/>
                <c:ext xmlns:c16="http://schemas.microsoft.com/office/drawing/2014/chart" uri="{C3380CC4-5D6E-409C-BE32-E72D297353CC}">
                  <c16:uniqueId val="{0000001C-2351-45AB-9CA8-6903CB39AB82}"/>
                </c:ext>
              </c:extLst>
            </c:dLbl>
            <c:dLbl>
              <c:idx val="28"/>
              <c:delete val="1"/>
              <c:extLst>
                <c:ext xmlns:c15="http://schemas.microsoft.com/office/drawing/2012/chart" uri="{CE6537A1-D6FC-4f65-9D91-7224C49458BB}"/>
                <c:ext xmlns:c16="http://schemas.microsoft.com/office/drawing/2014/chart" uri="{C3380CC4-5D6E-409C-BE32-E72D297353CC}">
                  <c16:uniqueId val="{0000001D-2351-45AB-9CA8-6903CB39AB82}"/>
                </c:ext>
              </c:extLst>
            </c:dLbl>
            <c:dLbl>
              <c:idx val="29"/>
              <c:delete val="1"/>
              <c:extLst>
                <c:ext xmlns:c15="http://schemas.microsoft.com/office/drawing/2012/chart" uri="{CE6537A1-D6FC-4f65-9D91-7224C49458BB}"/>
                <c:ext xmlns:c16="http://schemas.microsoft.com/office/drawing/2014/chart" uri="{C3380CC4-5D6E-409C-BE32-E72D297353CC}">
                  <c16:uniqueId val="{0000001E-2351-45AB-9CA8-6903CB39AB82}"/>
                </c:ext>
              </c:extLst>
            </c:dLbl>
            <c:dLbl>
              <c:idx val="30"/>
              <c:delete val="1"/>
              <c:extLst>
                <c:ext xmlns:c15="http://schemas.microsoft.com/office/drawing/2012/chart" uri="{CE6537A1-D6FC-4f65-9D91-7224C49458BB}"/>
                <c:ext xmlns:c16="http://schemas.microsoft.com/office/drawing/2014/chart" uri="{C3380CC4-5D6E-409C-BE32-E72D297353CC}">
                  <c16:uniqueId val="{0000001F-2351-45AB-9CA8-6903CB39AB82}"/>
                </c:ext>
              </c:extLst>
            </c:dLbl>
            <c:dLbl>
              <c:idx val="31"/>
              <c:delete val="1"/>
              <c:extLst>
                <c:ext xmlns:c15="http://schemas.microsoft.com/office/drawing/2012/chart" uri="{CE6537A1-D6FC-4f65-9D91-7224C49458BB}"/>
                <c:ext xmlns:c16="http://schemas.microsoft.com/office/drawing/2014/chart" uri="{C3380CC4-5D6E-409C-BE32-E72D297353CC}">
                  <c16:uniqueId val="{00000020-2351-45AB-9CA8-6903CB39AB82}"/>
                </c:ext>
              </c:extLst>
            </c:dLbl>
            <c:dLbl>
              <c:idx val="32"/>
              <c:delete val="1"/>
              <c:extLst>
                <c:ext xmlns:c15="http://schemas.microsoft.com/office/drawing/2012/chart" uri="{CE6537A1-D6FC-4f65-9D91-7224C49458BB}"/>
                <c:ext xmlns:c16="http://schemas.microsoft.com/office/drawing/2014/chart" uri="{C3380CC4-5D6E-409C-BE32-E72D297353CC}">
                  <c16:uniqueId val="{00000021-2351-45AB-9CA8-6903CB39AB82}"/>
                </c:ext>
              </c:extLst>
            </c:dLbl>
            <c:dLbl>
              <c:idx val="33"/>
              <c:delete val="1"/>
              <c:extLst>
                <c:ext xmlns:c15="http://schemas.microsoft.com/office/drawing/2012/chart" uri="{CE6537A1-D6FC-4f65-9D91-7224C49458BB}"/>
                <c:ext xmlns:c16="http://schemas.microsoft.com/office/drawing/2014/chart" uri="{C3380CC4-5D6E-409C-BE32-E72D297353CC}">
                  <c16:uniqueId val="{00000022-2351-45AB-9CA8-6903CB39AB82}"/>
                </c:ext>
              </c:extLst>
            </c:dLbl>
            <c:dLbl>
              <c:idx val="34"/>
              <c:delete val="1"/>
              <c:extLst>
                <c:ext xmlns:c15="http://schemas.microsoft.com/office/drawing/2012/chart" uri="{CE6537A1-D6FC-4f65-9D91-7224C49458BB}"/>
                <c:ext xmlns:c16="http://schemas.microsoft.com/office/drawing/2014/chart" uri="{C3380CC4-5D6E-409C-BE32-E72D297353CC}">
                  <c16:uniqueId val="{00000023-2351-45AB-9CA8-6903CB39AB82}"/>
                </c:ext>
              </c:extLst>
            </c:dLbl>
            <c:dLbl>
              <c:idx val="35"/>
              <c:delete val="1"/>
              <c:extLst>
                <c:ext xmlns:c15="http://schemas.microsoft.com/office/drawing/2012/chart" uri="{CE6537A1-D6FC-4f65-9D91-7224C49458BB}"/>
                <c:ext xmlns:c16="http://schemas.microsoft.com/office/drawing/2014/chart" uri="{C3380CC4-5D6E-409C-BE32-E72D297353CC}">
                  <c16:uniqueId val="{00000024-2351-45AB-9CA8-6903CB39AB82}"/>
                </c:ext>
              </c:extLst>
            </c:dLbl>
            <c:dLbl>
              <c:idx val="36"/>
              <c:delete val="1"/>
              <c:extLst>
                <c:ext xmlns:c15="http://schemas.microsoft.com/office/drawing/2012/chart" uri="{CE6537A1-D6FC-4f65-9D91-7224C49458BB}"/>
                <c:ext xmlns:c16="http://schemas.microsoft.com/office/drawing/2014/chart" uri="{C3380CC4-5D6E-409C-BE32-E72D297353CC}">
                  <c16:uniqueId val="{00000025-2351-45AB-9CA8-6903CB39AB82}"/>
                </c:ext>
              </c:extLst>
            </c:dLbl>
            <c:dLbl>
              <c:idx val="37"/>
              <c:delete val="1"/>
              <c:extLst>
                <c:ext xmlns:c15="http://schemas.microsoft.com/office/drawing/2012/chart" uri="{CE6537A1-D6FC-4f65-9D91-7224C49458BB}"/>
                <c:ext xmlns:c16="http://schemas.microsoft.com/office/drawing/2014/chart" uri="{C3380CC4-5D6E-409C-BE32-E72D297353CC}">
                  <c16:uniqueId val="{00000026-2351-45AB-9CA8-6903CB39AB82}"/>
                </c:ext>
              </c:extLst>
            </c:dLbl>
            <c:dLbl>
              <c:idx val="38"/>
              <c:delete val="1"/>
              <c:extLst>
                <c:ext xmlns:c15="http://schemas.microsoft.com/office/drawing/2012/chart" uri="{CE6537A1-D6FC-4f65-9D91-7224C49458BB}"/>
                <c:ext xmlns:c16="http://schemas.microsoft.com/office/drawing/2014/chart" uri="{C3380CC4-5D6E-409C-BE32-E72D297353CC}">
                  <c16:uniqueId val="{00000027-2351-45AB-9CA8-6903CB39AB82}"/>
                </c:ext>
              </c:extLst>
            </c:dLbl>
            <c:dLbl>
              <c:idx val="39"/>
              <c:delete val="1"/>
              <c:extLst>
                <c:ext xmlns:c15="http://schemas.microsoft.com/office/drawing/2012/chart" uri="{CE6537A1-D6FC-4f65-9D91-7224C49458BB}"/>
                <c:ext xmlns:c16="http://schemas.microsoft.com/office/drawing/2014/chart" uri="{C3380CC4-5D6E-409C-BE32-E72D297353CC}">
                  <c16:uniqueId val="{00000028-2351-45AB-9CA8-6903CB39AB82}"/>
                </c:ext>
              </c:extLst>
            </c:dLbl>
            <c:dLbl>
              <c:idx val="40"/>
              <c:delete val="1"/>
              <c:extLst>
                <c:ext xmlns:c15="http://schemas.microsoft.com/office/drawing/2012/chart" uri="{CE6537A1-D6FC-4f65-9D91-7224C49458BB}"/>
                <c:ext xmlns:c16="http://schemas.microsoft.com/office/drawing/2014/chart" uri="{C3380CC4-5D6E-409C-BE32-E72D297353CC}">
                  <c16:uniqueId val="{00000029-2351-45AB-9CA8-6903CB39AB82}"/>
                </c:ext>
              </c:extLst>
            </c:dLbl>
            <c:dLbl>
              <c:idx val="41"/>
              <c:delete val="1"/>
              <c:extLst>
                <c:ext xmlns:c15="http://schemas.microsoft.com/office/drawing/2012/chart" uri="{CE6537A1-D6FC-4f65-9D91-7224C49458BB}"/>
                <c:ext xmlns:c16="http://schemas.microsoft.com/office/drawing/2014/chart" uri="{C3380CC4-5D6E-409C-BE32-E72D297353CC}">
                  <c16:uniqueId val="{0000002A-2351-45AB-9CA8-6903CB39AB82}"/>
                </c:ext>
              </c:extLst>
            </c:dLbl>
            <c:dLbl>
              <c:idx val="42"/>
              <c:delete val="1"/>
              <c:extLst>
                <c:ext xmlns:c15="http://schemas.microsoft.com/office/drawing/2012/chart" uri="{CE6537A1-D6FC-4f65-9D91-7224C49458BB}"/>
                <c:ext xmlns:c16="http://schemas.microsoft.com/office/drawing/2014/chart" uri="{C3380CC4-5D6E-409C-BE32-E72D297353CC}">
                  <c16:uniqueId val="{0000002B-2351-45AB-9CA8-6903CB39AB82}"/>
                </c:ext>
              </c:extLst>
            </c:dLbl>
            <c:dLbl>
              <c:idx val="43"/>
              <c:delete val="1"/>
              <c:extLst>
                <c:ext xmlns:c15="http://schemas.microsoft.com/office/drawing/2012/chart" uri="{CE6537A1-D6FC-4f65-9D91-7224C49458BB}"/>
                <c:ext xmlns:c16="http://schemas.microsoft.com/office/drawing/2014/chart" uri="{C3380CC4-5D6E-409C-BE32-E72D297353CC}">
                  <c16:uniqueId val="{0000002C-2351-45AB-9CA8-6903CB39AB82}"/>
                </c:ext>
              </c:extLst>
            </c:dLbl>
            <c:dLbl>
              <c:idx val="44"/>
              <c:layout>
                <c:manualLayout>
                  <c:x val="0.12651471177934911"/>
                  <c:y val="1.0926946263045273E-2"/>
                </c:manualLayout>
              </c:layout>
              <c:tx>
                <c:rich>
                  <a:bodyPr/>
                  <a:lstStyle/>
                  <a:p>
                    <a:fld id="{44A4A828-6671-4587-A6CB-52CD769A9169}" type="SERIESNAME">
                      <a:rPr lang="en-US"/>
                      <a:pPr/>
                      <a:t>[SERIES NAME]</a:t>
                    </a:fld>
                    <a:endParaRPr lang="en-GB"/>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D-2351-45AB-9CA8-6903CB39AB82}"/>
                </c:ext>
              </c:extLst>
            </c:dLbl>
            <c:dLbl>
              <c:idx val="45"/>
              <c:delete val="1"/>
              <c:extLst>
                <c:ext xmlns:c15="http://schemas.microsoft.com/office/drawing/2012/chart" uri="{CE6537A1-D6FC-4f65-9D91-7224C49458BB}"/>
                <c:ext xmlns:c16="http://schemas.microsoft.com/office/drawing/2014/chart" uri="{C3380CC4-5D6E-409C-BE32-E72D297353CC}">
                  <c16:uniqueId val="{0000002E-2351-45AB-9CA8-6903CB39AB82}"/>
                </c:ext>
              </c:extLst>
            </c:dLbl>
            <c:spPr>
              <a:noFill/>
              <a:ln>
                <a:noFill/>
              </a:ln>
              <a:effectLst/>
            </c:spPr>
            <c:txPr>
              <a:bodyPr rot="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4.1'!$B$21:$AU$21</c:f>
              <c:strCache>
                <c:ptCount val="46"/>
                <c:pt idx="0">
                  <c:v>2027-28</c:v>
                </c:pt>
                <c:pt idx="1">
                  <c:v>2028-29</c:v>
                </c:pt>
                <c:pt idx="2">
                  <c:v>2029-30</c:v>
                </c:pt>
                <c:pt idx="3">
                  <c:v>2030-31</c:v>
                </c:pt>
                <c:pt idx="4">
                  <c:v>2031-32</c:v>
                </c:pt>
                <c:pt idx="5">
                  <c:v>2032-33</c:v>
                </c:pt>
                <c:pt idx="6">
                  <c:v>2033-34</c:v>
                </c:pt>
                <c:pt idx="7">
                  <c:v>2034-35</c:v>
                </c:pt>
                <c:pt idx="8">
                  <c:v>2035-36</c:v>
                </c:pt>
                <c:pt idx="9">
                  <c:v>2036-37</c:v>
                </c:pt>
                <c:pt idx="10">
                  <c:v>2037-38</c:v>
                </c:pt>
                <c:pt idx="11">
                  <c:v>2038-39</c:v>
                </c:pt>
                <c:pt idx="12">
                  <c:v>2039-40</c:v>
                </c:pt>
                <c:pt idx="13">
                  <c:v>2040-41</c:v>
                </c:pt>
                <c:pt idx="14">
                  <c:v>2041-42</c:v>
                </c:pt>
                <c:pt idx="15">
                  <c:v>2042-43</c:v>
                </c:pt>
                <c:pt idx="16">
                  <c:v>2043-44</c:v>
                </c:pt>
                <c:pt idx="17">
                  <c:v>2044-45</c:v>
                </c:pt>
                <c:pt idx="18">
                  <c:v>2045-46</c:v>
                </c:pt>
                <c:pt idx="19">
                  <c:v>2046-47</c:v>
                </c:pt>
                <c:pt idx="20">
                  <c:v>2047-48</c:v>
                </c:pt>
                <c:pt idx="21">
                  <c:v>2048-49</c:v>
                </c:pt>
                <c:pt idx="22">
                  <c:v>2049-50</c:v>
                </c:pt>
                <c:pt idx="23">
                  <c:v>2050-51</c:v>
                </c:pt>
                <c:pt idx="24">
                  <c:v>2051-52</c:v>
                </c:pt>
                <c:pt idx="25">
                  <c:v>2052-53</c:v>
                </c:pt>
                <c:pt idx="26">
                  <c:v>2053-54</c:v>
                </c:pt>
                <c:pt idx="27">
                  <c:v>2054-55</c:v>
                </c:pt>
                <c:pt idx="28">
                  <c:v>2055-56</c:v>
                </c:pt>
                <c:pt idx="29">
                  <c:v>2056-57</c:v>
                </c:pt>
                <c:pt idx="30">
                  <c:v>2057-58</c:v>
                </c:pt>
                <c:pt idx="31">
                  <c:v>2058-59</c:v>
                </c:pt>
                <c:pt idx="32">
                  <c:v>2059-60</c:v>
                </c:pt>
                <c:pt idx="33">
                  <c:v>2060-61</c:v>
                </c:pt>
                <c:pt idx="34">
                  <c:v>2061-62</c:v>
                </c:pt>
                <c:pt idx="35">
                  <c:v>2062-63</c:v>
                </c:pt>
                <c:pt idx="36">
                  <c:v>2063-64</c:v>
                </c:pt>
                <c:pt idx="37">
                  <c:v>2064-65</c:v>
                </c:pt>
                <c:pt idx="38">
                  <c:v>2065-66</c:v>
                </c:pt>
                <c:pt idx="39">
                  <c:v>2066-67</c:v>
                </c:pt>
                <c:pt idx="40">
                  <c:v>2067-68</c:v>
                </c:pt>
                <c:pt idx="41">
                  <c:v>2068-69</c:v>
                </c:pt>
                <c:pt idx="42">
                  <c:v>2069-70</c:v>
                </c:pt>
                <c:pt idx="43">
                  <c:v>2070-71</c:v>
                </c:pt>
                <c:pt idx="44">
                  <c:v>2071-72</c:v>
                </c:pt>
                <c:pt idx="45">
                  <c:v>2072-73</c:v>
                </c:pt>
              </c:strCache>
            </c:strRef>
          </c:cat>
          <c:val>
            <c:numRef>
              <c:f>'Figure 4.1'!$B$22:$AU$22</c:f>
              <c:numCache>
                <c:formatCode>0.0</c:formatCode>
                <c:ptCount val="46"/>
                <c:pt idx="0">
                  <c:v>28.361819977666705</c:v>
                </c:pt>
                <c:pt idx="1">
                  <c:v>28.686749125756208</c:v>
                </c:pt>
                <c:pt idx="2">
                  <c:v>29.22723121347504</c:v>
                </c:pt>
                <c:pt idx="3">
                  <c:v>29.719218188784851</c:v>
                </c:pt>
                <c:pt idx="4">
                  <c:v>30.259506053661891</c:v>
                </c:pt>
                <c:pt idx="5">
                  <c:v>30.825756520172419</c:v>
                </c:pt>
                <c:pt idx="6">
                  <c:v>31.382275706953209</c:v>
                </c:pt>
                <c:pt idx="7">
                  <c:v>31.963644407031072</c:v>
                </c:pt>
                <c:pt idx="8">
                  <c:v>32.56451357422074</c:v>
                </c:pt>
                <c:pt idx="9">
                  <c:v>33.188640621033684</c:v>
                </c:pt>
                <c:pt idx="10">
                  <c:v>33.845890343539295</c:v>
                </c:pt>
                <c:pt idx="11">
                  <c:v>34.510205810571392</c:v>
                </c:pt>
                <c:pt idx="12">
                  <c:v>35.175673896785206</c:v>
                </c:pt>
                <c:pt idx="13">
                  <c:v>35.82234548614494</c:v>
                </c:pt>
                <c:pt idx="14">
                  <c:v>36.467061034308117</c:v>
                </c:pt>
                <c:pt idx="15">
                  <c:v>37.10967252841737</c:v>
                </c:pt>
                <c:pt idx="16">
                  <c:v>37.787125454623393</c:v>
                </c:pt>
                <c:pt idx="17">
                  <c:v>38.486319048619357</c:v>
                </c:pt>
                <c:pt idx="18">
                  <c:v>39.224833058483483</c:v>
                </c:pt>
                <c:pt idx="19">
                  <c:v>40.02717616876825</c:v>
                </c:pt>
                <c:pt idx="20">
                  <c:v>40.900976675856441</c:v>
                </c:pt>
                <c:pt idx="21">
                  <c:v>41.791927432031699</c:v>
                </c:pt>
                <c:pt idx="22">
                  <c:v>42.708600197841079</c:v>
                </c:pt>
                <c:pt idx="23">
                  <c:v>43.642849565935656</c:v>
                </c:pt>
                <c:pt idx="24">
                  <c:v>44.591053963836515</c:v>
                </c:pt>
                <c:pt idx="25">
                  <c:v>45.53726486905552</c:v>
                </c:pt>
                <c:pt idx="26">
                  <c:v>46.478488921481279</c:v>
                </c:pt>
                <c:pt idx="27">
                  <c:v>47.424658774364076</c:v>
                </c:pt>
                <c:pt idx="28">
                  <c:v>48.364063579725226</c:v>
                </c:pt>
                <c:pt idx="29">
                  <c:v>49.301146953562736</c:v>
                </c:pt>
                <c:pt idx="30">
                  <c:v>50.23492302434186</c:v>
                </c:pt>
                <c:pt idx="31">
                  <c:v>51.174375514082854</c:v>
                </c:pt>
                <c:pt idx="32">
                  <c:v>52.122888525134684</c:v>
                </c:pt>
                <c:pt idx="33">
                  <c:v>53.083079248602672</c:v>
                </c:pt>
                <c:pt idx="34">
                  <c:v>54.019304061041261</c:v>
                </c:pt>
                <c:pt idx="35">
                  <c:v>54.962551030835819</c:v>
                </c:pt>
                <c:pt idx="36">
                  <c:v>55.927744333269857</c:v>
                </c:pt>
                <c:pt idx="37">
                  <c:v>56.922981612640349</c:v>
                </c:pt>
                <c:pt idx="38">
                  <c:v>57.946061746907475</c:v>
                </c:pt>
                <c:pt idx="39">
                  <c:v>58.99057832729325</c:v>
                </c:pt>
                <c:pt idx="40">
                  <c:v>60.058239842677139</c:v>
                </c:pt>
                <c:pt idx="41">
                  <c:v>61.168323431020944</c:v>
                </c:pt>
                <c:pt idx="42">
                  <c:v>62.327950264051026</c:v>
                </c:pt>
                <c:pt idx="43">
                  <c:v>63.548621093591315</c:v>
                </c:pt>
                <c:pt idx="44">
                  <c:v>64.818825305329653</c:v>
                </c:pt>
                <c:pt idx="45">
                  <c:v>66.124703426196817</c:v>
                </c:pt>
              </c:numCache>
            </c:numRef>
          </c:val>
          <c:extLst>
            <c:ext xmlns:c16="http://schemas.microsoft.com/office/drawing/2014/chart" uri="{C3380CC4-5D6E-409C-BE32-E72D297353CC}">
              <c16:uniqueId val="{00000003-825F-45A0-B3EB-47E2C6F1C736}"/>
            </c:ext>
          </c:extLst>
        </c:ser>
        <c:dLbls>
          <c:showLegendKey val="0"/>
          <c:showVal val="0"/>
          <c:showCatName val="0"/>
          <c:showSerName val="0"/>
          <c:showPercent val="0"/>
          <c:showBubbleSize val="0"/>
        </c:dLbls>
        <c:axId val="140704864"/>
        <c:axId val="140710272"/>
      </c:areaChart>
      <c:catAx>
        <c:axId val="140704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crossAx val="140710272"/>
        <c:crosses val="autoZero"/>
        <c:auto val="1"/>
        <c:lblAlgn val="ctr"/>
        <c:lblOffset val="100"/>
        <c:tickLblSkip val="10"/>
        <c:noMultiLvlLbl val="0"/>
      </c:catAx>
      <c:valAx>
        <c:axId val="1407102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r>
                  <a:rPr lang="en-US"/>
                  <a:t>£ billion, 2022-23 prices</a:t>
                </a:r>
              </a:p>
            </c:rich>
          </c:tx>
          <c:layout>
            <c:manualLayout>
              <c:xMode val="edge"/>
              <c:yMode val="edge"/>
              <c:x val="8.6765032269337725E-3"/>
              <c:y val="2.1552892739149079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crossAx val="140704864"/>
        <c:crosses val="autoZero"/>
        <c:crossBetween val="midCat"/>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solidFill>
            <a:srgbClr val="2C2926"/>
          </a:solidFill>
          <a:latin typeface="Helvetica" pitchFamily="2"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103685840865911E-2"/>
          <c:y val="2.7773735310934623E-2"/>
          <c:w val="0.70914293193509625"/>
          <c:h val="0.87465874290149448"/>
        </c:manualLayout>
      </c:layout>
      <c:areaChart>
        <c:grouping val="stacked"/>
        <c:varyColors val="0"/>
        <c:ser>
          <c:idx val="0"/>
          <c:order val="0"/>
          <c:tx>
            <c:strRef>
              <c:f>'Figure 4.3'!$B$17</c:f>
              <c:strCache>
                <c:ptCount val="1"/>
                <c:pt idx="0">
                  <c:v>Baseline</c:v>
                </c:pt>
              </c:strCache>
              <c:extLst xmlns:c15="http://schemas.microsoft.com/office/drawing/2012/chart"/>
            </c:strRef>
          </c:tx>
          <c:spPr>
            <a:solidFill>
              <a:schemeClr val="accent1"/>
            </a:solidFill>
            <a:ln>
              <a:solidFill>
                <a:schemeClr val="bg1"/>
              </a:solidFill>
            </a:ln>
            <a:effectLst/>
          </c:spPr>
          <c:dLbls>
            <c:dLbl>
              <c:idx val="0"/>
              <c:delete val="1"/>
              <c:extLst>
                <c:ext xmlns:c15="http://schemas.microsoft.com/office/drawing/2012/chart" uri="{CE6537A1-D6FC-4f65-9D91-7224C49458BB}"/>
                <c:ext xmlns:c16="http://schemas.microsoft.com/office/drawing/2014/chart" uri="{C3380CC4-5D6E-409C-BE32-E72D297353CC}">
                  <c16:uniqueId val="{0000007C-EC61-4AA0-8065-050E14639383}"/>
                </c:ext>
              </c:extLst>
            </c:dLbl>
            <c:dLbl>
              <c:idx val="1"/>
              <c:delete val="1"/>
              <c:extLst>
                <c:ext xmlns:c15="http://schemas.microsoft.com/office/drawing/2012/chart" uri="{CE6537A1-D6FC-4f65-9D91-7224C49458BB}"/>
                <c:ext xmlns:c16="http://schemas.microsoft.com/office/drawing/2014/chart" uri="{C3380CC4-5D6E-409C-BE32-E72D297353CC}">
                  <c16:uniqueId val="{0000007D-EC61-4AA0-8065-050E14639383}"/>
                </c:ext>
              </c:extLst>
            </c:dLbl>
            <c:dLbl>
              <c:idx val="2"/>
              <c:delete val="1"/>
              <c:extLst>
                <c:ext xmlns:c15="http://schemas.microsoft.com/office/drawing/2012/chart" uri="{CE6537A1-D6FC-4f65-9D91-7224C49458BB}"/>
                <c:ext xmlns:c16="http://schemas.microsoft.com/office/drawing/2014/chart" uri="{C3380CC4-5D6E-409C-BE32-E72D297353CC}">
                  <c16:uniqueId val="{0000007E-EC61-4AA0-8065-050E14639383}"/>
                </c:ext>
              </c:extLst>
            </c:dLbl>
            <c:dLbl>
              <c:idx val="3"/>
              <c:delete val="1"/>
              <c:extLst>
                <c:ext xmlns:c15="http://schemas.microsoft.com/office/drawing/2012/chart" uri="{CE6537A1-D6FC-4f65-9D91-7224C49458BB}"/>
                <c:ext xmlns:c16="http://schemas.microsoft.com/office/drawing/2014/chart" uri="{C3380CC4-5D6E-409C-BE32-E72D297353CC}">
                  <c16:uniqueId val="{0000007F-EC61-4AA0-8065-050E14639383}"/>
                </c:ext>
              </c:extLst>
            </c:dLbl>
            <c:dLbl>
              <c:idx val="4"/>
              <c:delete val="1"/>
              <c:extLst>
                <c:ext xmlns:c15="http://schemas.microsoft.com/office/drawing/2012/chart" uri="{CE6537A1-D6FC-4f65-9D91-7224C49458BB}"/>
                <c:ext xmlns:c16="http://schemas.microsoft.com/office/drawing/2014/chart" uri="{C3380CC4-5D6E-409C-BE32-E72D297353CC}">
                  <c16:uniqueId val="{00000080-EC61-4AA0-8065-050E14639383}"/>
                </c:ext>
              </c:extLst>
            </c:dLbl>
            <c:dLbl>
              <c:idx val="5"/>
              <c:delete val="1"/>
              <c:extLst>
                <c:ext xmlns:c15="http://schemas.microsoft.com/office/drawing/2012/chart" uri="{CE6537A1-D6FC-4f65-9D91-7224C49458BB}"/>
                <c:ext xmlns:c16="http://schemas.microsoft.com/office/drawing/2014/chart" uri="{C3380CC4-5D6E-409C-BE32-E72D297353CC}">
                  <c16:uniqueId val="{00000081-EC61-4AA0-8065-050E14639383}"/>
                </c:ext>
              </c:extLst>
            </c:dLbl>
            <c:dLbl>
              <c:idx val="6"/>
              <c:delete val="1"/>
              <c:extLst>
                <c:ext xmlns:c15="http://schemas.microsoft.com/office/drawing/2012/chart" uri="{CE6537A1-D6FC-4f65-9D91-7224C49458BB}"/>
                <c:ext xmlns:c16="http://schemas.microsoft.com/office/drawing/2014/chart" uri="{C3380CC4-5D6E-409C-BE32-E72D297353CC}">
                  <c16:uniqueId val="{00000082-EC61-4AA0-8065-050E14639383}"/>
                </c:ext>
              </c:extLst>
            </c:dLbl>
            <c:dLbl>
              <c:idx val="7"/>
              <c:delete val="1"/>
              <c:extLst>
                <c:ext xmlns:c15="http://schemas.microsoft.com/office/drawing/2012/chart" uri="{CE6537A1-D6FC-4f65-9D91-7224C49458BB}"/>
                <c:ext xmlns:c16="http://schemas.microsoft.com/office/drawing/2014/chart" uri="{C3380CC4-5D6E-409C-BE32-E72D297353CC}">
                  <c16:uniqueId val="{00000083-EC61-4AA0-8065-050E14639383}"/>
                </c:ext>
              </c:extLst>
            </c:dLbl>
            <c:dLbl>
              <c:idx val="8"/>
              <c:delete val="1"/>
              <c:extLst>
                <c:ext xmlns:c15="http://schemas.microsoft.com/office/drawing/2012/chart" uri="{CE6537A1-D6FC-4f65-9D91-7224C49458BB}"/>
                <c:ext xmlns:c16="http://schemas.microsoft.com/office/drawing/2014/chart" uri="{C3380CC4-5D6E-409C-BE32-E72D297353CC}">
                  <c16:uniqueId val="{00000084-EC61-4AA0-8065-050E14639383}"/>
                </c:ext>
              </c:extLst>
            </c:dLbl>
            <c:dLbl>
              <c:idx val="9"/>
              <c:delete val="1"/>
              <c:extLst>
                <c:ext xmlns:c15="http://schemas.microsoft.com/office/drawing/2012/chart" uri="{CE6537A1-D6FC-4f65-9D91-7224C49458BB}"/>
                <c:ext xmlns:c16="http://schemas.microsoft.com/office/drawing/2014/chart" uri="{C3380CC4-5D6E-409C-BE32-E72D297353CC}">
                  <c16:uniqueId val="{00000085-EC61-4AA0-8065-050E14639383}"/>
                </c:ext>
              </c:extLst>
            </c:dLbl>
            <c:dLbl>
              <c:idx val="10"/>
              <c:delete val="1"/>
              <c:extLst>
                <c:ext xmlns:c15="http://schemas.microsoft.com/office/drawing/2012/chart" uri="{CE6537A1-D6FC-4f65-9D91-7224C49458BB}"/>
                <c:ext xmlns:c16="http://schemas.microsoft.com/office/drawing/2014/chart" uri="{C3380CC4-5D6E-409C-BE32-E72D297353CC}">
                  <c16:uniqueId val="{0000007B-EC61-4AA0-8065-050E14639383}"/>
                </c:ext>
              </c:extLst>
            </c:dLbl>
            <c:dLbl>
              <c:idx val="11"/>
              <c:delete val="1"/>
              <c:extLst>
                <c:ext xmlns:c15="http://schemas.microsoft.com/office/drawing/2012/chart" uri="{CE6537A1-D6FC-4f65-9D91-7224C49458BB}"/>
                <c:ext xmlns:c16="http://schemas.microsoft.com/office/drawing/2014/chart" uri="{C3380CC4-5D6E-409C-BE32-E72D297353CC}">
                  <c16:uniqueId val="{0000007A-EC61-4AA0-8065-050E14639383}"/>
                </c:ext>
              </c:extLst>
            </c:dLbl>
            <c:dLbl>
              <c:idx val="12"/>
              <c:delete val="1"/>
              <c:extLst>
                <c:ext xmlns:c15="http://schemas.microsoft.com/office/drawing/2012/chart" uri="{CE6537A1-D6FC-4f65-9D91-7224C49458BB}"/>
                <c:ext xmlns:c16="http://schemas.microsoft.com/office/drawing/2014/chart" uri="{C3380CC4-5D6E-409C-BE32-E72D297353CC}">
                  <c16:uniqueId val="{00000077-EC61-4AA0-8065-050E14639383}"/>
                </c:ext>
              </c:extLst>
            </c:dLbl>
            <c:dLbl>
              <c:idx val="13"/>
              <c:delete val="1"/>
              <c:extLst>
                <c:ext xmlns:c15="http://schemas.microsoft.com/office/drawing/2012/chart" uri="{CE6537A1-D6FC-4f65-9D91-7224C49458BB}"/>
                <c:ext xmlns:c16="http://schemas.microsoft.com/office/drawing/2014/chart" uri="{C3380CC4-5D6E-409C-BE32-E72D297353CC}">
                  <c16:uniqueId val="{00000078-EC61-4AA0-8065-050E14639383}"/>
                </c:ext>
              </c:extLst>
            </c:dLbl>
            <c:dLbl>
              <c:idx val="14"/>
              <c:delete val="1"/>
              <c:extLst>
                <c:ext xmlns:c15="http://schemas.microsoft.com/office/drawing/2012/chart" uri="{CE6537A1-D6FC-4f65-9D91-7224C49458BB}"/>
                <c:ext xmlns:c16="http://schemas.microsoft.com/office/drawing/2014/chart" uri="{C3380CC4-5D6E-409C-BE32-E72D297353CC}">
                  <c16:uniqueId val="{00000079-EC61-4AA0-8065-050E14639383}"/>
                </c:ext>
              </c:extLst>
            </c:dLbl>
            <c:dLbl>
              <c:idx val="15"/>
              <c:delete val="1"/>
              <c:extLst>
                <c:ext xmlns:c15="http://schemas.microsoft.com/office/drawing/2012/chart" uri="{CE6537A1-D6FC-4f65-9D91-7224C49458BB}"/>
                <c:ext xmlns:c16="http://schemas.microsoft.com/office/drawing/2014/chart" uri="{C3380CC4-5D6E-409C-BE32-E72D297353CC}">
                  <c16:uniqueId val="{0000006F-EC61-4AA0-8065-050E14639383}"/>
                </c:ext>
              </c:extLst>
            </c:dLbl>
            <c:dLbl>
              <c:idx val="16"/>
              <c:delete val="1"/>
              <c:extLst>
                <c:ext xmlns:c15="http://schemas.microsoft.com/office/drawing/2012/chart" uri="{CE6537A1-D6FC-4f65-9D91-7224C49458BB}"/>
                <c:ext xmlns:c16="http://schemas.microsoft.com/office/drawing/2014/chart" uri="{C3380CC4-5D6E-409C-BE32-E72D297353CC}">
                  <c16:uniqueId val="{00000070-EC61-4AA0-8065-050E14639383}"/>
                </c:ext>
              </c:extLst>
            </c:dLbl>
            <c:dLbl>
              <c:idx val="17"/>
              <c:delete val="1"/>
              <c:extLst>
                <c:ext xmlns:c15="http://schemas.microsoft.com/office/drawing/2012/chart" uri="{CE6537A1-D6FC-4f65-9D91-7224C49458BB}"/>
                <c:ext xmlns:c16="http://schemas.microsoft.com/office/drawing/2014/chart" uri="{C3380CC4-5D6E-409C-BE32-E72D297353CC}">
                  <c16:uniqueId val="{00000071-EC61-4AA0-8065-050E14639383}"/>
                </c:ext>
              </c:extLst>
            </c:dLbl>
            <c:dLbl>
              <c:idx val="18"/>
              <c:delete val="1"/>
              <c:extLst>
                <c:ext xmlns:c15="http://schemas.microsoft.com/office/drawing/2012/chart" uri="{CE6537A1-D6FC-4f65-9D91-7224C49458BB}"/>
                <c:ext xmlns:c16="http://schemas.microsoft.com/office/drawing/2014/chart" uri="{C3380CC4-5D6E-409C-BE32-E72D297353CC}">
                  <c16:uniqueId val="{00000072-EC61-4AA0-8065-050E14639383}"/>
                </c:ext>
              </c:extLst>
            </c:dLbl>
            <c:dLbl>
              <c:idx val="19"/>
              <c:delete val="1"/>
              <c:extLst>
                <c:ext xmlns:c15="http://schemas.microsoft.com/office/drawing/2012/chart" uri="{CE6537A1-D6FC-4f65-9D91-7224C49458BB}"/>
                <c:ext xmlns:c16="http://schemas.microsoft.com/office/drawing/2014/chart" uri="{C3380CC4-5D6E-409C-BE32-E72D297353CC}">
                  <c16:uniqueId val="{00000073-EC61-4AA0-8065-050E14639383}"/>
                </c:ext>
              </c:extLst>
            </c:dLbl>
            <c:dLbl>
              <c:idx val="20"/>
              <c:delete val="1"/>
              <c:extLst>
                <c:ext xmlns:c15="http://schemas.microsoft.com/office/drawing/2012/chart" uri="{CE6537A1-D6FC-4f65-9D91-7224C49458BB}"/>
                <c:ext xmlns:c16="http://schemas.microsoft.com/office/drawing/2014/chart" uri="{C3380CC4-5D6E-409C-BE32-E72D297353CC}">
                  <c16:uniqueId val="{00000075-EC61-4AA0-8065-050E14639383}"/>
                </c:ext>
              </c:extLst>
            </c:dLbl>
            <c:dLbl>
              <c:idx val="21"/>
              <c:delete val="1"/>
              <c:extLst>
                <c:ext xmlns:c15="http://schemas.microsoft.com/office/drawing/2012/chart" uri="{CE6537A1-D6FC-4f65-9D91-7224C49458BB}"/>
                <c:ext xmlns:c16="http://schemas.microsoft.com/office/drawing/2014/chart" uri="{C3380CC4-5D6E-409C-BE32-E72D297353CC}">
                  <c16:uniqueId val="{00000074-EC61-4AA0-8065-050E14639383}"/>
                </c:ext>
              </c:extLst>
            </c:dLbl>
            <c:dLbl>
              <c:idx val="22"/>
              <c:delete val="1"/>
              <c:extLst>
                <c:ext xmlns:c15="http://schemas.microsoft.com/office/drawing/2012/chart" uri="{CE6537A1-D6FC-4f65-9D91-7224C49458BB}"/>
                <c:ext xmlns:c16="http://schemas.microsoft.com/office/drawing/2014/chart" uri="{C3380CC4-5D6E-409C-BE32-E72D297353CC}">
                  <c16:uniqueId val="{00000076-EC61-4AA0-8065-050E14639383}"/>
                </c:ext>
              </c:extLst>
            </c:dLbl>
            <c:dLbl>
              <c:idx val="23"/>
              <c:delete val="1"/>
              <c:extLst>
                <c:ext xmlns:c15="http://schemas.microsoft.com/office/drawing/2012/chart" uri="{CE6537A1-D6FC-4f65-9D91-7224C49458BB}"/>
                <c:ext xmlns:c16="http://schemas.microsoft.com/office/drawing/2014/chart" uri="{C3380CC4-5D6E-409C-BE32-E72D297353CC}">
                  <c16:uniqueId val="{0000006C-EC61-4AA0-8065-050E14639383}"/>
                </c:ext>
              </c:extLst>
            </c:dLbl>
            <c:dLbl>
              <c:idx val="24"/>
              <c:delete val="1"/>
              <c:extLst>
                <c:ext xmlns:c15="http://schemas.microsoft.com/office/drawing/2012/chart" uri="{CE6537A1-D6FC-4f65-9D91-7224C49458BB}"/>
                <c:ext xmlns:c16="http://schemas.microsoft.com/office/drawing/2014/chart" uri="{C3380CC4-5D6E-409C-BE32-E72D297353CC}">
                  <c16:uniqueId val="{0000006D-EC61-4AA0-8065-050E14639383}"/>
                </c:ext>
              </c:extLst>
            </c:dLbl>
            <c:dLbl>
              <c:idx val="25"/>
              <c:delete val="1"/>
              <c:extLst>
                <c:ext xmlns:c15="http://schemas.microsoft.com/office/drawing/2012/chart" uri="{CE6537A1-D6FC-4f65-9D91-7224C49458BB}"/>
                <c:ext xmlns:c16="http://schemas.microsoft.com/office/drawing/2014/chart" uri="{C3380CC4-5D6E-409C-BE32-E72D297353CC}">
                  <c16:uniqueId val="{0000006B-EC61-4AA0-8065-050E14639383}"/>
                </c:ext>
              </c:extLst>
            </c:dLbl>
            <c:dLbl>
              <c:idx val="26"/>
              <c:delete val="1"/>
              <c:extLst>
                <c:ext xmlns:c15="http://schemas.microsoft.com/office/drawing/2012/chart" uri="{CE6537A1-D6FC-4f65-9D91-7224C49458BB}"/>
                <c:ext xmlns:c16="http://schemas.microsoft.com/office/drawing/2014/chart" uri="{C3380CC4-5D6E-409C-BE32-E72D297353CC}">
                  <c16:uniqueId val="{0000006A-EC61-4AA0-8065-050E14639383}"/>
                </c:ext>
              </c:extLst>
            </c:dLbl>
            <c:dLbl>
              <c:idx val="27"/>
              <c:delete val="1"/>
              <c:extLst>
                <c:ext xmlns:c15="http://schemas.microsoft.com/office/drawing/2012/chart" uri="{CE6537A1-D6FC-4f65-9D91-7224C49458BB}"/>
                <c:ext xmlns:c16="http://schemas.microsoft.com/office/drawing/2014/chart" uri="{C3380CC4-5D6E-409C-BE32-E72D297353CC}">
                  <c16:uniqueId val="{0000006E-EC61-4AA0-8065-050E14639383}"/>
                </c:ext>
              </c:extLst>
            </c:dLbl>
            <c:dLbl>
              <c:idx val="28"/>
              <c:delete val="1"/>
              <c:extLst>
                <c:ext xmlns:c15="http://schemas.microsoft.com/office/drawing/2012/chart" uri="{CE6537A1-D6FC-4f65-9D91-7224C49458BB}"/>
                <c:ext xmlns:c16="http://schemas.microsoft.com/office/drawing/2014/chart" uri="{C3380CC4-5D6E-409C-BE32-E72D297353CC}">
                  <c16:uniqueId val="{00000069-EC61-4AA0-8065-050E14639383}"/>
                </c:ext>
              </c:extLst>
            </c:dLbl>
            <c:dLbl>
              <c:idx val="29"/>
              <c:delete val="1"/>
              <c:extLst>
                <c:ext xmlns:c15="http://schemas.microsoft.com/office/drawing/2012/chart" uri="{CE6537A1-D6FC-4f65-9D91-7224C49458BB}"/>
                <c:ext xmlns:c16="http://schemas.microsoft.com/office/drawing/2014/chart" uri="{C3380CC4-5D6E-409C-BE32-E72D297353CC}">
                  <c16:uniqueId val="{00000068-EC61-4AA0-8065-050E14639383}"/>
                </c:ext>
              </c:extLst>
            </c:dLbl>
            <c:dLbl>
              <c:idx val="30"/>
              <c:delete val="1"/>
              <c:extLst>
                <c:ext xmlns:c15="http://schemas.microsoft.com/office/drawing/2012/chart" uri="{CE6537A1-D6FC-4f65-9D91-7224C49458BB}"/>
                <c:ext xmlns:c16="http://schemas.microsoft.com/office/drawing/2014/chart" uri="{C3380CC4-5D6E-409C-BE32-E72D297353CC}">
                  <c16:uniqueId val="{00000067-EC61-4AA0-8065-050E14639383}"/>
                </c:ext>
              </c:extLst>
            </c:dLbl>
            <c:dLbl>
              <c:idx val="31"/>
              <c:delete val="1"/>
              <c:extLst>
                <c:ext xmlns:c15="http://schemas.microsoft.com/office/drawing/2012/chart" uri="{CE6537A1-D6FC-4f65-9D91-7224C49458BB}"/>
                <c:ext xmlns:c16="http://schemas.microsoft.com/office/drawing/2014/chart" uri="{C3380CC4-5D6E-409C-BE32-E72D297353CC}">
                  <c16:uniqueId val="{00000065-EC61-4AA0-8065-050E14639383}"/>
                </c:ext>
              </c:extLst>
            </c:dLbl>
            <c:dLbl>
              <c:idx val="32"/>
              <c:delete val="1"/>
              <c:extLst>
                <c:ext xmlns:c15="http://schemas.microsoft.com/office/drawing/2012/chart" uri="{CE6537A1-D6FC-4f65-9D91-7224C49458BB}"/>
                <c:ext xmlns:c16="http://schemas.microsoft.com/office/drawing/2014/chart" uri="{C3380CC4-5D6E-409C-BE32-E72D297353CC}">
                  <c16:uniqueId val="{00000066-EC61-4AA0-8065-050E14639383}"/>
                </c:ext>
              </c:extLst>
            </c:dLbl>
            <c:dLbl>
              <c:idx val="33"/>
              <c:delete val="1"/>
              <c:extLst>
                <c:ext xmlns:c15="http://schemas.microsoft.com/office/drawing/2012/chart" uri="{CE6537A1-D6FC-4f65-9D91-7224C49458BB}"/>
                <c:ext xmlns:c16="http://schemas.microsoft.com/office/drawing/2014/chart" uri="{C3380CC4-5D6E-409C-BE32-E72D297353CC}">
                  <c16:uniqueId val="{00000063-EC61-4AA0-8065-050E14639383}"/>
                </c:ext>
              </c:extLst>
            </c:dLbl>
            <c:dLbl>
              <c:idx val="34"/>
              <c:delete val="1"/>
              <c:extLst>
                <c:ext xmlns:c15="http://schemas.microsoft.com/office/drawing/2012/chart" uri="{CE6537A1-D6FC-4f65-9D91-7224C49458BB}"/>
                <c:ext xmlns:c16="http://schemas.microsoft.com/office/drawing/2014/chart" uri="{C3380CC4-5D6E-409C-BE32-E72D297353CC}">
                  <c16:uniqueId val="{00000064-EC61-4AA0-8065-050E14639383}"/>
                </c:ext>
              </c:extLst>
            </c:dLbl>
            <c:dLbl>
              <c:idx val="35"/>
              <c:delete val="1"/>
              <c:extLst>
                <c:ext xmlns:c15="http://schemas.microsoft.com/office/drawing/2012/chart" uri="{CE6537A1-D6FC-4f65-9D91-7224C49458BB}"/>
                <c:ext xmlns:c16="http://schemas.microsoft.com/office/drawing/2014/chart" uri="{C3380CC4-5D6E-409C-BE32-E72D297353CC}">
                  <c16:uniqueId val="{00000062-EC61-4AA0-8065-050E14639383}"/>
                </c:ext>
              </c:extLst>
            </c:dLbl>
            <c:dLbl>
              <c:idx val="36"/>
              <c:delete val="1"/>
              <c:extLst>
                <c:ext xmlns:c15="http://schemas.microsoft.com/office/drawing/2012/chart" uri="{CE6537A1-D6FC-4f65-9D91-7224C49458BB}"/>
                <c:ext xmlns:c16="http://schemas.microsoft.com/office/drawing/2014/chart" uri="{C3380CC4-5D6E-409C-BE32-E72D297353CC}">
                  <c16:uniqueId val="{00000061-EC61-4AA0-8065-050E14639383}"/>
                </c:ext>
              </c:extLst>
            </c:dLbl>
            <c:dLbl>
              <c:idx val="37"/>
              <c:delete val="1"/>
              <c:extLst>
                <c:ext xmlns:c15="http://schemas.microsoft.com/office/drawing/2012/chart" uri="{CE6537A1-D6FC-4f65-9D91-7224C49458BB}"/>
                <c:ext xmlns:c16="http://schemas.microsoft.com/office/drawing/2014/chart" uri="{C3380CC4-5D6E-409C-BE32-E72D297353CC}">
                  <c16:uniqueId val="{00000060-EC61-4AA0-8065-050E14639383}"/>
                </c:ext>
              </c:extLst>
            </c:dLbl>
            <c:dLbl>
              <c:idx val="38"/>
              <c:delete val="1"/>
              <c:extLst>
                <c:ext xmlns:c15="http://schemas.microsoft.com/office/drawing/2012/chart" uri="{CE6537A1-D6FC-4f65-9D91-7224C49458BB}"/>
                <c:ext xmlns:c16="http://schemas.microsoft.com/office/drawing/2014/chart" uri="{C3380CC4-5D6E-409C-BE32-E72D297353CC}">
                  <c16:uniqueId val="{0000005F-EC61-4AA0-8065-050E14639383}"/>
                </c:ext>
              </c:extLst>
            </c:dLbl>
            <c:dLbl>
              <c:idx val="39"/>
              <c:delete val="1"/>
              <c:extLst>
                <c:ext xmlns:c15="http://schemas.microsoft.com/office/drawing/2012/chart" uri="{CE6537A1-D6FC-4f65-9D91-7224C49458BB}"/>
                <c:ext xmlns:c16="http://schemas.microsoft.com/office/drawing/2014/chart" uri="{C3380CC4-5D6E-409C-BE32-E72D297353CC}">
                  <c16:uniqueId val="{0000005D-EC61-4AA0-8065-050E14639383}"/>
                </c:ext>
              </c:extLst>
            </c:dLbl>
            <c:dLbl>
              <c:idx val="40"/>
              <c:delete val="1"/>
              <c:extLst>
                <c:ext xmlns:c15="http://schemas.microsoft.com/office/drawing/2012/chart" uri="{CE6537A1-D6FC-4f65-9D91-7224C49458BB}"/>
                <c:ext xmlns:c16="http://schemas.microsoft.com/office/drawing/2014/chart" uri="{C3380CC4-5D6E-409C-BE32-E72D297353CC}">
                  <c16:uniqueId val="{0000005E-EC61-4AA0-8065-050E14639383}"/>
                </c:ext>
              </c:extLst>
            </c:dLbl>
            <c:dLbl>
              <c:idx val="41"/>
              <c:delete val="1"/>
              <c:extLst>
                <c:ext xmlns:c15="http://schemas.microsoft.com/office/drawing/2012/chart" uri="{CE6537A1-D6FC-4f65-9D91-7224C49458BB}"/>
                <c:ext xmlns:c16="http://schemas.microsoft.com/office/drawing/2014/chart" uri="{C3380CC4-5D6E-409C-BE32-E72D297353CC}">
                  <c16:uniqueId val="{0000005C-EC61-4AA0-8065-050E14639383}"/>
                </c:ext>
              </c:extLst>
            </c:dLbl>
            <c:dLbl>
              <c:idx val="42"/>
              <c:delete val="1"/>
              <c:extLst>
                <c:ext xmlns:c15="http://schemas.microsoft.com/office/drawing/2012/chart" uri="{CE6537A1-D6FC-4f65-9D91-7224C49458BB}"/>
                <c:ext xmlns:c16="http://schemas.microsoft.com/office/drawing/2014/chart" uri="{C3380CC4-5D6E-409C-BE32-E72D297353CC}">
                  <c16:uniqueId val="{0000005B-EC61-4AA0-8065-050E14639383}"/>
                </c:ext>
              </c:extLst>
            </c:dLbl>
            <c:dLbl>
              <c:idx val="43"/>
              <c:delete val="1"/>
              <c:extLst>
                <c:ext xmlns:c15="http://schemas.microsoft.com/office/drawing/2012/chart" uri="{CE6537A1-D6FC-4f65-9D91-7224C49458BB}"/>
                <c:ext xmlns:c16="http://schemas.microsoft.com/office/drawing/2014/chart" uri="{C3380CC4-5D6E-409C-BE32-E72D297353CC}">
                  <c16:uniqueId val="{0000005A-EC61-4AA0-8065-050E14639383}"/>
                </c:ext>
              </c:extLst>
            </c:dLbl>
            <c:dLbl>
              <c:idx val="44"/>
              <c:delete val="1"/>
              <c:extLst>
                <c:ext xmlns:c15="http://schemas.microsoft.com/office/drawing/2012/chart" uri="{CE6537A1-D6FC-4f65-9D91-7224C49458BB}"/>
                <c:ext xmlns:c16="http://schemas.microsoft.com/office/drawing/2014/chart" uri="{C3380CC4-5D6E-409C-BE32-E72D297353CC}">
                  <c16:uniqueId val="{00000059-EC61-4AA0-8065-050E14639383}"/>
                </c:ext>
              </c:extLst>
            </c:dLbl>
            <c:dLbl>
              <c:idx val="45"/>
              <c:layout>
                <c:manualLayout>
                  <c:x val="0.10866936107596553"/>
                  <c:y val="7.5937908496730502E-3"/>
                </c:manualLayout>
              </c:layout>
              <c:tx>
                <c:rich>
                  <a:bodyPr/>
                  <a:lstStyle/>
                  <a:p>
                    <a:fld id="{700D3AFA-797B-4281-8DD6-637DE4473D45}" type="SERIESNAME">
                      <a:rPr lang="en-US"/>
                      <a:pPr/>
                      <a:t>[SERIES NAME]</a:t>
                    </a:fld>
                    <a:endParaRPr lang="en-GB"/>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1F1C-4E07-8048-D0044D3D0A36}"/>
                </c:ext>
              </c:extLst>
            </c:dLbl>
            <c:spPr>
              <a:noFill/>
              <a:ln>
                <a:noFill/>
              </a:ln>
              <a:effectLst/>
            </c:spPr>
            <c:txPr>
              <a:bodyPr rot="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4.3'!$A$18:$A$63</c:f>
              <c:strCache>
                <c:ptCount val="46"/>
                <c:pt idx="0">
                  <c:v>2027-28</c:v>
                </c:pt>
                <c:pt idx="1">
                  <c:v>2028-29</c:v>
                </c:pt>
                <c:pt idx="2">
                  <c:v>2029-30</c:v>
                </c:pt>
                <c:pt idx="3">
                  <c:v>2030-31</c:v>
                </c:pt>
                <c:pt idx="4">
                  <c:v>2031-32</c:v>
                </c:pt>
                <c:pt idx="5">
                  <c:v>2032-33</c:v>
                </c:pt>
                <c:pt idx="6">
                  <c:v>2033-34</c:v>
                </c:pt>
                <c:pt idx="7">
                  <c:v>2034-35</c:v>
                </c:pt>
                <c:pt idx="8">
                  <c:v>2035-36</c:v>
                </c:pt>
                <c:pt idx="9">
                  <c:v>2036-37</c:v>
                </c:pt>
                <c:pt idx="10">
                  <c:v>2037-38</c:v>
                </c:pt>
                <c:pt idx="11">
                  <c:v>2038-39</c:v>
                </c:pt>
                <c:pt idx="12">
                  <c:v>2039-40</c:v>
                </c:pt>
                <c:pt idx="13">
                  <c:v>2040-41</c:v>
                </c:pt>
                <c:pt idx="14">
                  <c:v>2041-42</c:v>
                </c:pt>
                <c:pt idx="15">
                  <c:v>2042-43</c:v>
                </c:pt>
                <c:pt idx="16">
                  <c:v>2043-44</c:v>
                </c:pt>
                <c:pt idx="17">
                  <c:v>2044-45</c:v>
                </c:pt>
                <c:pt idx="18">
                  <c:v>2045-46</c:v>
                </c:pt>
                <c:pt idx="19">
                  <c:v>2046-47</c:v>
                </c:pt>
                <c:pt idx="20">
                  <c:v>2047-48</c:v>
                </c:pt>
                <c:pt idx="21">
                  <c:v>2048-49</c:v>
                </c:pt>
                <c:pt idx="22">
                  <c:v>2049-50</c:v>
                </c:pt>
                <c:pt idx="23">
                  <c:v>2050-51</c:v>
                </c:pt>
                <c:pt idx="24">
                  <c:v>2051-52</c:v>
                </c:pt>
                <c:pt idx="25">
                  <c:v>2052-53</c:v>
                </c:pt>
                <c:pt idx="26">
                  <c:v>2053-54</c:v>
                </c:pt>
                <c:pt idx="27">
                  <c:v>2054-55</c:v>
                </c:pt>
                <c:pt idx="28">
                  <c:v>2055-56</c:v>
                </c:pt>
                <c:pt idx="29">
                  <c:v>2056-57</c:v>
                </c:pt>
                <c:pt idx="30">
                  <c:v>2057-58</c:v>
                </c:pt>
                <c:pt idx="31">
                  <c:v>2058-59</c:v>
                </c:pt>
                <c:pt idx="32">
                  <c:v>2059-60</c:v>
                </c:pt>
                <c:pt idx="33">
                  <c:v>2060-61</c:v>
                </c:pt>
                <c:pt idx="34">
                  <c:v>2061-62</c:v>
                </c:pt>
                <c:pt idx="35">
                  <c:v>2062-63</c:v>
                </c:pt>
                <c:pt idx="36">
                  <c:v>2063-64</c:v>
                </c:pt>
                <c:pt idx="37">
                  <c:v>2064-65</c:v>
                </c:pt>
                <c:pt idx="38">
                  <c:v>2065-66</c:v>
                </c:pt>
                <c:pt idx="39">
                  <c:v>2066-67</c:v>
                </c:pt>
                <c:pt idx="40">
                  <c:v>2067-68</c:v>
                </c:pt>
                <c:pt idx="41">
                  <c:v>2068-69</c:v>
                </c:pt>
                <c:pt idx="42">
                  <c:v>2069-70</c:v>
                </c:pt>
                <c:pt idx="43">
                  <c:v>2070-71</c:v>
                </c:pt>
                <c:pt idx="44">
                  <c:v>2071-72</c:v>
                </c:pt>
                <c:pt idx="45">
                  <c:v>2072-73</c:v>
                </c:pt>
              </c:strCache>
              <c:extLst xmlns:c15="http://schemas.microsoft.com/office/drawing/2012/chart"/>
            </c:strRef>
          </c:cat>
          <c:val>
            <c:numRef>
              <c:f>'Figure 4.3'!$B$18:$B$63</c:f>
              <c:numCache>
                <c:formatCode>#,##0</c:formatCode>
                <c:ptCount val="46"/>
                <c:pt idx="0">
                  <c:v>40659.112945706351</c:v>
                </c:pt>
                <c:pt idx="1">
                  <c:v>39723.953347955103</c:v>
                </c:pt>
                <c:pt idx="2">
                  <c:v>38810.302420952139</c:v>
                </c:pt>
                <c:pt idx="3">
                  <c:v>37917.665465270242</c:v>
                </c:pt>
                <c:pt idx="4">
                  <c:v>37045.559159569028</c:v>
                </c:pt>
                <c:pt idx="5">
                  <c:v>36193.511298898942</c:v>
                </c:pt>
                <c:pt idx="6">
                  <c:v>35361.060539024264</c:v>
                </c:pt>
                <c:pt idx="7">
                  <c:v>34547.756146626707</c:v>
                </c:pt>
                <c:pt idx="8">
                  <c:v>33753.157755254295</c:v>
                </c:pt>
                <c:pt idx="9">
                  <c:v>32976.835126883445</c:v>
                </c:pt>
                <c:pt idx="10">
                  <c:v>32218.367918965127</c:v>
                </c:pt>
                <c:pt idx="11">
                  <c:v>31477.345456828927</c:v>
                </c:pt>
                <c:pt idx="12">
                  <c:v>30753.366511321863</c:v>
                </c:pt>
                <c:pt idx="13">
                  <c:v>30046.039081561459</c:v>
                </c:pt>
                <c:pt idx="14">
                  <c:v>29354.980182685547</c:v>
                </c:pt>
                <c:pt idx="15">
                  <c:v>28679.815638483778</c:v>
                </c:pt>
                <c:pt idx="16">
                  <c:v>28020.179878798652</c:v>
                </c:pt>
                <c:pt idx="17">
                  <c:v>27375.715741586282</c:v>
                </c:pt>
                <c:pt idx="18">
                  <c:v>26746.074279529799</c:v>
                </c:pt>
                <c:pt idx="19">
                  <c:v>26130.914571100613</c:v>
                </c:pt>
                <c:pt idx="20">
                  <c:v>25529.903535965299</c:v>
                </c:pt>
                <c:pt idx="21">
                  <c:v>24942.715754638099</c:v>
                </c:pt>
                <c:pt idx="22">
                  <c:v>24369.033292281423</c:v>
                </c:pt>
                <c:pt idx="23">
                  <c:v>23808.545526558952</c:v>
                </c:pt>
                <c:pt idx="24">
                  <c:v>23260.948979448094</c:v>
                </c:pt>
                <c:pt idx="25">
                  <c:v>22725.947152920788</c:v>
                </c:pt>
                <c:pt idx="26">
                  <c:v>22203.250368403609</c:v>
                </c:pt>
                <c:pt idx="27">
                  <c:v>21692.575609930325</c:v>
                </c:pt>
                <c:pt idx="28">
                  <c:v>21193.646370901926</c:v>
                </c:pt>
                <c:pt idx="29">
                  <c:v>20706.192504371182</c:v>
                </c:pt>
                <c:pt idx="30">
                  <c:v>20229.950076770645</c:v>
                </c:pt>
                <c:pt idx="31">
                  <c:v>19764.661225004918</c:v>
                </c:pt>
                <c:pt idx="32">
                  <c:v>19310.074016829807</c:v>
                </c:pt>
                <c:pt idx="33">
                  <c:v>18865.94231444272</c:v>
                </c:pt>
                <c:pt idx="34">
                  <c:v>18432.025641210537</c:v>
                </c:pt>
                <c:pt idx="35">
                  <c:v>18008.089051462695</c:v>
                </c:pt>
                <c:pt idx="36">
                  <c:v>17593.903003279054</c:v>
                </c:pt>
                <c:pt idx="37">
                  <c:v>17189.243234203637</c:v>
                </c:pt>
                <c:pt idx="38">
                  <c:v>16793.890639816953</c:v>
                </c:pt>
                <c:pt idx="39">
                  <c:v>16407.631155101164</c:v>
                </c:pt>
                <c:pt idx="40">
                  <c:v>16030.255638533838</c:v>
                </c:pt>
                <c:pt idx="41">
                  <c:v>15661.559758847559</c:v>
                </c:pt>
                <c:pt idx="42">
                  <c:v>15301.343884394066</c:v>
                </c:pt>
                <c:pt idx="43">
                  <c:v>14949.412975053003</c:v>
                </c:pt>
                <c:pt idx="44">
                  <c:v>14605.576476626784</c:v>
                </c:pt>
                <c:pt idx="45">
                  <c:v>14269.648217664368</c:v>
                </c:pt>
              </c:numCache>
              <c:extLst xmlns:c15="http://schemas.microsoft.com/office/drawing/2012/chart"/>
            </c:numRef>
          </c:val>
          <c:extLst xmlns:c15="http://schemas.microsoft.com/office/drawing/2012/chart">
            <c:ext xmlns:c16="http://schemas.microsoft.com/office/drawing/2014/chart" uri="{C3380CC4-5D6E-409C-BE32-E72D297353CC}">
              <c16:uniqueId val="{00000000-3FC5-435A-AB00-A43937533BDF}"/>
            </c:ext>
          </c:extLst>
        </c:ser>
        <c:ser>
          <c:idx val="5"/>
          <c:order val="1"/>
          <c:tx>
            <c:strRef>
              <c:f>'Figure 4.3'!$D$17</c:f>
              <c:strCache>
                <c:ptCount val="1"/>
                <c:pt idx="0">
                  <c:v>Other consequentials</c:v>
                </c:pt>
              </c:strCache>
            </c:strRef>
          </c:tx>
          <c:spPr>
            <a:solidFill>
              <a:schemeClr val="accent2"/>
            </a:solidFill>
            <a:ln w="19050">
              <a:solidFill>
                <a:schemeClr val="bg1"/>
              </a:solidFill>
            </a:ln>
            <a:effectLst/>
          </c:spPr>
          <c:dLbls>
            <c:dLbl>
              <c:idx val="0"/>
              <c:delete val="1"/>
              <c:extLst>
                <c:ext xmlns:c15="http://schemas.microsoft.com/office/drawing/2012/chart" uri="{CE6537A1-D6FC-4f65-9D91-7224C49458BB}"/>
                <c:ext xmlns:c16="http://schemas.microsoft.com/office/drawing/2014/chart" uri="{C3380CC4-5D6E-409C-BE32-E72D297353CC}">
                  <c16:uniqueId val="{0000002C-EC61-4AA0-8065-050E14639383}"/>
                </c:ext>
              </c:extLst>
            </c:dLbl>
            <c:dLbl>
              <c:idx val="1"/>
              <c:delete val="1"/>
              <c:extLst>
                <c:ext xmlns:c15="http://schemas.microsoft.com/office/drawing/2012/chart" uri="{CE6537A1-D6FC-4f65-9D91-7224C49458BB}"/>
                <c:ext xmlns:c16="http://schemas.microsoft.com/office/drawing/2014/chart" uri="{C3380CC4-5D6E-409C-BE32-E72D297353CC}">
                  <c16:uniqueId val="{0000002D-EC61-4AA0-8065-050E14639383}"/>
                </c:ext>
              </c:extLst>
            </c:dLbl>
            <c:dLbl>
              <c:idx val="2"/>
              <c:delete val="1"/>
              <c:extLst>
                <c:ext xmlns:c15="http://schemas.microsoft.com/office/drawing/2012/chart" uri="{CE6537A1-D6FC-4f65-9D91-7224C49458BB}"/>
                <c:ext xmlns:c16="http://schemas.microsoft.com/office/drawing/2014/chart" uri="{C3380CC4-5D6E-409C-BE32-E72D297353CC}">
                  <c16:uniqueId val="{0000002E-EC61-4AA0-8065-050E14639383}"/>
                </c:ext>
              </c:extLst>
            </c:dLbl>
            <c:dLbl>
              <c:idx val="3"/>
              <c:delete val="1"/>
              <c:extLst>
                <c:ext xmlns:c15="http://schemas.microsoft.com/office/drawing/2012/chart" uri="{CE6537A1-D6FC-4f65-9D91-7224C49458BB}"/>
                <c:ext xmlns:c16="http://schemas.microsoft.com/office/drawing/2014/chart" uri="{C3380CC4-5D6E-409C-BE32-E72D297353CC}">
                  <c16:uniqueId val="{0000002F-EC61-4AA0-8065-050E14639383}"/>
                </c:ext>
              </c:extLst>
            </c:dLbl>
            <c:dLbl>
              <c:idx val="4"/>
              <c:delete val="1"/>
              <c:extLst>
                <c:ext xmlns:c15="http://schemas.microsoft.com/office/drawing/2012/chart" uri="{CE6537A1-D6FC-4f65-9D91-7224C49458BB}"/>
                <c:ext xmlns:c16="http://schemas.microsoft.com/office/drawing/2014/chart" uri="{C3380CC4-5D6E-409C-BE32-E72D297353CC}">
                  <c16:uniqueId val="{00000030-EC61-4AA0-8065-050E14639383}"/>
                </c:ext>
              </c:extLst>
            </c:dLbl>
            <c:dLbl>
              <c:idx val="5"/>
              <c:delete val="1"/>
              <c:extLst>
                <c:ext xmlns:c15="http://schemas.microsoft.com/office/drawing/2012/chart" uri="{CE6537A1-D6FC-4f65-9D91-7224C49458BB}"/>
                <c:ext xmlns:c16="http://schemas.microsoft.com/office/drawing/2014/chart" uri="{C3380CC4-5D6E-409C-BE32-E72D297353CC}">
                  <c16:uniqueId val="{00000031-EC61-4AA0-8065-050E14639383}"/>
                </c:ext>
              </c:extLst>
            </c:dLbl>
            <c:dLbl>
              <c:idx val="6"/>
              <c:delete val="1"/>
              <c:extLst>
                <c:ext xmlns:c15="http://schemas.microsoft.com/office/drawing/2012/chart" uri="{CE6537A1-D6FC-4f65-9D91-7224C49458BB}"/>
                <c:ext xmlns:c16="http://schemas.microsoft.com/office/drawing/2014/chart" uri="{C3380CC4-5D6E-409C-BE32-E72D297353CC}">
                  <c16:uniqueId val="{00000032-EC61-4AA0-8065-050E14639383}"/>
                </c:ext>
              </c:extLst>
            </c:dLbl>
            <c:dLbl>
              <c:idx val="7"/>
              <c:delete val="1"/>
              <c:extLst>
                <c:ext xmlns:c15="http://schemas.microsoft.com/office/drawing/2012/chart" uri="{CE6537A1-D6FC-4f65-9D91-7224C49458BB}"/>
                <c:ext xmlns:c16="http://schemas.microsoft.com/office/drawing/2014/chart" uri="{C3380CC4-5D6E-409C-BE32-E72D297353CC}">
                  <c16:uniqueId val="{00000033-EC61-4AA0-8065-050E14639383}"/>
                </c:ext>
              </c:extLst>
            </c:dLbl>
            <c:dLbl>
              <c:idx val="8"/>
              <c:delete val="1"/>
              <c:extLst>
                <c:ext xmlns:c15="http://schemas.microsoft.com/office/drawing/2012/chart" uri="{CE6537A1-D6FC-4f65-9D91-7224C49458BB}"/>
                <c:ext xmlns:c16="http://schemas.microsoft.com/office/drawing/2014/chart" uri="{C3380CC4-5D6E-409C-BE32-E72D297353CC}">
                  <c16:uniqueId val="{00000034-EC61-4AA0-8065-050E14639383}"/>
                </c:ext>
              </c:extLst>
            </c:dLbl>
            <c:dLbl>
              <c:idx val="9"/>
              <c:delete val="1"/>
              <c:extLst>
                <c:ext xmlns:c15="http://schemas.microsoft.com/office/drawing/2012/chart" uri="{CE6537A1-D6FC-4f65-9D91-7224C49458BB}"/>
                <c:ext xmlns:c16="http://schemas.microsoft.com/office/drawing/2014/chart" uri="{C3380CC4-5D6E-409C-BE32-E72D297353CC}">
                  <c16:uniqueId val="{00000035-EC61-4AA0-8065-050E14639383}"/>
                </c:ext>
              </c:extLst>
            </c:dLbl>
            <c:dLbl>
              <c:idx val="10"/>
              <c:delete val="1"/>
              <c:extLst>
                <c:ext xmlns:c15="http://schemas.microsoft.com/office/drawing/2012/chart" uri="{CE6537A1-D6FC-4f65-9D91-7224C49458BB}"/>
                <c:ext xmlns:c16="http://schemas.microsoft.com/office/drawing/2014/chart" uri="{C3380CC4-5D6E-409C-BE32-E72D297353CC}">
                  <c16:uniqueId val="{00000036-EC61-4AA0-8065-050E14639383}"/>
                </c:ext>
              </c:extLst>
            </c:dLbl>
            <c:dLbl>
              <c:idx val="11"/>
              <c:delete val="1"/>
              <c:extLst>
                <c:ext xmlns:c15="http://schemas.microsoft.com/office/drawing/2012/chart" uri="{CE6537A1-D6FC-4f65-9D91-7224C49458BB}"/>
                <c:ext xmlns:c16="http://schemas.microsoft.com/office/drawing/2014/chart" uri="{C3380CC4-5D6E-409C-BE32-E72D297353CC}">
                  <c16:uniqueId val="{00000038-EC61-4AA0-8065-050E14639383}"/>
                </c:ext>
              </c:extLst>
            </c:dLbl>
            <c:dLbl>
              <c:idx val="12"/>
              <c:delete val="1"/>
              <c:extLst>
                <c:ext xmlns:c15="http://schemas.microsoft.com/office/drawing/2012/chart" uri="{CE6537A1-D6FC-4f65-9D91-7224C49458BB}"/>
                <c:ext xmlns:c16="http://schemas.microsoft.com/office/drawing/2014/chart" uri="{C3380CC4-5D6E-409C-BE32-E72D297353CC}">
                  <c16:uniqueId val="{00000037-EC61-4AA0-8065-050E14639383}"/>
                </c:ext>
              </c:extLst>
            </c:dLbl>
            <c:dLbl>
              <c:idx val="13"/>
              <c:delete val="1"/>
              <c:extLst>
                <c:ext xmlns:c15="http://schemas.microsoft.com/office/drawing/2012/chart" uri="{CE6537A1-D6FC-4f65-9D91-7224C49458BB}"/>
                <c:ext xmlns:c16="http://schemas.microsoft.com/office/drawing/2014/chart" uri="{C3380CC4-5D6E-409C-BE32-E72D297353CC}">
                  <c16:uniqueId val="{00000039-EC61-4AA0-8065-050E14639383}"/>
                </c:ext>
              </c:extLst>
            </c:dLbl>
            <c:dLbl>
              <c:idx val="14"/>
              <c:delete val="1"/>
              <c:extLst>
                <c:ext xmlns:c15="http://schemas.microsoft.com/office/drawing/2012/chart" uri="{CE6537A1-D6FC-4f65-9D91-7224C49458BB}"/>
                <c:ext xmlns:c16="http://schemas.microsoft.com/office/drawing/2014/chart" uri="{C3380CC4-5D6E-409C-BE32-E72D297353CC}">
                  <c16:uniqueId val="{0000003A-EC61-4AA0-8065-050E14639383}"/>
                </c:ext>
              </c:extLst>
            </c:dLbl>
            <c:dLbl>
              <c:idx val="15"/>
              <c:delete val="1"/>
              <c:extLst>
                <c:ext xmlns:c15="http://schemas.microsoft.com/office/drawing/2012/chart" uri="{CE6537A1-D6FC-4f65-9D91-7224C49458BB}"/>
                <c:ext xmlns:c16="http://schemas.microsoft.com/office/drawing/2014/chart" uri="{C3380CC4-5D6E-409C-BE32-E72D297353CC}">
                  <c16:uniqueId val="{0000003B-EC61-4AA0-8065-050E14639383}"/>
                </c:ext>
              </c:extLst>
            </c:dLbl>
            <c:dLbl>
              <c:idx val="16"/>
              <c:delete val="1"/>
              <c:extLst>
                <c:ext xmlns:c15="http://schemas.microsoft.com/office/drawing/2012/chart" uri="{CE6537A1-D6FC-4f65-9D91-7224C49458BB}"/>
                <c:ext xmlns:c16="http://schemas.microsoft.com/office/drawing/2014/chart" uri="{C3380CC4-5D6E-409C-BE32-E72D297353CC}">
                  <c16:uniqueId val="{0000003C-EC61-4AA0-8065-050E14639383}"/>
                </c:ext>
              </c:extLst>
            </c:dLbl>
            <c:dLbl>
              <c:idx val="17"/>
              <c:delete val="1"/>
              <c:extLst>
                <c:ext xmlns:c15="http://schemas.microsoft.com/office/drawing/2012/chart" uri="{CE6537A1-D6FC-4f65-9D91-7224C49458BB}"/>
                <c:ext xmlns:c16="http://schemas.microsoft.com/office/drawing/2014/chart" uri="{C3380CC4-5D6E-409C-BE32-E72D297353CC}">
                  <c16:uniqueId val="{0000003E-EC61-4AA0-8065-050E14639383}"/>
                </c:ext>
              </c:extLst>
            </c:dLbl>
            <c:dLbl>
              <c:idx val="18"/>
              <c:delete val="1"/>
              <c:extLst>
                <c:ext xmlns:c15="http://schemas.microsoft.com/office/drawing/2012/chart" uri="{CE6537A1-D6FC-4f65-9D91-7224C49458BB}"/>
                <c:ext xmlns:c16="http://schemas.microsoft.com/office/drawing/2014/chart" uri="{C3380CC4-5D6E-409C-BE32-E72D297353CC}">
                  <c16:uniqueId val="{0000003D-EC61-4AA0-8065-050E14639383}"/>
                </c:ext>
              </c:extLst>
            </c:dLbl>
            <c:dLbl>
              <c:idx val="19"/>
              <c:delete val="1"/>
              <c:extLst>
                <c:ext xmlns:c15="http://schemas.microsoft.com/office/drawing/2012/chart" uri="{CE6537A1-D6FC-4f65-9D91-7224C49458BB}"/>
                <c:ext xmlns:c16="http://schemas.microsoft.com/office/drawing/2014/chart" uri="{C3380CC4-5D6E-409C-BE32-E72D297353CC}">
                  <c16:uniqueId val="{0000003F-EC61-4AA0-8065-050E14639383}"/>
                </c:ext>
              </c:extLst>
            </c:dLbl>
            <c:dLbl>
              <c:idx val="20"/>
              <c:delete val="1"/>
              <c:extLst>
                <c:ext xmlns:c15="http://schemas.microsoft.com/office/drawing/2012/chart" uri="{CE6537A1-D6FC-4f65-9D91-7224C49458BB}"/>
                <c:ext xmlns:c16="http://schemas.microsoft.com/office/drawing/2014/chart" uri="{C3380CC4-5D6E-409C-BE32-E72D297353CC}">
                  <c16:uniqueId val="{00000043-EC61-4AA0-8065-050E14639383}"/>
                </c:ext>
              </c:extLst>
            </c:dLbl>
            <c:dLbl>
              <c:idx val="21"/>
              <c:delete val="1"/>
              <c:extLst>
                <c:ext xmlns:c15="http://schemas.microsoft.com/office/drawing/2012/chart" uri="{CE6537A1-D6FC-4f65-9D91-7224C49458BB}"/>
                <c:ext xmlns:c16="http://schemas.microsoft.com/office/drawing/2014/chart" uri="{C3380CC4-5D6E-409C-BE32-E72D297353CC}">
                  <c16:uniqueId val="{00000040-EC61-4AA0-8065-050E14639383}"/>
                </c:ext>
              </c:extLst>
            </c:dLbl>
            <c:dLbl>
              <c:idx val="22"/>
              <c:delete val="1"/>
              <c:extLst>
                <c:ext xmlns:c15="http://schemas.microsoft.com/office/drawing/2012/chart" uri="{CE6537A1-D6FC-4f65-9D91-7224C49458BB}"/>
                <c:ext xmlns:c16="http://schemas.microsoft.com/office/drawing/2014/chart" uri="{C3380CC4-5D6E-409C-BE32-E72D297353CC}">
                  <c16:uniqueId val="{00000042-EC61-4AA0-8065-050E14639383}"/>
                </c:ext>
              </c:extLst>
            </c:dLbl>
            <c:dLbl>
              <c:idx val="23"/>
              <c:delete val="1"/>
              <c:extLst>
                <c:ext xmlns:c15="http://schemas.microsoft.com/office/drawing/2012/chart" uri="{CE6537A1-D6FC-4f65-9D91-7224C49458BB}"/>
                <c:ext xmlns:c16="http://schemas.microsoft.com/office/drawing/2014/chart" uri="{C3380CC4-5D6E-409C-BE32-E72D297353CC}">
                  <c16:uniqueId val="{00000041-EC61-4AA0-8065-050E14639383}"/>
                </c:ext>
              </c:extLst>
            </c:dLbl>
            <c:dLbl>
              <c:idx val="24"/>
              <c:delete val="1"/>
              <c:extLst>
                <c:ext xmlns:c15="http://schemas.microsoft.com/office/drawing/2012/chart" uri="{CE6537A1-D6FC-4f65-9D91-7224C49458BB}"/>
                <c:ext xmlns:c16="http://schemas.microsoft.com/office/drawing/2014/chart" uri="{C3380CC4-5D6E-409C-BE32-E72D297353CC}">
                  <c16:uniqueId val="{00000045-EC61-4AA0-8065-050E14639383}"/>
                </c:ext>
              </c:extLst>
            </c:dLbl>
            <c:dLbl>
              <c:idx val="25"/>
              <c:delete val="1"/>
              <c:extLst>
                <c:ext xmlns:c15="http://schemas.microsoft.com/office/drawing/2012/chart" uri="{CE6537A1-D6FC-4f65-9D91-7224C49458BB}"/>
                <c:ext xmlns:c16="http://schemas.microsoft.com/office/drawing/2014/chart" uri="{C3380CC4-5D6E-409C-BE32-E72D297353CC}">
                  <c16:uniqueId val="{00000044-EC61-4AA0-8065-050E14639383}"/>
                </c:ext>
              </c:extLst>
            </c:dLbl>
            <c:dLbl>
              <c:idx val="26"/>
              <c:delete val="1"/>
              <c:extLst>
                <c:ext xmlns:c15="http://schemas.microsoft.com/office/drawing/2012/chart" uri="{CE6537A1-D6FC-4f65-9D91-7224C49458BB}"/>
                <c:ext xmlns:c16="http://schemas.microsoft.com/office/drawing/2014/chart" uri="{C3380CC4-5D6E-409C-BE32-E72D297353CC}">
                  <c16:uniqueId val="{00000046-EC61-4AA0-8065-050E14639383}"/>
                </c:ext>
              </c:extLst>
            </c:dLbl>
            <c:dLbl>
              <c:idx val="27"/>
              <c:delete val="1"/>
              <c:extLst>
                <c:ext xmlns:c15="http://schemas.microsoft.com/office/drawing/2012/chart" uri="{CE6537A1-D6FC-4f65-9D91-7224C49458BB}"/>
                <c:ext xmlns:c16="http://schemas.microsoft.com/office/drawing/2014/chart" uri="{C3380CC4-5D6E-409C-BE32-E72D297353CC}">
                  <c16:uniqueId val="{00000047-EC61-4AA0-8065-050E14639383}"/>
                </c:ext>
              </c:extLst>
            </c:dLbl>
            <c:dLbl>
              <c:idx val="28"/>
              <c:delete val="1"/>
              <c:extLst>
                <c:ext xmlns:c15="http://schemas.microsoft.com/office/drawing/2012/chart" uri="{CE6537A1-D6FC-4f65-9D91-7224C49458BB}"/>
                <c:ext xmlns:c16="http://schemas.microsoft.com/office/drawing/2014/chart" uri="{C3380CC4-5D6E-409C-BE32-E72D297353CC}">
                  <c16:uniqueId val="{00000049-EC61-4AA0-8065-050E14639383}"/>
                </c:ext>
              </c:extLst>
            </c:dLbl>
            <c:dLbl>
              <c:idx val="29"/>
              <c:delete val="1"/>
              <c:extLst>
                <c:ext xmlns:c15="http://schemas.microsoft.com/office/drawing/2012/chart" uri="{CE6537A1-D6FC-4f65-9D91-7224C49458BB}"/>
                <c:ext xmlns:c16="http://schemas.microsoft.com/office/drawing/2014/chart" uri="{C3380CC4-5D6E-409C-BE32-E72D297353CC}">
                  <c16:uniqueId val="{00000048-EC61-4AA0-8065-050E14639383}"/>
                </c:ext>
              </c:extLst>
            </c:dLbl>
            <c:dLbl>
              <c:idx val="30"/>
              <c:delete val="1"/>
              <c:extLst>
                <c:ext xmlns:c15="http://schemas.microsoft.com/office/drawing/2012/chart" uri="{CE6537A1-D6FC-4f65-9D91-7224C49458BB}"/>
                <c:ext xmlns:c16="http://schemas.microsoft.com/office/drawing/2014/chart" uri="{C3380CC4-5D6E-409C-BE32-E72D297353CC}">
                  <c16:uniqueId val="{0000004B-EC61-4AA0-8065-050E14639383}"/>
                </c:ext>
              </c:extLst>
            </c:dLbl>
            <c:dLbl>
              <c:idx val="31"/>
              <c:delete val="1"/>
              <c:extLst>
                <c:ext xmlns:c15="http://schemas.microsoft.com/office/drawing/2012/chart" uri="{CE6537A1-D6FC-4f65-9D91-7224C49458BB}"/>
                <c:ext xmlns:c16="http://schemas.microsoft.com/office/drawing/2014/chart" uri="{C3380CC4-5D6E-409C-BE32-E72D297353CC}">
                  <c16:uniqueId val="{0000004A-EC61-4AA0-8065-050E14639383}"/>
                </c:ext>
              </c:extLst>
            </c:dLbl>
            <c:dLbl>
              <c:idx val="32"/>
              <c:delete val="1"/>
              <c:extLst>
                <c:ext xmlns:c15="http://schemas.microsoft.com/office/drawing/2012/chart" uri="{CE6537A1-D6FC-4f65-9D91-7224C49458BB}"/>
                <c:ext xmlns:c16="http://schemas.microsoft.com/office/drawing/2014/chart" uri="{C3380CC4-5D6E-409C-BE32-E72D297353CC}">
                  <c16:uniqueId val="{0000004F-EC61-4AA0-8065-050E14639383}"/>
                </c:ext>
              </c:extLst>
            </c:dLbl>
            <c:dLbl>
              <c:idx val="33"/>
              <c:delete val="1"/>
              <c:extLst>
                <c:ext xmlns:c15="http://schemas.microsoft.com/office/drawing/2012/chart" uri="{CE6537A1-D6FC-4f65-9D91-7224C49458BB}"/>
                <c:ext xmlns:c16="http://schemas.microsoft.com/office/drawing/2014/chart" uri="{C3380CC4-5D6E-409C-BE32-E72D297353CC}">
                  <c16:uniqueId val="{0000004C-EC61-4AA0-8065-050E14639383}"/>
                </c:ext>
              </c:extLst>
            </c:dLbl>
            <c:dLbl>
              <c:idx val="34"/>
              <c:delete val="1"/>
              <c:extLst>
                <c:ext xmlns:c15="http://schemas.microsoft.com/office/drawing/2012/chart" uri="{CE6537A1-D6FC-4f65-9D91-7224C49458BB}"/>
                <c:ext xmlns:c16="http://schemas.microsoft.com/office/drawing/2014/chart" uri="{C3380CC4-5D6E-409C-BE32-E72D297353CC}">
                  <c16:uniqueId val="{0000004E-EC61-4AA0-8065-050E14639383}"/>
                </c:ext>
              </c:extLst>
            </c:dLbl>
            <c:dLbl>
              <c:idx val="35"/>
              <c:delete val="1"/>
              <c:extLst>
                <c:ext xmlns:c15="http://schemas.microsoft.com/office/drawing/2012/chart" uri="{CE6537A1-D6FC-4f65-9D91-7224C49458BB}"/>
                <c:ext xmlns:c16="http://schemas.microsoft.com/office/drawing/2014/chart" uri="{C3380CC4-5D6E-409C-BE32-E72D297353CC}">
                  <c16:uniqueId val="{0000004D-EC61-4AA0-8065-050E14639383}"/>
                </c:ext>
              </c:extLst>
            </c:dLbl>
            <c:dLbl>
              <c:idx val="36"/>
              <c:delete val="1"/>
              <c:extLst>
                <c:ext xmlns:c15="http://schemas.microsoft.com/office/drawing/2012/chart" uri="{CE6537A1-D6FC-4f65-9D91-7224C49458BB}"/>
                <c:ext xmlns:c16="http://schemas.microsoft.com/office/drawing/2014/chart" uri="{C3380CC4-5D6E-409C-BE32-E72D297353CC}">
                  <c16:uniqueId val="{00000051-EC61-4AA0-8065-050E14639383}"/>
                </c:ext>
              </c:extLst>
            </c:dLbl>
            <c:dLbl>
              <c:idx val="37"/>
              <c:delete val="1"/>
              <c:extLst>
                <c:ext xmlns:c15="http://schemas.microsoft.com/office/drawing/2012/chart" uri="{CE6537A1-D6FC-4f65-9D91-7224C49458BB}"/>
                <c:ext xmlns:c16="http://schemas.microsoft.com/office/drawing/2014/chart" uri="{C3380CC4-5D6E-409C-BE32-E72D297353CC}">
                  <c16:uniqueId val="{00000050-EC61-4AA0-8065-050E14639383}"/>
                </c:ext>
              </c:extLst>
            </c:dLbl>
            <c:dLbl>
              <c:idx val="38"/>
              <c:delete val="1"/>
              <c:extLst>
                <c:ext xmlns:c15="http://schemas.microsoft.com/office/drawing/2012/chart" uri="{CE6537A1-D6FC-4f65-9D91-7224C49458BB}"/>
                <c:ext xmlns:c16="http://schemas.microsoft.com/office/drawing/2014/chart" uri="{C3380CC4-5D6E-409C-BE32-E72D297353CC}">
                  <c16:uniqueId val="{00000052-EC61-4AA0-8065-050E14639383}"/>
                </c:ext>
              </c:extLst>
            </c:dLbl>
            <c:dLbl>
              <c:idx val="39"/>
              <c:delete val="1"/>
              <c:extLst>
                <c:ext xmlns:c15="http://schemas.microsoft.com/office/drawing/2012/chart" uri="{CE6537A1-D6FC-4f65-9D91-7224C49458BB}"/>
                <c:ext xmlns:c16="http://schemas.microsoft.com/office/drawing/2014/chart" uri="{C3380CC4-5D6E-409C-BE32-E72D297353CC}">
                  <c16:uniqueId val="{00000053-EC61-4AA0-8065-050E14639383}"/>
                </c:ext>
              </c:extLst>
            </c:dLbl>
            <c:dLbl>
              <c:idx val="40"/>
              <c:delete val="1"/>
              <c:extLst>
                <c:ext xmlns:c15="http://schemas.microsoft.com/office/drawing/2012/chart" uri="{CE6537A1-D6FC-4f65-9D91-7224C49458BB}"/>
                <c:ext xmlns:c16="http://schemas.microsoft.com/office/drawing/2014/chart" uri="{C3380CC4-5D6E-409C-BE32-E72D297353CC}">
                  <c16:uniqueId val="{00000054-EC61-4AA0-8065-050E14639383}"/>
                </c:ext>
              </c:extLst>
            </c:dLbl>
            <c:dLbl>
              <c:idx val="41"/>
              <c:delete val="1"/>
              <c:extLst>
                <c:ext xmlns:c15="http://schemas.microsoft.com/office/drawing/2012/chart" uri="{CE6537A1-D6FC-4f65-9D91-7224C49458BB}"/>
                <c:ext xmlns:c16="http://schemas.microsoft.com/office/drawing/2014/chart" uri="{C3380CC4-5D6E-409C-BE32-E72D297353CC}">
                  <c16:uniqueId val="{00000055-EC61-4AA0-8065-050E14639383}"/>
                </c:ext>
              </c:extLst>
            </c:dLbl>
            <c:dLbl>
              <c:idx val="42"/>
              <c:delete val="1"/>
              <c:extLst>
                <c:ext xmlns:c15="http://schemas.microsoft.com/office/drawing/2012/chart" uri="{CE6537A1-D6FC-4f65-9D91-7224C49458BB}"/>
                <c:ext xmlns:c16="http://schemas.microsoft.com/office/drawing/2014/chart" uri="{C3380CC4-5D6E-409C-BE32-E72D297353CC}">
                  <c16:uniqueId val="{00000056-EC61-4AA0-8065-050E14639383}"/>
                </c:ext>
              </c:extLst>
            </c:dLbl>
            <c:dLbl>
              <c:idx val="43"/>
              <c:delete val="1"/>
              <c:extLst>
                <c:ext xmlns:c15="http://schemas.microsoft.com/office/drawing/2012/chart" uri="{CE6537A1-D6FC-4f65-9D91-7224C49458BB}"/>
                <c:ext xmlns:c16="http://schemas.microsoft.com/office/drawing/2014/chart" uri="{C3380CC4-5D6E-409C-BE32-E72D297353CC}">
                  <c16:uniqueId val="{00000057-EC61-4AA0-8065-050E14639383}"/>
                </c:ext>
              </c:extLst>
            </c:dLbl>
            <c:dLbl>
              <c:idx val="44"/>
              <c:delete val="1"/>
              <c:extLst>
                <c:ext xmlns:c15="http://schemas.microsoft.com/office/drawing/2012/chart" uri="{CE6537A1-D6FC-4f65-9D91-7224C49458BB}"/>
                <c:ext xmlns:c16="http://schemas.microsoft.com/office/drawing/2014/chart" uri="{C3380CC4-5D6E-409C-BE32-E72D297353CC}">
                  <c16:uniqueId val="{00000058-EC61-4AA0-8065-050E14639383}"/>
                </c:ext>
              </c:extLst>
            </c:dLbl>
            <c:dLbl>
              <c:idx val="45"/>
              <c:layout>
                <c:manualLayout>
                  <c:x val="0.11204380465480303"/>
                  <c:y val="-4.9336601307191068E-3"/>
                </c:manualLayout>
              </c:layout>
              <c:tx>
                <c:rich>
                  <a:bodyPr/>
                  <a:lstStyle/>
                  <a:p>
                    <a:fld id="{8F735D1A-A619-4EC1-9D0B-BD5309C65A80}" type="SERIESNAME">
                      <a:rPr lang="en-US"/>
                      <a:pPr/>
                      <a:t>[SERIES NAME]</a:t>
                    </a:fld>
                    <a:endParaRPr lang="en-GB"/>
                  </a:p>
                </c:rich>
              </c:tx>
              <c:showLegendKey val="0"/>
              <c:showVal val="1"/>
              <c:showCatName val="0"/>
              <c:showSerName val="0"/>
              <c:showPercent val="0"/>
              <c:showBubbleSize val="0"/>
              <c:extLst>
                <c:ext xmlns:c15="http://schemas.microsoft.com/office/drawing/2012/chart" uri="{CE6537A1-D6FC-4f65-9D91-7224C49458BB}">
                  <c15:layout>
                    <c:manualLayout>
                      <c:w val="0.16783738620775657"/>
                      <c:h val="0.12031143790849673"/>
                    </c:manualLayout>
                  </c15:layout>
                  <c15:dlblFieldTable/>
                  <c15:showDataLabelsRange val="0"/>
                </c:ext>
                <c:ext xmlns:c16="http://schemas.microsoft.com/office/drawing/2014/chart" uri="{C3380CC4-5D6E-409C-BE32-E72D297353CC}">
                  <c16:uniqueId val="{00000001-1F1C-4E07-8048-D0044D3D0A36}"/>
                </c:ext>
              </c:extLst>
            </c:dLbl>
            <c:spPr>
              <a:noFill/>
              <a:ln>
                <a:noFill/>
              </a:ln>
              <a:effectLst/>
            </c:spPr>
            <c:txPr>
              <a:bodyPr rot="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'Figure 4.3'!$D$18:$D$63</c:f>
              <c:numCache>
                <c:formatCode>#,##0</c:formatCode>
                <c:ptCount val="46"/>
                <c:pt idx="0">
                  <c:v>0</c:v>
                </c:pt>
                <c:pt idx="1">
                  <c:v>567.48093637725401</c:v>
                </c:pt>
                <c:pt idx="2">
                  <c:v>1123.4240451966057</c:v>
                </c:pt>
                <c:pt idx="3">
                  <c:v>1667.3596240533716</c:v>
                </c:pt>
                <c:pt idx="4">
                  <c:v>2204.8158327055176</c:v>
                </c:pt>
                <c:pt idx="5">
                  <c:v>2751.285913899228</c:v>
                </c:pt>
                <c:pt idx="6">
                  <c:v>3296.5231420452174</c:v>
                </c:pt>
                <c:pt idx="7">
                  <c:v>3840.8963200224916</c:v>
                </c:pt>
                <c:pt idx="8">
                  <c:v>4387.0757938514143</c:v>
                </c:pt>
                <c:pt idx="9">
                  <c:v>4958.6889602963147</c:v>
                </c:pt>
                <c:pt idx="10">
                  <c:v>5539.9800814747941</c:v>
                </c:pt>
                <c:pt idx="11">
                  <c:v>6130.1887394492314</c:v>
                </c:pt>
                <c:pt idx="12">
                  <c:v>6728.0472480145527</c:v>
                </c:pt>
                <c:pt idx="13">
                  <c:v>7329.0194922968521</c:v>
                </c:pt>
                <c:pt idx="14">
                  <c:v>7936.8543992783198</c:v>
                </c:pt>
                <c:pt idx="15">
                  <c:v>8552.8043241941596</c:v>
                </c:pt>
                <c:pt idx="16">
                  <c:v>9175.211415230322</c:v>
                </c:pt>
                <c:pt idx="17">
                  <c:v>9801.185357911836</c:v>
                </c:pt>
                <c:pt idx="18">
                  <c:v>10428.844118224964</c:v>
                </c:pt>
                <c:pt idx="19">
                  <c:v>11061.032324384665</c:v>
                </c:pt>
                <c:pt idx="20">
                  <c:v>11693.726984461682</c:v>
                </c:pt>
                <c:pt idx="21">
                  <c:v>12319.364102153349</c:v>
                </c:pt>
                <c:pt idx="22">
                  <c:v>12936.647127651586</c:v>
                </c:pt>
                <c:pt idx="23">
                  <c:v>13544.0047907363</c:v>
                </c:pt>
                <c:pt idx="24">
                  <c:v>14138.047155760081</c:v>
                </c:pt>
                <c:pt idx="25">
                  <c:v>14719.434489645068</c:v>
                </c:pt>
                <c:pt idx="26">
                  <c:v>15279.216962863557</c:v>
                </c:pt>
                <c:pt idx="27">
                  <c:v>15820.261368126363</c:v>
                </c:pt>
                <c:pt idx="28">
                  <c:v>16342.932997091468</c:v>
                </c:pt>
                <c:pt idx="29">
                  <c:v>16852.465246603337</c:v>
                </c:pt>
                <c:pt idx="30">
                  <c:v>17344.25233415559</c:v>
                </c:pt>
                <c:pt idx="31">
                  <c:v>17820.494928372311</c:v>
                </c:pt>
                <c:pt idx="32">
                  <c:v>18286.7554436481</c:v>
                </c:pt>
                <c:pt idx="33">
                  <c:v>18752.053281326891</c:v>
                </c:pt>
                <c:pt idx="34">
                  <c:v>19215.682877904648</c:v>
                </c:pt>
                <c:pt idx="35">
                  <c:v>19675.162705254661</c:v>
                </c:pt>
                <c:pt idx="36">
                  <c:v>20137.26519767653</c:v>
                </c:pt>
                <c:pt idx="37">
                  <c:v>20608.559532117171</c:v>
                </c:pt>
                <c:pt idx="38">
                  <c:v>21088.515187644836</c:v>
                </c:pt>
                <c:pt idx="39">
                  <c:v>21576.585779940797</c:v>
                </c:pt>
                <c:pt idx="40">
                  <c:v>22070.095821788738</c:v>
                </c:pt>
                <c:pt idx="41">
                  <c:v>22574.280405005196</c:v>
                </c:pt>
                <c:pt idx="42">
                  <c:v>23086.326754021189</c:v>
                </c:pt>
                <c:pt idx="43">
                  <c:v>23614.549404910958</c:v>
                </c:pt>
                <c:pt idx="44">
                  <c:v>24156.916944810313</c:v>
                </c:pt>
                <c:pt idx="45">
                  <c:v>24706.322337582173</c:v>
                </c:pt>
              </c:numCache>
            </c:numRef>
          </c:val>
          <c:extLst>
            <c:ext xmlns:c16="http://schemas.microsoft.com/office/drawing/2014/chart" uri="{C3380CC4-5D6E-409C-BE32-E72D297353CC}">
              <c16:uniqueId val="{00000000-7636-4811-9D47-74940D39B11E}"/>
            </c:ext>
          </c:extLst>
        </c:ser>
        <c:ser>
          <c:idx val="4"/>
          <c:order val="2"/>
          <c:tx>
            <c:strRef>
              <c:f>'Figure 4.3'!$C$17</c:f>
              <c:strCache>
                <c:ptCount val="1"/>
                <c:pt idx="0">
                  <c:v>Health consequentials</c:v>
                </c:pt>
              </c:strCache>
            </c:strRef>
          </c:tx>
          <c:spPr>
            <a:solidFill>
              <a:schemeClr val="accent5"/>
            </a:solidFill>
            <a:ln w="19050">
              <a:solidFill>
                <a:schemeClr val="bg1"/>
              </a:solidFill>
            </a:ln>
            <a:effectLst/>
          </c:spPr>
          <c:dLbls>
            <c:dLbl>
              <c:idx val="0"/>
              <c:delete val="1"/>
              <c:extLst>
                <c:ext xmlns:c15="http://schemas.microsoft.com/office/drawing/2012/chart" uri="{CE6537A1-D6FC-4f65-9D91-7224C49458BB}"/>
                <c:ext xmlns:c16="http://schemas.microsoft.com/office/drawing/2014/chart" uri="{C3380CC4-5D6E-409C-BE32-E72D297353CC}">
                  <c16:uniqueId val="{00000086-EC61-4AA0-8065-050E14639383}"/>
                </c:ext>
              </c:extLst>
            </c:dLbl>
            <c:dLbl>
              <c:idx val="1"/>
              <c:delete val="1"/>
              <c:extLst>
                <c:ext xmlns:c15="http://schemas.microsoft.com/office/drawing/2012/chart" uri="{CE6537A1-D6FC-4f65-9D91-7224C49458BB}"/>
                <c:ext xmlns:c16="http://schemas.microsoft.com/office/drawing/2014/chart" uri="{C3380CC4-5D6E-409C-BE32-E72D297353CC}">
                  <c16:uniqueId val="{0000002B-EC61-4AA0-8065-050E14639383}"/>
                </c:ext>
              </c:extLst>
            </c:dLbl>
            <c:dLbl>
              <c:idx val="2"/>
              <c:delete val="1"/>
              <c:extLst>
                <c:ext xmlns:c15="http://schemas.microsoft.com/office/drawing/2012/chart" uri="{CE6537A1-D6FC-4f65-9D91-7224C49458BB}"/>
                <c:ext xmlns:c16="http://schemas.microsoft.com/office/drawing/2014/chart" uri="{C3380CC4-5D6E-409C-BE32-E72D297353CC}">
                  <c16:uniqueId val="{0000002A-EC61-4AA0-8065-050E14639383}"/>
                </c:ext>
              </c:extLst>
            </c:dLbl>
            <c:dLbl>
              <c:idx val="3"/>
              <c:delete val="1"/>
              <c:extLst>
                <c:ext xmlns:c15="http://schemas.microsoft.com/office/drawing/2012/chart" uri="{CE6537A1-D6FC-4f65-9D91-7224C49458BB}"/>
                <c:ext xmlns:c16="http://schemas.microsoft.com/office/drawing/2014/chart" uri="{C3380CC4-5D6E-409C-BE32-E72D297353CC}">
                  <c16:uniqueId val="{00000029-EC61-4AA0-8065-050E14639383}"/>
                </c:ext>
              </c:extLst>
            </c:dLbl>
            <c:dLbl>
              <c:idx val="4"/>
              <c:delete val="1"/>
              <c:extLst>
                <c:ext xmlns:c15="http://schemas.microsoft.com/office/drawing/2012/chart" uri="{CE6537A1-D6FC-4f65-9D91-7224C49458BB}"/>
                <c:ext xmlns:c16="http://schemas.microsoft.com/office/drawing/2014/chart" uri="{C3380CC4-5D6E-409C-BE32-E72D297353CC}">
                  <c16:uniqueId val="{00000028-EC61-4AA0-8065-050E14639383}"/>
                </c:ext>
              </c:extLst>
            </c:dLbl>
            <c:dLbl>
              <c:idx val="5"/>
              <c:delete val="1"/>
              <c:extLst>
                <c:ext xmlns:c15="http://schemas.microsoft.com/office/drawing/2012/chart" uri="{CE6537A1-D6FC-4f65-9D91-7224C49458BB}"/>
                <c:ext xmlns:c16="http://schemas.microsoft.com/office/drawing/2014/chart" uri="{C3380CC4-5D6E-409C-BE32-E72D297353CC}">
                  <c16:uniqueId val="{00000027-EC61-4AA0-8065-050E14639383}"/>
                </c:ext>
              </c:extLst>
            </c:dLbl>
            <c:dLbl>
              <c:idx val="6"/>
              <c:delete val="1"/>
              <c:extLst>
                <c:ext xmlns:c15="http://schemas.microsoft.com/office/drawing/2012/chart" uri="{CE6537A1-D6FC-4f65-9D91-7224C49458BB}"/>
                <c:ext xmlns:c16="http://schemas.microsoft.com/office/drawing/2014/chart" uri="{C3380CC4-5D6E-409C-BE32-E72D297353CC}">
                  <c16:uniqueId val="{00000026-EC61-4AA0-8065-050E14639383}"/>
                </c:ext>
              </c:extLst>
            </c:dLbl>
            <c:dLbl>
              <c:idx val="7"/>
              <c:delete val="1"/>
              <c:extLst>
                <c:ext xmlns:c15="http://schemas.microsoft.com/office/drawing/2012/chart" uri="{CE6537A1-D6FC-4f65-9D91-7224C49458BB}"/>
                <c:ext xmlns:c16="http://schemas.microsoft.com/office/drawing/2014/chart" uri="{C3380CC4-5D6E-409C-BE32-E72D297353CC}">
                  <c16:uniqueId val="{00000025-EC61-4AA0-8065-050E14639383}"/>
                </c:ext>
              </c:extLst>
            </c:dLbl>
            <c:dLbl>
              <c:idx val="8"/>
              <c:delete val="1"/>
              <c:extLst>
                <c:ext xmlns:c15="http://schemas.microsoft.com/office/drawing/2012/chart" uri="{CE6537A1-D6FC-4f65-9D91-7224C49458BB}"/>
                <c:ext xmlns:c16="http://schemas.microsoft.com/office/drawing/2014/chart" uri="{C3380CC4-5D6E-409C-BE32-E72D297353CC}">
                  <c16:uniqueId val="{00000024-EC61-4AA0-8065-050E14639383}"/>
                </c:ext>
              </c:extLst>
            </c:dLbl>
            <c:dLbl>
              <c:idx val="9"/>
              <c:delete val="1"/>
              <c:extLst>
                <c:ext xmlns:c15="http://schemas.microsoft.com/office/drawing/2012/chart" uri="{CE6537A1-D6FC-4f65-9D91-7224C49458BB}"/>
                <c:ext xmlns:c16="http://schemas.microsoft.com/office/drawing/2014/chart" uri="{C3380CC4-5D6E-409C-BE32-E72D297353CC}">
                  <c16:uniqueId val="{00000001-EC61-4AA0-8065-050E14639383}"/>
                </c:ext>
              </c:extLst>
            </c:dLbl>
            <c:dLbl>
              <c:idx val="10"/>
              <c:delete val="1"/>
              <c:extLst>
                <c:ext xmlns:c15="http://schemas.microsoft.com/office/drawing/2012/chart" uri="{CE6537A1-D6FC-4f65-9D91-7224C49458BB}"/>
                <c:ext xmlns:c16="http://schemas.microsoft.com/office/drawing/2014/chart" uri="{C3380CC4-5D6E-409C-BE32-E72D297353CC}">
                  <c16:uniqueId val="{00000002-EC61-4AA0-8065-050E14639383}"/>
                </c:ext>
              </c:extLst>
            </c:dLbl>
            <c:dLbl>
              <c:idx val="11"/>
              <c:delete val="1"/>
              <c:extLst>
                <c:ext xmlns:c15="http://schemas.microsoft.com/office/drawing/2012/chart" uri="{CE6537A1-D6FC-4f65-9D91-7224C49458BB}"/>
                <c:ext xmlns:c16="http://schemas.microsoft.com/office/drawing/2014/chart" uri="{C3380CC4-5D6E-409C-BE32-E72D297353CC}">
                  <c16:uniqueId val="{00000023-EC61-4AA0-8065-050E14639383}"/>
                </c:ext>
              </c:extLst>
            </c:dLbl>
            <c:dLbl>
              <c:idx val="12"/>
              <c:delete val="1"/>
              <c:extLst>
                <c:ext xmlns:c15="http://schemas.microsoft.com/office/drawing/2012/chart" uri="{CE6537A1-D6FC-4f65-9D91-7224C49458BB}"/>
                <c:ext xmlns:c16="http://schemas.microsoft.com/office/drawing/2014/chart" uri="{C3380CC4-5D6E-409C-BE32-E72D297353CC}">
                  <c16:uniqueId val="{00000003-EC61-4AA0-8065-050E14639383}"/>
                </c:ext>
              </c:extLst>
            </c:dLbl>
            <c:dLbl>
              <c:idx val="13"/>
              <c:delete val="1"/>
              <c:extLst>
                <c:ext xmlns:c15="http://schemas.microsoft.com/office/drawing/2012/chart" uri="{CE6537A1-D6FC-4f65-9D91-7224C49458BB}"/>
                <c:ext xmlns:c16="http://schemas.microsoft.com/office/drawing/2014/chart" uri="{C3380CC4-5D6E-409C-BE32-E72D297353CC}">
                  <c16:uniqueId val="{00000004-EC61-4AA0-8065-050E14639383}"/>
                </c:ext>
              </c:extLst>
            </c:dLbl>
            <c:dLbl>
              <c:idx val="14"/>
              <c:delete val="1"/>
              <c:extLst>
                <c:ext xmlns:c15="http://schemas.microsoft.com/office/drawing/2012/chart" uri="{CE6537A1-D6FC-4f65-9D91-7224C49458BB}"/>
                <c:ext xmlns:c16="http://schemas.microsoft.com/office/drawing/2014/chart" uri="{C3380CC4-5D6E-409C-BE32-E72D297353CC}">
                  <c16:uniqueId val="{00000005-EC61-4AA0-8065-050E14639383}"/>
                </c:ext>
              </c:extLst>
            </c:dLbl>
            <c:dLbl>
              <c:idx val="15"/>
              <c:delete val="1"/>
              <c:extLst>
                <c:ext xmlns:c15="http://schemas.microsoft.com/office/drawing/2012/chart" uri="{CE6537A1-D6FC-4f65-9D91-7224C49458BB}"/>
                <c:ext xmlns:c16="http://schemas.microsoft.com/office/drawing/2014/chart" uri="{C3380CC4-5D6E-409C-BE32-E72D297353CC}">
                  <c16:uniqueId val="{00000006-EC61-4AA0-8065-050E14639383}"/>
                </c:ext>
              </c:extLst>
            </c:dLbl>
            <c:dLbl>
              <c:idx val="16"/>
              <c:delete val="1"/>
              <c:extLst>
                <c:ext xmlns:c15="http://schemas.microsoft.com/office/drawing/2012/chart" uri="{CE6537A1-D6FC-4f65-9D91-7224C49458BB}"/>
                <c:ext xmlns:c16="http://schemas.microsoft.com/office/drawing/2014/chart" uri="{C3380CC4-5D6E-409C-BE32-E72D297353CC}">
                  <c16:uniqueId val="{00000007-EC61-4AA0-8065-050E14639383}"/>
                </c:ext>
              </c:extLst>
            </c:dLbl>
            <c:dLbl>
              <c:idx val="17"/>
              <c:delete val="1"/>
              <c:extLst>
                <c:ext xmlns:c15="http://schemas.microsoft.com/office/drawing/2012/chart" uri="{CE6537A1-D6FC-4f65-9D91-7224C49458BB}"/>
                <c:ext xmlns:c16="http://schemas.microsoft.com/office/drawing/2014/chart" uri="{C3380CC4-5D6E-409C-BE32-E72D297353CC}">
                  <c16:uniqueId val="{00000008-EC61-4AA0-8065-050E14639383}"/>
                </c:ext>
              </c:extLst>
            </c:dLbl>
            <c:dLbl>
              <c:idx val="18"/>
              <c:delete val="1"/>
              <c:extLst>
                <c:ext xmlns:c15="http://schemas.microsoft.com/office/drawing/2012/chart" uri="{CE6537A1-D6FC-4f65-9D91-7224C49458BB}"/>
                <c:ext xmlns:c16="http://schemas.microsoft.com/office/drawing/2014/chart" uri="{C3380CC4-5D6E-409C-BE32-E72D297353CC}">
                  <c16:uniqueId val="{00000021-EC61-4AA0-8065-050E14639383}"/>
                </c:ext>
              </c:extLst>
            </c:dLbl>
            <c:dLbl>
              <c:idx val="19"/>
              <c:delete val="1"/>
              <c:extLst>
                <c:ext xmlns:c15="http://schemas.microsoft.com/office/drawing/2012/chart" uri="{CE6537A1-D6FC-4f65-9D91-7224C49458BB}"/>
                <c:ext xmlns:c16="http://schemas.microsoft.com/office/drawing/2014/chart" uri="{C3380CC4-5D6E-409C-BE32-E72D297353CC}">
                  <c16:uniqueId val="{00000022-EC61-4AA0-8065-050E14639383}"/>
                </c:ext>
              </c:extLst>
            </c:dLbl>
            <c:dLbl>
              <c:idx val="20"/>
              <c:delete val="1"/>
              <c:extLst>
                <c:ext xmlns:c15="http://schemas.microsoft.com/office/drawing/2012/chart" uri="{CE6537A1-D6FC-4f65-9D91-7224C49458BB}"/>
                <c:ext xmlns:c16="http://schemas.microsoft.com/office/drawing/2014/chart" uri="{C3380CC4-5D6E-409C-BE32-E72D297353CC}">
                  <c16:uniqueId val="{00000020-EC61-4AA0-8065-050E14639383}"/>
                </c:ext>
              </c:extLst>
            </c:dLbl>
            <c:dLbl>
              <c:idx val="21"/>
              <c:delete val="1"/>
              <c:extLst>
                <c:ext xmlns:c15="http://schemas.microsoft.com/office/drawing/2012/chart" uri="{CE6537A1-D6FC-4f65-9D91-7224C49458BB}"/>
                <c:ext xmlns:c16="http://schemas.microsoft.com/office/drawing/2014/chart" uri="{C3380CC4-5D6E-409C-BE32-E72D297353CC}">
                  <c16:uniqueId val="{0000001F-EC61-4AA0-8065-050E14639383}"/>
                </c:ext>
              </c:extLst>
            </c:dLbl>
            <c:dLbl>
              <c:idx val="22"/>
              <c:delete val="1"/>
              <c:extLst>
                <c:ext xmlns:c15="http://schemas.microsoft.com/office/drawing/2012/chart" uri="{CE6537A1-D6FC-4f65-9D91-7224C49458BB}"/>
                <c:ext xmlns:c16="http://schemas.microsoft.com/office/drawing/2014/chart" uri="{C3380CC4-5D6E-409C-BE32-E72D297353CC}">
                  <c16:uniqueId val="{0000001E-EC61-4AA0-8065-050E14639383}"/>
                </c:ext>
              </c:extLst>
            </c:dLbl>
            <c:dLbl>
              <c:idx val="23"/>
              <c:delete val="1"/>
              <c:extLst>
                <c:ext xmlns:c15="http://schemas.microsoft.com/office/drawing/2012/chart" uri="{CE6537A1-D6FC-4f65-9D91-7224C49458BB}"/>
                <c:ext xmlns:c16="http://schemas.microsoft.com/office/drawing/2014/chart" uri="{C3380CC4-5D6E-409C-BE32-E72D297353CC}">
                  <c16:uniqueId val="{0000001B-EC61-4AA0-8065-050E14639383}"/>
                </c:ext>
              </c:extLst>
            </c:dLbl>
            <c:dLbl>
              <c:idx val="24"/>
              <c:delete val="1"/>
              <c:extLst>
                <c:ext xmlns:c15="http://schemas.microsoft.com/office/drawing/2012/chart" uri="{CE6537A1-D6FC-4f65-9D91-7224C49458BB}"/>
                <c:ext xmlns:c16="http://schemas.microsoft.com/office/drawing/2014/chart" uri="{C3380CC4-5D6E-409C-BE32-E72D297353CC}">
                  <c16:uniqueId val="{0000001C-EC61-4AA0-8065-050E14639383}"/>
                </c:ext>
              </c:extLst>
            </c:dLbl>
            <c:dLbl>
              <c:idx val="25"/>
              <c:delete val="1"/>
              <c:extLst>
                <c:ext xmlns:c15="http://schemas.microsoft.com/office/drawing/2012/chart" uri="{CE6537A1-D6FC-4f65-9D91-7224C49458BB}"/>
                <c:ext xmlns:c16="http://schemas.microsoft.com/office/drawing/2014/chart" uri="{C3380CC4-5D6E-409C-BE32-E72D297353CC}">
                  <c16:uniqueId val="{0000001A-EC61-4AA0-8065-050E14639383}"/>
                </c:ext>
              </c:extLst>
            </c:dLbl>
            <c:dLbl>
              <c:idx val="26"/>
              <c:delete val="1"/>
              <c:extLst>
                <c:ext xmlns:c15="http://schemas.microsoft.com/office/drawing/2012/chart" uri="{CE6537A1-D6FC-4f65-9D91-7224C49458BB}"/>
                <c:ext xmlns:c16="http://schemas.microsoft.com/office/drawing/2014/chart" uri="{C3380CC4-5D6E-409C-BE32-E72D297353CC}">
                  <c16:uniqueId val="{00000019-EC61-4AA0-8065-050E14639383}"/>
                </c:ext>
              </c:extLst>
            </c:dLbl>
            <c:dLbl>
              <c:idx val="27"/>
              <c:delete val="1"/>
              <c:extLst>
                <c:ext xmlns:c15="http://schemas.microsoft.com/office/drawing/2012/chart" uri="{CE6537A1-D6FC-4f65-9D91-7224C49458BB}"/>
                <c:ext xmlns:c16="http://schemas.microsoft.com/office/drawing/2014/chart" uri="{C3380CC4-5D6E-409C-BE32-E72D297353CC}">
                  <c16:uniqueId val="{0000001D-EC61-4AA0-8065-050E14639383}"/>
                </c:ext>
              </c:extLst>
            </c:dLbl>
            <c:dLbl>
              <c:idx val="28"/>
              <c:delete val="1"/>
              <c:extLst>
                <c:ext xmlns:c15="http://schemas.microsoft.com/office/drawing/2012/chart" uri="{CE6537A1-D6FC-4f65-9D91-7224C49458BB}"/>
                <c:ext xmlns:c16="http://schemas.microsoft.com/office/drawing/2014/chart" uri="{C3380CC4-5D6E-409C-BE32-E72D297353CC}">
                  <c16:uniqueId val="{00000018-EC61-4AA0-8065-050E14639383}"/>
                </c:ext>
              </c:extLst>
            </c:dLbl>
            <c:dLbl>
              <c:idx val="29"/>
              <c:delete val="1"/>
              <c:extLst>
                <c:ext xmlns:c15="http://schemas.microsoft.com/office/drawing/2012/chart" uri="{CE6537A1-D6FC-4f65-9D91-7224C49458BB}"/>
                <c:ext xmlns:c16="http://schemas.microsoft.com/office/drawing/2014/chart" uri="{C3380CC4-5D6E-409C-BE32-E72D297353CC}">
                  <c16:uniqueId val="{00000017-EC61-4AA0-8065-050E14639383}"/>
                </c:ext>
              </c:extLst>
            </c:dLbl>
            <c:dLbl>
              <c:idx val="30"/>
              <c:delete val="1"/>
              <c:extLst>
                <c:ext xmlns:c15="http://schemas.microsoft.com/office/drawing/2012/chart" uri="{CE6537A1-D6FC-4f65-9D91-7224C49458BB}"/>
                <c:ext xmlns:c16="http://schemas.microsoft.com/office/drawing/2014/chart" uri="{C3380CC4-5D6E-409C-BE32-E72D297353CC}">
                  <c16:uniqueId val="{00000016-EC61-4AA0-8065-050E14639383}"/>
                </c:ext>
              </c:extLst>
            </c:dLbl>
            <c:dLbl>
              <c:idx val="31"/>
              <c:delete val="1"/>
              <c:extLst>
                <c:ext xmlns:c15="http://schemas.microsoft.com/office/drawing/2012/chart" uri="{CE6537A1-D6FC-4f65-9D91-7224C49458BB}"/>
                <c:ext xmlns:c16="http://schemas.microsoft.com/office/drawing/2014/chart" uri="{C3380CC4-5D6E-409C-BE32-E72D297353CC}">
                  <c16:uniqueId val="{00000015-EC61-4AA0-8065-050E14639383}"/>
                </c:ext>
              </c:extLst>
            </c:dLbl>
            <c:dLbl>
              <c:idx val="32"/>
              <c:delete val="1"/>
              <c:extLst>
                <c:ext xmlns:c15="http://schemas.microsoft.com/office/drawing/2012/chart" uri="{CE6537A1-D6FC-4f65-9D91-7224C49458BB}"/>
                <c:ext xmlns:c16="http://schemas.microsoft.com/office/drawing/2014/chart" uri="{C3380CC4-5D6E-409C-BE32-E72D297353CC}">
                  <c16:uniqueId val="{00000014-EC61-4AA0-8065-050E14639383}"/>
                </c:ext>
              </c:extLst>
            </c:dLbl>
            <c:dLbl>
              <c:idx val="33"/>
              <c:delete val="1"/>
              <c:extLst>
                <c:ext xmlns:c15="http://schemas.microsoft.com/office/drawing/2012/chart" uri="{CE6537A1-D6FC-4f65-9D91-7224C49458BB}"/>
                <c:ext xmlns:c16="http://schemas.microsoft.com/office/drawing/2014/chart" uri="{C3380CC4-5D6E-409C-BE32-E72D297353CC}">
                  <c16:uniqueId val="{00000013-EC61-4AA0-8065-050E14639383}"/>
                </c:ext>
              </c:extLst>
            </c:dLbl>
            <c:dLbl>
              <c:idx val="34"/>
              <c:delete val="1"/>
              <c:extLst>
                <c:ext xmlns:c15="http://schemas.microsoft.com/office/drawing/2012/chart" uri="{CE6537A1-D6FC-4f65-9D91-7224C49458BB}"/>
                <c:ext xmlns:c16="http://schemas.microsoft.com/office/drawing/2014/chart" uri="{C3380CC4-5D6E-409C-BE32-E72D297353CC}">
                  <c16:uniqueId val="{00000012-EC61-4AA0-8065-050E14639383}"/>
                </c:ext>
              </c:extLst>
            </c:dLbl>
            <c:dLbl>
              <c:idx val="35"/>
              <c:delete val="1"/>
              <c:extLst>
                <c:ext xmlns:c15="http://schemas.microsoft.com/office/drawing/2012/chart" uri="{CE6537A1-D6FC-4f65-9D91-7224C49458BB}"/>
                <c:ext xmlns:c16="http://schemas.microsoft.com/office/drawing/2014/chart" uri="{C3380CC4-5D6E-409C-BE32-E72D297353CC}">
                  <c16:uniqueId val="{00000011-EC61-4AA0-8065-050E14639383}"/>
                </c:ext>
              </c:extLst>
            </c:dLbl>
            <c:dLbl>
              <c:idx val="36"/>
              <c:delete val="1"/>
              <c:extLst>
                <c:ext xmlns:c15="http://schemas.microsoft.com/office/drawing/2012/chart" uri="{CE6537A1-D6FC-4f65-9D91-7224C49458BB}"/>
                <c:ext xmlns:c16="http://schemas.microsoft.com/office/drawing/2014/chart" uri="{C3380CC4-5D6E-409C-BE32-E72D297353CC}">
                  <c16:uniqueId val="{0000000F-EC61-4AA0-8065-050E14639383}"/>
                </c:ext>
              </c:extLst>
            </c:dLbl>
            <c:dLbl>
              <c:idx val="37"/>
              <c:delete val="1"/>
              <c:extLst>
                <c:ext xmlns:c15="http://schemas.microsoft.com/office/drawing/2012/chart" uri="{CE6537A1-D6FC-4f65-9D91-7224C49458BB}"/>
                <c:ext xmlns:c16="http://schemas.microsoft.com/office/drawing/2014/chart" uri="{C3380CC4-5D6E-409C-BE32-E72D297353CC}">
                  <c16:uniqueId val="{00000010-EC61-4AA0-8065-050E14639383}"/>
                </c:ext>
              </c:extLst>
            </c:dLbl>
            <c:dLbl>
              <c:idx val="38"/>
              <c:delete val="1"/>
              <c:extLst>
                <c:ext xmlns:c15="http://schemas.microsoft.com/office/drawing/2012/chart" uri="{CE6537A1-D6FC-4f65-9D91-7224C49458BB}"/>
                <c:ext xmlns:c16="http://schemas.microsoft.com/office/drawing/2014/chart" uri="{C3380CC4-5D6E-409C-BE32-E72D297353CC}">
                  <c16:uniqueId val="{0000000E-EC61-4AA0-8065-050E14639383}"/>
                </c:ext>
              </c:extLst>
            </c:dLbl>
            <c:dLbl>
              <c:idx val="39"/>
              <c:delete val="1"/>
              <c:extLst>
                <c:ext xmlns:c15="http://schemas.microsoft.com/office/drawing/2012/chart" uri="{CE6537A1-D6FC-4f65-9D91-7224C49458BB}"/>
                <c:ext xmlns:c16="http://schemas.microsoft.com/office/drawing/2014/chart" uri="{C3380CC4-5D6E-409C-BE32-E72D297353CC}">
                  <c16:uniqueId val="{0000000D-EC61-4AA0-8065-050E14639383}"/>
                </c:ext>
              </c:extLst>
            </c:dLbl>
            <c:dLbl>
              <c:idx val="40"/>
              <c:delete val="1"/>
              <c:extLst>
                <c:ext xmlns:c15="http://schemas.microsoft.com/office/drawing/2012/chart" uri="{CE6537A1-D6FC-4f65-9D91-7224C49458BB}"/>
                <c:ext xmlns:c16="http://schemas.microsoft.com/office/drawing/2014/chart" uri="{C3380CC4-5D6E-409C-BE32-E72D297353CC}">
                  <c16:uniqueId val="{0000000C-EC61-4AA0-8065-050E14639383}"/>
                </c:ext>
              </c:extLst>
            </c:dLbl>
            <c:dLbl>
              <c:idx val="41"/>
              <c:delete val="1"/>
              <c:extLst>
                <c:ext xmlns:c15="http://schemas.microsoft.com/office/drawing/2012/chart" uri="{CE6537A1-D6FC-4f65-9D91-7224C49458BB}"/>
                <c:ext xmlns:c16="http://schemas.microsoft.com/office/drawing/2014/chart" uri="{C3380CC4-5D6E-409C-BE32-E72D297353CC}">
                  <c16:uniqueId val="{0000000B-EC61-4AA0-8065-050E14639383}"/>
                </c:ext>
              </c:extLst>
            </c:dLbl>
            <c:dLbl>
              <c:idx val="42"/>
              <c:delete val="1"/>
              <c:extLst>
                <c:ext xmlns:c15="http://schemas.microsoft.com/office/drawing/2012/chart" uri="{CE6537A1-D6FC-4f65-9D91-7224C49458BB}"/>
                <c:ext xmlns:c16="http://schemas.microsoft.com/office/drawing/2014/chart" uri="{C3380CC4-5D6E-409C-BE32-E72D297353CC}">
                  <c16:uniqueId val="{0000000A-EC61-4AA0-8065-050E14639383}"/>
                </c:ext>
              </c:extLst>
            </c:dLbl>
            <c:dLbl>
              <c:idx val="43"/>
              <c:delete val="1"/>
              <c:extLst>
                <c:ext xmlns:c15="http://schemas.microsoft.com/office/drawing/2012/chart" uri="{CE6537A1-D6FC-4f65-9D91-7224C49458BB}"/>
                <c:ext xmlns:c16="http://schemas.microsoft.com/office/drawing/2014/chart" uri="{C3380CC4-5D6E-409C-BE32-E72D297353CC}">
                  <c16:uniqueId val="{00000009-EC61-4AA0-8065-050E14639383}"/>
                </c:ext>
              </c:extLst>
            </c:dLbl>
            <c:dLbl>
              <c:idx val="44"/>
              <c:delete val="1"/>
              <c:extLst>
                <c:ext xmlns:c15="http://schemas.microsoft.com/office/drawing/2012/chart" uri="{CE6537A1-D6FC-4f65-9D91-7224C49458BB}"/>
                <c:ext xmlns:c16="http://schemas.microsoft.com/office/drawing/2014/chart" uri="{C3380CC4-5D6E-409C-BE32-E72D297353CC}">
                  <c16:uniqueId val="{00000000-EC61-4AA0-8065-050E14639383}"/>
                </c:ext>
              </c:extLst>
            </c:dLbl>
            <c:dLbl>
              <c:idx val="45"/>
              <c:layout>
                <c:manualLayout>
                  <c:x val="0.11340332451502615"/>
                  <c:y val="-1.5129411764705898E-2"/>
                </c:manualLayout>
              </c:layout>
              <c:tx>
                <c:rich>
                  <a:bodyPr/>
                  <a:lstStyle/>
                  <a:p>
                    <a:fld id="{E84CE246-FCAE-480E-944C-6F2E0C67C54D}" type="SERIESNAME">
                      <a:rPr lang="en-US"/>
                      <a:pPr/>
                      <a:t>[SERIES NAME]</a:t>
                    </a:fld>
                    <a:endParaRPr lang="en-GB"/>
                  </a:p>
                </c:rich>
              </c:tx>
              <c:showLegendKey val="0"/>
              <c:showVal val="1"/>
              <c:showCatName val="0"/>
              <c:showSerName val="0"/>
              <c:showPercent val="0"/>
              <c:showBubbleSize val="0"/>
              <c:extLst>
                <c:ext xmlns:c15="http://schemas.microsoft.com/office/drawing/2012/chart" uri="{CE6537A1-D6FC-4f65-9D91-7224C49458BB}">
                  <c15:layout>
                    <c:manualLayout>
                      <c:w val="0.16526274456920517"/>
                      <c:h val="0.18347843137254899"/>
                    </c:manualLayout>
                  </c15:layout>
                  <c15:dlblFieldTable/>
                  <c15:showDataLabelsRange val="0"/>
                </c:ext>
                <c:ext xmlns:c16="http://schemas.microsoft.com/office/drawing/2014/chart" uri="{C3380CC4-5D6E-409C-BE32-E72D297353CC}">
                  <c16:uniqueId val="{00000002-1F1C-4E07-8048-D0044D3D0A36}"/>
                </c:ext>
              </c:extLst>
            </c:dLbl>
            <c:spPr>
              <a:noFill/>
              <a:ln>
                <a:noFill/>
              </a:ln>
              <a:effectLst/>
            </c:spPr>
            <c:txPr>
              <a:bodyPr rot="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4.3'!$A$18:$A$63</c:f>
              <c:strCache>
                <c:ptCount val="46"/>
                <c:pt idx="0">
                  <c:v>2027-28</c:v>
                </c:pt>
                <c:pt idx="1">
                  <c:v>2028-29</c:v>
                </c:pt>
                <c:pt idx="2">
                  <c:v>2029-30</c:v>
                </c:pt>
                <c:pt idx="3">
                  <c:v>2030-31</c:v>
                </c:pt>
                <c:pt idx="4">
                  <c:v>2031-32</c:v>
                </c:pt>
                <c:pt idx="5">
                  <c:v>2032-33</c:v>
                </c:pt>
                <c:pt idx="6">
                  <c:v>2033-34</c:v>
                </c:pt>
                <c:pt idx="7">
                  <c:v>2034-35</c:v>
                </c:pt>
                <c:pt idx="8">
                  <c:v>2035-36</c:v>
                </c:pt>
                <c:pt idx="9">
                  <c:v>2036-37</c:v>
                </c:pt>
                <c:pt idx="10">
                  <c:v>2037-38</c:v>
                </c:pt>
                <c:pt idx="11">
                  <c:v>2038-39</c:v>
                </c:pt>
                <c:pt idx="12">
                  <c:v>2039-40</c:v>
                </c:pt>
                <c:pt idx="13">
                  <c:v>2040-41</c:v>
                </c:pt>
                <c:pt idx="14">
                  <c:v>2041-42</c:v>
                </c:pt>
                <c:pt idx="15">
                  <c:v>2042-43</c:v>
                </c:pt>
                <c:pt idx="16">
                  <c:v>2043-44</c:v>
                </c:pt>
                <c:pt idx="17">
                  <c:v>2044-45</c:v>
                </c:pt>
                <c:pt idx="18">
                  <c:v>2045-46</c:v>
                </c:pt>
                <c:pt idx="19">
                  <c:v>2046-47</c:v>
                </c:pt>
                <c:pt idx="20">
                  <c:v>2047-48</c:v>
                </c:pt>
                <c:pt idx="21">
                  <c:v>2048-49</c:v>
                </c:pt>
                <c:pt idx="22">
                  <c:v>2049-50</c:v>
                </c:pt>
                <c:pt idx="23">
                  <c:v>2050-51</c:v>
                </c:pt>
                <c:pt idx="24">
                  <c:v>2051-52</c:v>
                </c:pt>
                <c:pt idx="25">
                  <c:v>2052-53</c:v>
                </c:pt>
                <c:pt idx="26">
                  <c:v>2053-54</c:v>
                </c:pt>
                <c:pt idx="27">
                  <c:v>2054-55</c:v>
                </c:pt>
                <c:pt idx="28">
                  <c:v>2055-56</c:v>
                </c:pt>
                <c:pt idx="29">
                  <c:v>2056-57</c:v>
                </c:pt>
                <c:pt idx="30">
                  <c:v>2057-58</c:v>
                </c:pt>
                <c:pt idx="31">
                  <c:v>2058-59</c:v>
                </c:pt>
                <c:pt idx="32">
                  <c:v>2059-60</c:v>
                </c:pt>
                <c:pt idx="33">
                  <c:v>2060-61</c:v>
                </c:pt>
                <c:pt idx="34">
                  <c:v>2061-62</c:v>
                </c:pt>
                <c:pt idx="35">
                  <c:v>2062-63</c:v>
                </c:pt>
                <c:pt idx="36">
                  <c:v>2063-64</c:v>
                </c:pt>
                <c:pt idx="37">
                  <c:v>2064-65</c:v>
                </c:pt>
                <c:pt idx="38">
                  <c:v>2065-66</c:v>
                </c:pt>
                <c:pt idx="39">
                  <c:v>2066-67</c:v>
                </c:pt>
                <c:pt idx="40">
                  <c:v>2067-68</c:v>
                </c:pt>
                <c:pt idx="41">
                  <c:v>2068-69</c:v>
                </c:pt>
                <c:pt idx="42">
                  <c:v>2069-70</c:v>
                </c:pt>
                <c:pt idx="43">
                  <c:v>2070-71</c:v>
                </c:pt>
                <c:pt idx="44">
                  <c:v>2071-72</c:v>
                </c:pt>
                <c:pt idx="45">
                  <c:v>2072-73</c:v>
                </c:pt>
              </c:strCache>
            </c:strRef>
          </c:cat>
          <c:val>
            <c:numRef>
              <c:f>'Figure 4.3'!$C$18:$C$63</c:f>
              <c:numCache>
                <c:formatCode>#,##0</c:formatCode>
                <c:ptCount val="46"/>
                <c:pt idx="0">
                  <c:v>0</c:v>
                </c:pt>
                <c:pt idx="1">
                  <c:v>1045.8739167017002</c:v>
                </c:pt>
                <c:pt idx="2">
                  <c:v>2098.590127826325</c:v>
                </c:pt>
                <c:pt idx="3">
                  <c:v>3162.7587982464147</c:v>
                </c:pt>
                <c:pt idx="4">
                  <c:v>4234.1023752861493</c:v>
                </c:pt>
                <c:pt idx="5">
                  <c:v>5307.9953682541636</c:v>
                </c:pt>
                <c:pt idx="6">
                  <c:v>6377.4005578218885</c:v>
                </c:pt>
                <c:pt idx="7">
                  <c:v>7470.7948479217339</c:v>
                </c:pt>
                <c:pt idx="8">
                  <c:v>8570.6083545597721</c:v>
                </c:pt>
                <c:pt idx="9">
                  <c:v>9682.9848545414061</c:v>
                </c:pt>
                <c:pt idx="10">
                  <c:v>10787.827736908735</c:v>
                </c:pt>
                <c:pt idx="11">
                  <c:v>11890.392567356641</c:v>
                </c:pt>
                <c:pt idx="12">
                  <c:v>12990.988481591225</c:v>
                </c:pt>
                <c:pt idx="13">
                  <c:v>14083.438481080138</c:v>
                </c:pt>
                <c:pt idx="14">
                  <c:v>15171.698289519847</c:v>
                </c:pt>
                <c:pt idx="15">
                  <c:v>16248.722373822382</c:v>
                </c:pt>
                <c:pt idx="16">
                  <c:v>17331.455034734045</c:v>
                </c:pt>
                <c:pt idx="17">
                  <c:v>18422.001511353821</c:v>
                </c:pt>
                <c:pt idx="18">
                  <c:v>19513.684225411431</c:v>
                </c:pt>
                <c:pt idx="19">
                  <c:v>20615.848209412583</c:v>
                </c:pt>
                <c:pt idx="20">
                  <c:v>21728.945761007493</c:v>
                </c:pt>
                <c:pt idx="21">
                  <c:v>22847.813214184189</c:v>
                </c:pt>
                <c:pt idx="22">
                  <c:v>23972.992948405026</c:v>
                </c:pt>
                <c:pt idx="23">
                  <c:v>25106.363410688849</c:v>
                </c:pt>
                <c:pt idx="24">
                  <c:v>26241.714137763385</c:v>
                </c:pt>
                <c:pt idx="25">
                  <c:v>27377.540581110938</c:v>
                </c:pt>
                <c:pt idx="26">
                  <c:v>28519.690286802772</c:v>
                </c:pt>
                <c:pt idx="27">
                  <c:v>29671.189007577817</c:v>
                </c:pt>
                <c:pt idx="28">
                  <c:v>30829.473332997997</c:v>
                </c:pt>
                <c:pt idx="29">
                  <c:v>31990.508933991321</c:v>
                </c:pt>
                <c:pt idx="30">
                  <c:v>33167.18074771465</c:v>
                </c:pt>
                <c:pt idx="31">
                  <c:v>34374.300337889763</c:v>
                </c:pt>
                <c:pt idx="32">
                  <c:v>35607.243438216894</c:v>
                </c:pt>
                <c:pt idx="33">
                  <c:v>36870.29530761249</c:v>
                </c:pt>
                <c:pt idx="34">
                  <c:v>38137.355482669773</c:v>
                </c:pt>
                <c:pt idx="35">
                  <c:v>39411.576237851725</c:v>
                </c:pt>
                <c:pt idx="36">
                  <c:v>40700.972399641432</c:v>
                </c:pt>
                <c:pt idx="37">
                  <c:v>42007.54734070156</c:v>
                </c:pt>
                <c:pt idx="38">
                  <c:v>43336.556312873829</c:v>
                </c:pt>
                <c:pt idx="39">
                  <c:v>44687.35915332345</c:v>
                </c:pt>
                <c:pt idx="40">
                  <c:v>46065.777061863926</c:v>
                </c:pt>
                <c:pt idx="41">
                  <c:v>47480.949232703955</c:v>
                </c:pt>
                <c:pt idx="42">
                  <c:v>48940.275099112303</c:v>
                </c:pt>
                <c:pt idx="43">
                  <c:v>50437.567705685316</c:v>
                </c:pt>
                <c:pt idx="44">
                  <c:v>51965.106787944045</c:v>
                </c:pt>
                <c:pt idx="45">
                  <c:v>53503.803236342945</c:v>
                </c:pt>
              </c:numCache>
            </c:numRef>
          </c:val>
          <c:extLst>
            <c:ext xmlns:c16="http://schemas.microsoft.com/office/drawing/2014/chart" uri="{C3380CC4-5D6E-409C-BE32-E72D297353CC}">
              <c16:uniqueId val="{00000001-3FC5-435A-AB00-A43937533BDF}"/>
            </c:ext>
          </c:extLst>
        </c:ser>
        <c:dLbls>
          <c:showLegendKey val="0"/>
          <c:showVal val="0"/>
          <c:showCatName val="0"/>
          <c:showSerName val="0"/>
          <c:showPercent val="0"/>
          <c:showBubbleSize val="0"/>
        </c:dLbls>
        <c:axId val="429853023"/>
        <c:axId val="429867583"/>
      </c:areaChart>
      <c:catAx>
        <c:axId val="4298530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crossAx val="429867583"/>
        <c:crosses val="autoZero"/>
        <c:auto val="1"/>
        <c:lblAlgn val="ctr"/>
        <c:lblOffset val="100"/>
        <c:tickLblSkip val="10"/>
        <c:noMultiLvlLbl val="0"/>
      </c:catAx>
      <c:valAx>
        <c:axId val="42986758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r>
                  <a:rPr lang="en-US"/>
                  <a:t>£ billion, 2022-23 prices</a:t>
                </a:r>
              </a:p>
            </c:rich>
          </c:tx>
          <c:layout>
            <c:manualLayout>
              <c:xMode val="edge"/>
              <c:yMode val="edge"/>
              <c:x val="1.2246887847259625E-2"/>
              <c:y val="2.2913385826771656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rgbClr val="2C2926"/>
                </a:solidFill>
                <a:latin typeface="Helvetica" pitchFamily="2" charset="0"/>
                <a:ea typeface="+mn-ea"/>
                <a:cs typeface="+mn-cs"/>
              </a:defRPr>
            </a:pPr>
            <a:endParaRPr lang="en-US"/>
          </a:p>
        </c:txPr>
        <c:crossAx val="429853023"/>
        <c:crosses val="autoZero"/>
        <c:crossBetween val="midCat"/>
        <c:dispUnits>
          <c:builtInUnit val="thousands"/>
        </c:dispUnits>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solidFill>
            <a:srgbClr val="2C2926"/>
          </a:solidFill>
          <a:latin typeface="Helvetica" pitchFamily="2" charset="0"/>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4.4'!$B$18</c:f>
              <c:strCache>
                <c:ptCount val="1"/>
                <c:pt idx="0">
                  <c:v>Principal Projection</c:v>
                </c:pt>
              </c:strCache>
            </c:strRef>
          </c:tx>
          <c:spPr>
            <a:ln w="28575" cap="rnd">
              <a:solidFill>
                <a:schemeClr val="accent1"/>
              </a:solidFill>
              <a:round/>
            </a:ln>
            <a:effectLst/>
          </c:spPr>
          <c:marker>
            <c:symbol val="none"/>
          </c:marker>
          <c:cat>
            <c:strRef>
              <c:f>'Figure 4.4'!$A$24:$A$69</c:f>
              <c:strCache>
                <c:ptCount val="46"/>
                <c:pt idx="0">
                  <c:v>2027-28</c:v>
                </c:pt>
                <c:pt idx="1">
                  <c:v>2028-29</c:v>
                </c:pt>
                <c:pt idx="2">
                  <c:v>2029-30</c:v>
                </c:pt>
                <c:pt idx="3">
                  <c:v>2030-31</c:v>
                </c:pt>
                <c:pt idx="4">
                  <c:v>2031-32</c:v>
                </c:pt>
                <c:pt idx="5">
                  <c:v>2032-33</c:v>
                </c:pt>
                <c:pt idx="6">
                  <c:v>2033-34</c:v>
                </c:pt>
                <c:pt idx="7">
                  <c:v>2034-35</c:v>
                </c:pt>
                <c:pt idx="8">
                  <c:v>2035-36</c:v>
                </c:pt>
                <c:pt idx="9">
                  <c:v>2036-37</c:v>
                </c:pt>
                <c:pt idx="10">
                  <c:v>2037-38</c:v>
                </c:pt>
                <c:pt idx="11">
                  <c:v>2038-39</c:v>
                </c:pt>
                <c:pt idx="12">
                  <c:v>2039-40</c:v>
                </c:pt>
                <c:pt idx="13">
                  <c:v>2040-41</c:v>
                </c:pt>
                <c:pt idx="14">
                  <c:v>2041-42</c:v>
                </c:pt>
                <c:pt idx="15">
                  <c:v>2042-43</c:v>
                </c:pt>
                <c:pt idx="16">
                  <c:v>2043-44</c:v>
                </c:pt>
                <c:pt idx="17">
                  <c:v>2044-45</c:v>
                </c:pt>
                <c:pt idx="18">
                  <c:v>2045-46</c:v>
                </c:pt>
                <c:pt idx="19">
                  <c:v>2046-47</c:v>
                </c:pt>
                <c:pt idx="20">
                  <c:v>2047-48</c:v>
                </c:pt>
                <c:pt idx="21">
                  <c:v>2048-49</c:v>
                </c:pt>
                <c:pt idx="22">
                  <c:v>2049-50</c:v>
                </c:pt>
                <c:pt idx="23">
                  <c:v>2050-51</c:v>
                </c:pt>
                <c:pt idx="24">
                  <c:v>2051-52</c:v>
                </c:pt>
                <c:pt idx="25">
                  <c:v>2052-53</c:v>
                </c:pt>
                <c:pt idx="26">
                  <c:v>2053-54</c:v>
                </c:pt>
                <c:pt idx="27">
                  <c:v>2054-55</c:v>
                </c:pt>
                <c:pt idx="28">
                  <c:v>2055-56</c:v>
                </c:pt>
                <c:pt idx="29">
                  <c:v>2056-57</c:v>
                </c:pt>
                <c:pt idx="30">
                  <c:v>2057-58</c:v>
                </c:pt>
                <c:pt idx="31">
                  <c:v>2058-59</c:v>
                </c:pt>
                <c:pt idx="32">
                  <c:v>2059-60</c:v>
                </c:pt>
                <c:pt idx="33">
                  <c:v>2060-61</c:v>
                </c:pt>
                <c:pt idx="34">
                  <c:v>2061-62</c:v>
                </c:pt>
                <c:pt idx="35">
                  <c:v>2062-63</c:v>
                </c:pt>
                <c:pt idx="36">
                  <c:v>2063-64</c:v>
                </c:pt>
                <c:pt idx="37">
                  <c:v>2064-65</c:v>
                </c:pt>
                <c:pt idx="38">
                  <c:v>2065-66</c:v>
                </c:pt>
                <c:pt idx="39">
                  <c:v>2066-67</c:v>
                </c:pt>
                <c:pt idx="40">
                  <c:v>2067-68</c:v>
                </c:pt>
                <c:pt idx="41">
                  <c:v>2068-69</c:v>
                </c:pt>
                <c:pt idx="42">
                  <c:v>2069-70</c:v>
                </c:pt>
                <c:pt idx="43">
                  <c:v>2070-71</c:v>
                </c:pt>
                <c:pt idx="44">
                  <c:v>2071-72</c:v>
                </c:pt>
                <c:pt idx="45">
                  <c:v>2072-73</c:v>
                </c:pt>
              </c:strCache>
            </c:strRef>
          </c:cat>
          <c:val>
            <c:numRef>
              <c:f>'Figure 4.4'!$B$24:$B$69</c:f>
              <c:numCache>
                <c:formatCode>#,##0</c:formatCode>
                <c:ptCount val="46"/>
                <c:pt idx="0">
                  <c:v>40659.112945706351</c:v>
                </c:pt>
                <c:pt idx="1">
                  <c:v>41354.858721436467</c:v>
                </c:pt>
                <c:pt idx="2">
                  <c:v>42072.086055233565</c:v>
                </c:pt>
                <c:pt idx="3">
                  <c:v>42805.439807641931</c:v>
                </c:pt>
                <c:pt idx="4">
                  <c:v>43553.358932536132</c:v>
                </c:pt>
                <c:pt idx="5">
                  <c:v>44338.674256802864</c:v>
                </c:pt>
                <c:pt idx="6">
                  <c:v>45121.013511085948</c:v>
                </c:pt>
                <c:pt idx="7">
                  <c:v>45935.145676917629</c:v>
                </c:pt>
                <c:pt idx="8">
                  <c:v>46771.887528846368</c:v>
                </c:pt>
                <c:pt idx="9">
                  <c:v>47666.117291115028</c:v>
                </c:pt>
                <c:pt idx="10">
                  <c:v>48583.302538243086</c:v>
                </c:pt>
                <c:pt idx="11">
                  <c:v>49525.694557077477</c:v>
                </c:pt>
                <c:pt idx="12">
                  <c:v>50488.130362799217</c:v>
                </c:pt>
                <c:pt idx="13">
                  <c:v>51460.278605663661</c:v>
                </c:pt>
                <c:pt idx="14">
                  <c:v>52452.358487347366</c:v>
                </c:pt>
                <c:pt idx="15">
                  <c:v>53457.758345124261</c:v>
                </c:pt>
                <c:pt idx="16">
                  <c:v>54493.079005763124</c:v>
                </c:pt>
                <c:pt idx="17">
                  <c:v>55559.850009553462</c:v>
                </c:pt>
                <c:pt idx="18">
                  <c:v>56653.296762957209</c:v>
                </c:pt>
                <c:pt idx="19">
                  <c:v>57779.869946293067</c:v>
                </c:pt>
                <c:pt idx="20">
                  <c:v>58936.53506269709</c:v>
                </c:pt>
                <c:pt idx="21">
                  <c:v>60110.744930273817</c:v>
                </c:pt>
                <c:pt idx="22">
                  <c:v>61304.340730229262</c:v>
                </c:pt>
                <c:pt idx="23">
                  <c:v>62512.480270717308</c:v>
                </c:pt>
                <c:pt idx="24">
                  <c:v>63727.943019558086</c:v>
                </c:pt>
                <c:pt idx="25">
                  <c:v>64942.697629410781</c:v>
                </c:pt>
                <c:pt idx="26">
                  <c:v>66157.796468142173</c:v>
                </c:pt>
                <c:pt idx="27">
                  <c:v>67378.810945359452</c:v>
                </c:pt>
                <c:pt idx="28">
                  <c:v>68597.737553957166</c:v>
                </c:pt>
                <c:pt idx="29">
                  <c:v>69817.737503748169</c:v>
                </c:pt>
                <c:pt idx="30">
                  <c:v>71039.698900790041</c:v>
                </c:pt>
                <c:pt idx="31">
                  <c:v>72282.486522811116</c:v>
                </c:pt>
                <c:pt idx="32">
                  <c:v>73545.827377548077</c:v>
                </c:pt>
                <c:pt idx="33">
                  <c:v>74838.907971579043</c:v>
                </c:pt>
                <c:pt idx="34">
                  <c:v>76133.263995005284</c:v>
                </c:pt>
                <c:pt idx="35">
                  <c:v>77434.035975302017</c:v>
                </c:pt>
                <c:pt idx="36">
                  <c:v>78761.750835454746</c:v>
                </c:pt>
                <c:pt idx="37">
                  <c:v>80129.193114765265</c:v>
                </c:pt>
                <c:pt idx="38">
                  <c:v>81541.65268555592</c:v>
                </c:pt>
                <c:pt idx="39">
                  <c:v>82990.437745669609</c:v>
                </c:pt>
                <c:pt idx="40">
                  <c:v>84476.744998887661</c:v>
                </c:pt>
                <c:pt idx="41">
                  <c:v>86016.411324747969</c:v>
                </c:pt>
                <c:pt idx="42">
                  <c:v>87615.297764145886</c:v>
                </c:pt>
                <c:pt idx="43">
                  <c:v>89278.262058864493</c:v>
                </c:pt>
                <c:pt idx="44">
                  <c:v>90997.503474227822</c:v>
                </c:pt>
                <c:pt idx="45">
                  <c:v>92747.578068084942</c:v>
                </c:pt>
              </c:numCache>
            </c:numRef>
          </c:val>
          <c:smooth val="0"/>
          <c:extLst>
            <c:ext xmlns:c16="http://schemas.microsoft.com/office/drawing/2014/chart" uri="{C3380CC4-5D6E-409C-BE32-E72D297353CC}">
              <c16:uniqueId val="{00000000-A69C-49BF-B1EC-6DCE59934AFD}"/>
            </c:ext>
          </c:extLst>
        </c:ser>
        <c:ser>
          <c:idx val="1"/>
          <c:order val="1"/>
          <c:tx>
            <c:strRef>
              <c:f>'Figure 4.4'!$C$18</c:f>
              <c:strCache>
                <c:ptCount val="1"/>
                <c:pt idx="0">
                  <c:v>High Population variant</c:v>
                </c:pt>
              </c:strCache>
            </c:strRef>
          </c:tx>
          <c:spPr>
            <a:ln w="28575" cap="rnd">
              <a:solidFill>
                <a:schemeClr val="accent2"/>
              </a:solidFill>
              <a:round/>
            </a:ln>
            <a:effectLst/>
          </c:spPr>
          <c:marker>
            <c:symbol val="none"/>
          </c:marker>
          <c:dLbls>
            <c:dLbl>
              <c:idx val="31"/>
              <c:layout>
                <c:manualLayout>
                  <c:x val="-0.143917761279269"/>
                  <c:y val="-0.15180684272872971"/>
                </c:manualLayout>
              </c:layout>
              <c:tx>
                <c:rich>
                  <a:bodyPr/>
                  <a:lstStyle/>
                  <a:p>
                    <a:r>
                      <a:rPr lang="en-US"/>
                      <a:t>High</a:t>
                    </a:r>
                    <a:r>
                      <a:rPr lang="en-US" baseline="0"/>
                      <a:t> population</a:t>
                    </a:r>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8846-4370-8D5E-7F2C70F51D2B}"/>
                </c:ext>
              </c:extLst>
            </c:dLbl>
            <c:spPr>
              <a:noFill/>
              <a:ln>
                <a:noFill/>
              </a:ln>
              <a:effectLst/>
            </c:spPr>
            <c:txPr>
              <a:bodyPr rot="0" spcFirstLastPara="1" vertOverflow="ellipsis" vert="horz" wrap="square" anchor="ctr" anchorCtr="1"/>
              <a:lstStyle/>
              <a:p>
                <a:pPr>
                  <a:defRPr sz="1100" b="0" i="0" u="none" strike="noStrike" kern="1200" baseline="0">
                    <a:solidFill>
                      <a:srgbClr val="2C2926"/>
                    </a:solidFill>
                    <a:latin typeface="Helvetica" pitchFamily="2"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4.4'!$A$24:$A$69</c:f>
              <c:strCache>
                <c:ptCount val="46"/>
                <c:pt idx="0">
                  <c:v>2027-28</c:v>
                </c:pt>
                <c:pt idx="1">
                  <c:v>2028-29</c:v>
                </c:pt>
                <c:pt idx="2">
                  <c:v>2029-30</c:v>
                </c:pt>
                <c:pt idx="3">
                  <c:v>2030-31</c:v>
                </c:pt>
                <c:pt idx="4">
                  <c:v>2031-32</c:v>
                </c:pt>
                <c:pt idx="5">
                  <c:v>2032-33</c:v>
                </c:pt>
                <c:pt idx="6">
                  <c:v>2033-34</c:v>
                </c:pt>
                <c:pt idx="7">
                  <c:v>2034-35</c:v>
                </c:pt>
                <c:pt idx="8">
                  <c:v>2035-36</c:v>
                </c:pt>
                <c:pt idx="9">
                  <c:v>2036-37</c:v>
                </c:pt>
                <c:pt idx="10">
                  <c:v>2037-38</c:v>
                </c:pt>
                <c:pt idx="11">
                  <c:v>2038-39</c:v>
                </c:pt>
                <c:pt idx="12">
                  <c:v>2039-40</c:v>
                </c:pt>
                <c:pt idx="13">
                  <c:v>2040-41</c:v>
                </c:pt>
                <c:pt idx="14">
                  <c:v>2041-42</c:v>
                </c:pt>
                <c:pt idx="15">
                  <c:v>2042-43</c:v>
                </c:pt>
                <c:pt idx="16">
                  <c:v>2043-44</c:v>
                </c:pt>
                <c:pt idx="17">
                  <c:v>2044-45</c:v>
                </c:pt>
                <c:pt idx="18">
                  <c:v>2045-46</c:v>
                </c:pt>
                <c:pt idx="19">
                  <c:v>2046-47</c:v>
                </c:pt>
                <c:pt idx="20">
                  <c:v>2047-48</c:v>
                </c:pt>
                <c:pt idx="21">
                  <c:v>2048-49</c:v>
                </c:pt>
                <c:pt idx="22">
                  <c:v>2049-50</c:v>
                </c:pt>
                <c:pt idx="23">
                  <c:v>2050-51</c:v>
                </c:pt>
                <c:pt idx="24">
                  <c:v>2051-52</c:v>
                </c:pt>
                <c:pt idx="25">
                  <c:v>2052-53</c:v>
                </c:pt>
                <c:pt idx="26">
                  <c:v>2053-54</c:v>
                </c:pt>
                <c:pt idx="27">
                  <c:v>2054-55</c:v>
                </c:pt>
                <c:pt idx="28">
                  <c:v>2055-56</c:v>
                </c:pt>
                <c:pt idx="29">
                  <c:v>2056-57</c:v>
                </c:pt>
                <c:pt idx="30">
                  <c:v>2057-58</c:v>
                </c:pt>
                <c:pt idx="31">
                  <c:v>2058-59</c:v>
                </c:pt>
                <c:pt idx="32">
                  <c:v>2059-60</c:v>
                </c:pt>
                <c:pt idx="33">
                  <c:v>2060-61</c:v>
                </c:pt>
                <c:pt idx="34">
                  <c:v>2061-62</c:v>
                </c:pt>
                <c:pt idx="35">
                  <c:v>2062-63</c:v>
                </c:pt>
                <c:pt idx="36">
                  <c:v>2063-64</c:v>
                </c:pt>
                <c:pt idx="37">
                  <c:v>2064-65</c:v>
                </c:pt>
                <c:pt idx="38">
                  <c:v>2065-66</c:v>
                </c:pt>
                <c:pt idx="39">
                  <c:v>2066-67</c:v>
                </c:pt>
                <c:pt idx="40">
                  <c:v>2067-68</c:v>
                </c:pt>
                <c:pt idx="41">
                  <c:v>2068-69</c:v>
                </c:pt>
                <c:pt idx="42">
                  <c:v>2069-70</c:v>
                </c:pt>
                <c:pt idx="43">
                  <c:v>2070-71</c:v>
                </c:pt>
                <c:pt idx="44">
                  <c:v>2071-72</c:v>
                </c:pt>
                <c:pt idx="45">
                  <c:v>2072-73</c:v>
                </c:pt>
              </c:strCache>
            </c:strRef>
          </c:cat>
          <c:val>
            <c:numRef>
              <c:f>'Figure 4.4'!$C$24:$C$69</c:f>
              <c:numCache>
                <c:formatCode>#,##0</c:formatCode>
                <c:ptCount val="46"/>
                <c:pt idx="0">
                  <c:v>40659.112945706351</c:v>
                </c:pt>
                <c:pt idx="1">
                  <c:v>41354.857993824036</c:v>
                </c:pt>
                <c:pt idx="2">
                  <c:v>42072.630924773053</c:v>
                </c:pt>
                <c:pt idx="3">
                  <c:v>42809.103026346304</c:v>
                </c:pt>
                <c:pt idx="4">
                  <c:v>43563.002323161272</c:v>
                </c:pt>
                <c:pt idx="5">
                  <c:v>44357.607576289105</c:v>
                </c:pt>
                <c:pt idx="6">
                  <c:v>45152.495299422939</c:v>
                </c:pt>
                <c:pt idx="7">
                  <c:v>45982.839999385957</c:v>
                </c:pt>
                <c:pt idx="8">
                  <c:v>46839.582990155221</c:v>
                </c:pt>
                <c:pt idx="9">
                  <c:v>47758.267205113159</c:v>
                </c:pt>
                <c:pt idx="10">
                  <c:v>48704.155451773317</c:v>
                </c:pt>
                <c:pt idx="11">
                  <c:v>49679.743769702887</c:v>
                </c:pt>
                <c:pt idx="12">
                  <c:v>50679.986335312613</c:v>
                </c:pt>
                <c:pt idx="13">
                  <c:v>51694.525929334501</c:v>
                </c:pt>
                <c:pt idx="14">
                  <c:v>52734.001823091465</c:v>
                </c:pt>
                <c:pt idx="15">
                  <c:v>53791.840139616463</c:v>
                </c:pt>
                <c:pt idx="16">
                  <c:v>54885.289143129354</c:v>
                </c:pt>
                <c:pt idx="17">
                  <c:v>56016.182630886156</c:v>
                </c:pt>
                <c:pt idx="18">
                  <c:v>57179.863128733778</c:v>
                </c:pt>
                <c:pt idx="19">
                  <c:v>58383.262547176761</c:v>
                </c:pt>
                <c:pt idx="20">
                  <c:v>59623.50388457279</c:v>
                </c:pt>
                <c:pt idx="21">
                  <c:v>60887.76941485711</c:v>
                </c:pt>
                <c:pt idx="22">
                  <c:v>62178.180733705754</c:v>
                </c:pt>
                <c:pt idx="23">
                  <c:v>63489.883803770514</c:v>
                </c:pt>
                <c:pt idx="24">
                  <c:v>64815.499636412234</c:v>
                </c:pt>
                <c:pt idx="25">
                  <c:v>66146.715240454854</c:v>
                </c:pt>
                <c:pt idx="26">
                  <c:v>67484.723554045864</c:v>
                </c:pt>
                <c:pt idx="27">
                  <c:v>68835.530241397602</c:v>
                </c:pt>
                <c:pt idx="28">
                  <c:v>70190.762040006928</c:v>
                </c:pt>
                <c:pt idx="29">
                  <c:v>71553.878330649852</c:v>
                </c:pt>
                <c:pt idx="30">
                  <c:v>72925.894893856705</c:v>
                </c:pt>
                <c:pt idx="31">
                  <c:v>74327.12279194039</c:v>
                </c:pt>
                <c:pt idx="32">
                  <c:v>75757.506058725514</c:v>
                </c:pt>
                <c:pt idx="33">
                  <c:v>77227.193234846272</c:v>
                </c:pt>
                <c:pt idx="34">
                  <c:v>78705.765179655253</c:v>
                </c:pt>
                <c:pt idx="35">
                  <c:v>80198.939493057245</c:v>
                </c:pt>
                <c:pt idx="36">
                  <c:v>81729.228805711929</c:v>
                </c:pt>
                <c:pt idx="37">
                  <c:v>83310.928189793383</c:v>
                </c:pt>
                <c:pt idx="38">
                  <c:v>84950.258305420764</c:v>
                </c:pt>
                <c:pt idx="39">
                  <c:v>86638.168190853394</c:v>
                </c:pt>
                <c:pt idx="40">
                  <c:v>88376.421208250773</c:v>
                </c:pt>
                <c:pt idx="41">
                  <c:v>90182.980235526644</c:v>
                </c:pt>
                <c:pt idx="42">
                  <c:v>92064.924532549659</c:v>
                </c:pt>
                <c:pt idx="43">
                  <c:v>94028.369363936115</c:v>
                </c:pt>
                <c:pt idx="44">
                  <c:v>96065.363355634778</c:v>
                </c:pt>
                <c:pt idx="45">
                  <c:v>98148.131694438824</c:v>
                </c:pt>
              </c:numCache>
            </c:numRef>
          </c:val>
          <c:smooth val="0"/>
          <c:extLst>
            <c:ext xmlns:c16="http://schemas.microsoft.com/office/drawing/2014/chart" uri="{C3380CC4-5D6E-409C-BE32-E72D297353CC}">
              <c16:uniqueId val="{00000001-A69C-49BF-B1EC-6DCE59934AFD}"/>
            </c:ext>
          </c:extLst>
        </c:ser>
        <c:ser>
          <c:idx val="2"/>
          <c:order val="2"/>
          <c:tx>
            <c:strRef>
              <c:f>'Figure 4.4'!$D$18</c:f>
              <c:strCache>
                <c:ptCount val="1"/>
                <c:pt idx="0">
                  <c:v>Low Population variant</c:v>
                </c:pt>
              </c:strCache>
            </c:strRef>
          </c:tx>
          <c:spPr>
            <a:ln w="28575" cap="rnd">
              <a:solidFill>
                <a:schemeClr val="accent3"/>
              </a:solidFill>
              <a:round/>
            </a:ln>
            <a:effectLst/>
          </c:spPr>
          <c:marker>
            <c:symbol val="none"/>
          </c:marker>
          <c:dLbls>
            <c:dLbl>
              <c:idx val="33"/>
              <c:layout>
                <c:manualLayout>
                  <c:x val="6.7246702671589234E-2"/>
                  <c:y val="1.3384897684249646E-2"/>
                </c:manualLayout>
              </c:layout>
              <c:tx>
                <c:rich>
                  <a:bodyPr/>
                  <a:lstStyle/>
                  <a:p>
                    <a:r>
                      <a:rPr lang="en-US"/>
                      <a:t>Low</a:t>
                    </a:r>
                    <a:r>
                      <a:rPr lang="en-US" baseline="0"/>
                      <a:t> population</a:t>
                    </a:r>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8846-4370-8D5E-7F2C70F51D2B}"/>
                </c:ext>
              </c:extLst>
            </c:dLbl>
            <c:spPr>
              <a:noFill/>
              <a:ln>
                <a:noFill/>
              </a:ln>
              <a:effectLst/>
            </c:spPr>
            <c:txPr>
              <a:bodyPr rot="0" spcFirstLastPara="1" vertOverflow="ellipsis" vert="horz" wrap="square" anchor="ctr" anchorCtr="1"/>
              <a:lstStyle/>
              <a:p>
                <a:pPr>
                  <a:defRPr sz="1100" b="0" i="0" u="none" strike="noStrike" kern="1200" baseline="0">
                    <a:solidFill>
                      <a:srgbClr val="2C2926"/>
                    </a:solidFill>
                    <a:latin typeface="Helvetica" pitchFamily="2"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4.4'!$A$24:$A$69</c:f>
              <c:strCache>
                <c:ptCount val="46"/>
                <c:pt idx="0">
                  <c:v>2027-28</c:v>
                </c:pt>
                <c:pt idx="1">
                  <c:v>2028-29</c:v>
                </c:pt>
                <c:pt idx="2">
                  <c:v>2029-30</c:v>
                </c:pt>
                <c:pt idx="3">
                  <c:v>2030-31</c:v>
                </c:pt>
                <c:pt idx="4">
                  <c:v>2031-32</c:v>
                </c:pt>
                <c:pt idx="5">
                  <c:v>2032-33</c:v>
                </c:pt>
                <c:pt idx="6">
                  <c:v>2033-34</c:v>
                </c:pt>
                <c:pt idx="7">
                  <c:v>2034-35</c:v>
                </c:pt>
                <c:pt idx="8">
                  <c:v>2035-36</c:v>
                </c:pt>
                <c:pt idx="9">
                  <c:v>2036-37</c:v>
                </c:pt>
                <c:pt idx="10">
                  <c:v>2037-38</c:v>
                </c:pt>
                <c:pt idx="11">
                  <c:v>2038-39</c:v>
                </c:pt>
                <c:pt idx="12">
                  <c:v>2039-40</c:v>
                </c:pt>
                <c:pt idx="13">
                  <c:v>2040-41</c:v>
                </c:pt>
                <c:pt idx="14">
                  <c:v>2041-42</c:v>
                </c:pt>
                <c:pt idx="15">
                  <c:v>2042-43</c:v>
                </c:pt>
                <c:pt idx="16">
                  <c:v>2043-44</c:v>
                </c:pt>
                <c:pt idx="17">
                  <c:v>2044-45</c:v>
                </c:pt>
                <c:pt idx="18">
                  <c:v>2045-46</c:v>
                </c:pt>
                <c:pt idx="19">
                  <c:v>2046-47</c:v>
                </c:pt>
                <c:pt idx="20">
                  <c:v>2047-48</c:v>
                </c:pt>
                <c:pt idx="21">
                  <c:v>2048-49</c:v>
                </c:pt>
                <c:pt idx="22">
                  <c:v>2049-50</c:v>
                </c:pt>
                <c:pt idx="23">
                  <c:v>2050-51</c:v>
                </c:pt>
                <c:pt idx="24">
                  <c:v>2051-52</c:v>
                </c:pt>
                <c:pt idx="25">
                  <c:v>2052-53</c:v>
                </c:pt>
                <c:pt idx="26">
                  <c:v>2053-54</c:v>
                </c:pt>
                <c:pt idx="27">
                  <c:v>2054-55</c:v>
                </c:pt>
                <c:pt idx="28">
                  <c:v>2055-56</c:v>
                </c:pt>
                <c:pt idx="29">
                  <c:v>2056-57</c:v>
                </c:pt>
                <c:pt idx="30">
                  <c:v>2057-58</c:v>
                </c:pt>
                <c:pt idx="31">
                  <c:v>2058-59</c:v>
                </c:pt>
                <c:pt idx="32">
                  <c:v>2059-60</c:v>
                </c:pt>
                <c:pt idx="33">
                  <c:v>2060-61</c:v>
                </c:pt>
                <c:pt idx="34">
                  <c:v>2061-62</c:v>
                </c:pt>
                <c:pt idx="35">
                  <c:v>2062-63</c:v>
                </c:pt>
                <c:pt idx="36">
                  <c:v>2063-64</c:v>
                </c:pt>
                <c:pt idx="37">
                  <c:v>2064-65</c:v>
                </c:pt>
                <c:pt idx="38">
                  <c:v>2065-66</c:v>
                </c:pt>
                <c:pt idx="39">
                  <c:v>2066-67</c:v>
                </c:pt>
                <c:pt idx="40">
                  <c:v>2067-68</c:v>
                </c:pt>
                <c:pt idx="41">
                  <c:v>2068-69</c:v>
                </c:pt>
                <c:pt idx="42">
                  <c:v>2069-70</c:v>
                </c:pt>
                <c:pt idx="43">
                  <c:v>2070-71</c:v>
                </c:pt>
                <c:pt idx="44">
                  <c:v>2071-72</c:v>
                </c:pt>
                <c:pt idx="45">
                  <c:v>2072-73</c:v>
                </c:pt>
              </c:strCache>
            </c:strRef>
          </c:cat>
          <c:val>
            <c:numRef>
              <c:f>'Figure 4.4'!$D$24:$D$69</c:f>
              <c:numCache>
                <c:formatCode>#,##0</c:formatCode>
                <c:ptCount val="46"/>
                <c:pt idx="0">
                  <c:v>40659.112945706351</c:v>
                </c:pt>
                <c:pt idx="1">
                  <c:v>41354.857972615464</c:v>
                </c:pt>
                <c:pt idx="2">
                  <c:v>42071.475891465321</c:v>
                </c:pt>
                <c:pt idx="3">
                  <c:v>42801.317788238775</c:v>
                </c:pt>
                <c:pt idx="4">
                  <c:v>43542.430558279164</c:v>
                </c:pt>
                <c:pt idx="5">
                  <c:v>44317.087427569582</c:v>
                </c:pt>
                <c:pt idx="6">
                  <c:v>45084.850794823615</c:v>
                </c:pt>
                <c:pt idx="7">
                  <c:v>45879.861853357033</c:v>
                </c:pt>
                <c:pt idx="8">
                  <c:v>46692.628873229602</c:v>
                </c:pt>
                <c:pt idx="9">
                  <c:v>47557.072853381076</c:v>
                </c:pt>
                <c:pt idx="10">
                  <c:v>48438.797505920709</c:v>
                </c:pt>
                <c:pt idx="11">
                  <c:v>49339.692496419157</c:v>
                </c:pt>
                <c:pt idx="12">
                  <c:v>50254.406437707104</c:v>
                </c:pt>
                <c:pt idx="13">
                  <c:v>51172.591923067092</c:v>
                </c:pt>
                <c:pt idx="14">
                  <c:v>52103.879928285292</c:v>
                </c:pt>
                <c:pt idx="15">
                  <c:v>53041.565961919972</c:v>
                </c:pt>
                <c:pt idx="16">
                  <c:v>54001.348976430716</c:v>
                </c:pt>
                <c:pt idx="17">
                  <c:v>54984.306298144096</c:v>
                </c:pt>
                <c:pt idx="18">
                  <c:v>55985.470268914949</c:v>
                </c:pt>
                <c:pt idx="19">
                  <c:v>57010.59216468774</c:v>
                </c:pt>
                <c:pt idx="20">
                  <c:v>58056.40234408118</c:v>
                </c:pt>
                <c:pt idx="21">
                  <c:v>59110.683734992534</c:v>
                </c:pt>
                <c:pt idx="22">
                  <c:v>60174.872882532778</c:v>
                </c:pt>
                <c:pt idx="23">
                  <c:v>61244.141010901025</c:v>
                </c:pt>
                <c:pt idx="24">
                  <c:v>62311.487955492659</c:v>
                </c:pt>
                <c:pt idx="25">
                  <c:v>63369.27571399817</c:v>
                </c:pt>
                <c:pt idx="26">
                  <c:v>64418.378933978012</c:v>
                </c:pt>
                <c:pt idx="27">
                  <c:v>65463.810329711247</c:v>
                </c:pt>
                <c:pt idx="28">
                  <c:v>66498.097759294702</c:v>
                </c:pt>
                <c:pt idx="29">
                  <c:v>67524.01523180808</c:v>
                </c:pt>
                <c:pt idx="30">
                  <c:v>68542.302558279553</c:v>
                </c:pt>
                <c:pt idx="31">
                  <c:v>69569.901395145367</c:v>
                </c:pt>
                <c:pt idx="32">
                  <c:v>70606.252259038549</c:v>
                </c:pt>
                <c:pt idx="33">
                  <c:v>71659.254653486903</c:v>
                </c:pt>
                <c:pt idx="34">
                  <c:v>72703.087972698675</c:v>
                </c:pt>
                <c:pt idx="35">
                  <c:v>73742.106198006819</c:v>
                </c:pt>
                <c:pt idx="36">
                  <c:v>74794.125642282524</c:v>
                </c:pt>
                <c:pt idx="37">
                  <c:v>75869.848632301495</c:v>
                </c:pt>
                <c:pt idx="38">
                  <c:v>76973.25695135181</c:v>
                </c:pt>
                <c:pt idx="39">
                  <c:v>78096.094306587285</c:v>
                </c:pt>
                <c:pt idx="40">
                  <c:v>79238.733429911677</c:v>
                </c:pt>
                <c:pt idx="41">
                  <c:v>80414.068536829698</c:v>
                </c:pt>
                <c:pt idx="42">
                  <c:v>81626.257052704124</c:v>
                </c:pt>
                <c:pt idx="43">
                  <c:v>82878.425875181754</c:v>
                </c:pt>
                <c:pt idx="44">
                  <c:v>84162.979513052502</c:v>
                </c:pt>
                <c:pt idx="45">
                  <c:v>85457.665966038243</c:v>
                </c:pt>
              </c:numCache>
            </c:numRef>
          </c:val>
          <c:smooth val="0"/>
          <c:extLst>
            <c:ext xmlns:c16="http://schemas.microsoft.com/office/drawing/2014/chart" uri="{C3380CC4-5D6E-409C-BE32-E72D297353CC}">
              <c16:uniqueId val="{00000002-A69C-49BF-B1EC-6DCE59934AFD}"/>
            </c:ext>
          </c:extLst>
        </c:ser>
        <c:dLbls>
          <c:showLegendKey val="0"/>
          <c:showVal val="0"/>
          <c:showCatName val="0"/>
          <c:showSerName val="0"/>
          <c:showPercent val="0"/>
          <c:showBubbleSize val="0"/>
        </c:dLbls>
        <c:smooth val="0"/>
        <c:axId val="19878880"/>
        <c:axId val="19898016"/>
      </c:lineChart>
      <c:catAx>
        <c:axId val="19878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rgbClr val="2C2926"/>
                </a:solidFill>
                <a:latin typeface="Helvetica" pitchFamily="2" charset="0"/>
                <a:ea typeface="+mn-ea"/>
                <a:cs typeface="+mn-cs"/>
              </a:defRPr>
            </a:pPr>
            <a:endParaRPr lang="en-US"/>
          </a:p>
        </c:txPr>
        <c:crossAx val="19898016"/>
        <c:crosses val="autoZero"/>
        <c:auto val="1"/>
        <c:lblAlgn val="ctr"/>
        <c:lblOffset val="100"/>
        <c:tickLblSkip val="10"/>
        <c:noMultiLvlLbl val="0"/>
      </c:catAx>
      <c:valAx>
        <c:axId val="19898016"/>
        <c:scaling>
          <c:orientation val="minMax"/>
          <c:min val="4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rgbClr val="2C2926"/>
                </a:solidFill>
                <a:latin typeface="Helvetica" pitchFamily="2" charset="0"/>
                <a:ea typeface="+mn-ea"/>
                <a:cs typeface="+mn-cs"/>
              </a:defRPr>
            </a:pPr>
            <a:endParaRPr lang="en-US"/>
          </a:p>
        </c:txPr>
        <c:crossAx val="19878880"/>
        <c:crosses val="autoZero"/>
        <c:crossBetween val="between"/>
        <c:dispUnits>
          <c:builtInUnit val="thousands"/>
          <c:dispUnitsLbl>
            <c:tx>
              <c:rich>
                <a:bodyPr rot="-5400000" spcFirstLastPara="1" vertOverflow="ellipsis" vert="horz" wrap="square" anchor="ctr" anchorCtr="1"/>
                <a:lstStyle/>
                <a:p>
                  <a:pPr>
                    <a:defRPr sz="1100" b="0" i="0" u="none" strike="noStrike" kern="1200" baseline="0">
                      <a:solidFill>
                        <a:srgbClr val="2C2926"/>
                      </a:solidFill>
                      <a:latin typeface="Helvetica" pitchFamily="2" charset="0"/>
                      <a:ea typeface="+mn-ea"/>
                      <a:cs typeface="+mn-cs"/>
                    </a:defRPr>
                  </a:pPr>
                  <a:r>
                    <a:rPr lang="en-US"/>
                    <a:t>£ billion, 2022-23 prices</a:t>
                  </a:r>
                </a:p>
              </c:rich>
            </c:tx>
            <c:spPr>
              <a:noFill/>
              <a:ln>
                <a:noFill/>
              </a:ln>
              <a:effectLst/>
            </c:spPr>
            <c:txPr>
              <a:bodyPr rot="-5400000" spcFirstLastPara="1" vertOverflow="ellipsis" vert="horz" wrap="square" anchor="ctr" anchorCtr="1"/>
              <a:lstStyle/>
              <a:p>
                <a:pPr>
                  <a:defRPr sz="1100" b="0" i="0" u="none" strike="noStrike" kern="1200" baseline="0">
                    <a:solidFill>
                      <a:srgbClr val="2C2926"/>
                    </a:solidFill>
                    <a:latin typeface="Helvetica" pitchFamily="2" charset="0"/>
                    <a:ea typeface="+mn-ea"/>
                    <a:cs typeface="+mn-cs"/>
                  </a:defRPr>
                </a:pPr>
                <a:endParaRPr lang="en-US"/>
              </a:p>
            </c:txPr>
          </c:dispUnitsLbl>
        </c:dispUnits>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sz="1100">
          <a:solidFill>
            <a:srgbClr val="2C2926"/>
          </a:solidFill>
          <a:latin typeface="Helvetica" pitchFamily="2" charset="0"/>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XX'!$A$28</c:f>
              <c:strCache>
                <c:ptCount val="1"/>
                <c:pt idx="0">
                  <c:v>NSND income tax</c:v>
                </c:pt>
              </c:strCache>
            </c:strRef>
          </c:tx>
          <c:spPr>
            <a:ln w="28575" cap="rnd">
              <a:solidFill>
                <a:schemeClr val="accent5"/>
              </a:solidFill>
              <a:round/>
            </a:ln>
            <a:effectLst/>
          </c:spPr>
          <c:marker>
            <c:symbol val="none"/>
          </c:marker>
          <c:dLbls>
            <c:dLbl>
              <c:idx val="32"/>
              <c:layout>
                <c:manualLayout>
                  <c:x val="-1.815293720956207E-2"/>
                  <c:y val="-0.106544901065449"/>
                </c:manualLayout>
              </c:layout>
              <c:tx>
                <c:rich>
                  <a:bodyPr rot="0" spcFirstLastPara="1" vertOverflow="ellipsis" vert="horz" wrap="square" lIns="38100" tIns="19050" rIns="38100" bIns="19050" anchor="ctr" anchorCtr="1">
                    <a:spAutoFit/>
                  </a:bodyPr>
                  <a:lstStyle/>
                  <a:p>
                    <a:pPr>
                      <a:defRPr sz="1000" b="0" i="0" u="none" strike="noStrike" kern="1200" baseline="0">
                        <a:solidFill>
                          <a:schemeClr val="accent6"/>
                        </a:solidFill>
                        <a:latin typeface="Helvetica" pitchFamily="2" charset="0"/>
                        <a:ea typeface="+mn-ea"/>
                        <a:cs typeface="+mn-cs"/>
                      </a:defRPr>
                    </a:pPr>
                    <a:fld id="{4047B995-0C4C-49FF-9CDF-DF19309991A5}" type="SERIESNAME">
                      <a:rPr lang="en-US" sz="1000"/>
                      <a:pPr>
                        <a:defRPr sz="1000"/>
                      </a:pPr>
                      <a:t>[SERIES NAME]</a:t>
                    </a:fld>
                    <a:endParaRPr lang="en-GB"/>
                  </a:p>
                </c:rich>
              </c:tx>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accent6"/>
                      </a:solidFill>
                      <a:latin typeface="Helvetica" pitchFamily="2" charset="0"/>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E-DFF8-4C9A-88C9-94FBD485B7E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6"/>
                    </a:solidFill>
                    <a:latin typeface="Helvetica" pitchFamily="2"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XX'!$C$27:$AU$27</c:f>
              <c:strCache>
                <c:ptCount val="45"/>
                <c:pt idx="0">
                  <c:v>2028-29</c:v>
                </c:pt>
                <c:pt idx="1">
                  <c:v>2029-30</c:v>
                </c:pt>
                <c:pt idx="2">
                  <c:v>2030-31</c:v>
                </c:pt>
                <c:pt idx="3">
                  <c:v>2031-32</c:v>
                </c:pt>
                <c:pt idx="4">
                  <c:v>2032-33</c:v>
                </c:pt>
                <c:pt idx="5">
                  <c:v>2033-34</c:v>
                </c:pt>
                <c:pt idx="6">
                  <c:v>2034-35</c:v>
                </c:pt>
                <c:pt idx="7">
                  <c:v>2035-36</c:v>
                </c:pt>
                <c:pt idx="8">
                  <c:v>2036-37</c:v>
                </c:pt>
                <c:pt idx="9">
                  <c:v>2037-38</c:v>
                </c:pt>
                <c:pt idx="10">
                  <c:v>2038-39</c:v>
                </c:pt>
                <c:pt idx="11">
                  <c:v>2039-40</c:v>
                </c:pt>
                <c:pt idx="12">
                  <c:v>2040-41</c:v>
                </c:pt>
                <c:pt idx="13">
                  <c:v>2041-42</c:v>
                </c:pt>
                <c:pt idx="14">
                  <c:v>2042-43</c:v>
                </c:pt>
                <c:pt idx="15">
                  <c:v>2043-44</c:v>
                </c:pt>
                <c:pt idx="16">
                  <c:v>2044-45</c:v>
                </c:pt>
                <c:pt idx="17">
                  <c:v>2045-46</c:v>
                </c:pt>
                <c:pt idx="18">
                  <c:v>2046-47</c:v>
                </c:pt>
                <c:pt idx="19">
                  <c:v>2047-48</c:v>
                </c:pt>
                <c:pt idx="20">
                  <c:v>2048-49</c:v>
                </c:pt>
                <c:pt idx="21">
                  <c:v>2049-50</c:v>
                </c:pt>
                <c:pt idx="22">
                  <c:v>2050-51</c:v>
                </c:pt>
                <c:pt idx="23">
                  <c:v>2051-52</c:v>
                </c:pt>
                <c:pt idx="24">
                  <c:v>2052-53</c:v>
                </c:pt>
                <c:pt idx="25">
                  <c:v>2053-54</c:v>
                </c:pt>
                <c:pt idx="26">
                  <c:v>2054-55</c:v>
                </c:pt>
                <c:pt idx="27">
                  <c:v>2055-56</c:v>
                </c:pt>
                <c:pt idx="28">
                  <c:v>2056-57</c:v>
                </c:pt>
                <c:pt idx="29">
                  <c:v>2057-58</c:v>
                </c:pt>
                <c:pt idx="30">
                  <c:v>2058-59</c:v>
                </c:pt>
                <c:pt idx="31">
                  <c:v>2059-60</c:v>
                </c:pt>
                <c:pt idx="32">
                  <c:v>2060-61</c:v>
                </c:pt>
                <c:pt idx="33">
                  <c:v>2061-62</c:v>
                </c:pt>
                <c:pt idx="34">
                  <c:v>2062-63</c:v>
                </c:pt>
                <c:pt idx="35">
                  <c:v>2063-64</c:v>
                </c:pt>
                <c:pt idx="36">
                  <c:v>2064-65</c:v>
                </c:pt>
                <c:pt idx="37">
                  <c:v>2065-66</c:v>
                </c:pt>
                <c:pt idx="38">
                  <c:v>2066-67</c:v>
                </c:pt>
                <c:pt idx="39">
                  <c:v>2067-68</c:v>
                </c:pt>
                <c:pt idx="40">
                  <c:v>2068-69</c:v>
                </c:pt>
                <c:pt idx="41">
                  <c:v>2069-70</c:v>
                </c:pt>
                <c:pt idx="42">
                  <c:v>2070-71</c:v>
                </c:pt>
                <c:pt idx="43">
                  <c:v>2071-72</c:v>
                </c:pt>
                <c:pt idx="44">
                  <c:v>2072-73</c:v>
                </c:pt>
              </c:strCache>
            </c:strRef>
          </c:cat>
          <c:val>
            <c:numRef>
              <c:f>'Figure XX'!$C$28:$AU$28</c:f>
              <c:numCache>
                <c:formatCode>#,##0</c:formatCode>
                <c:ptCount val="4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numCache>
            </c:numRef>
          </c:val>
          <c:smooth val="0"/>
          <c:extLst>
            <c:ext xmlns:c16="http://schemas.microsoft.com/office/drawing/2014/chart" uri="{C3380CC4-5D6E-409C-BE32-E72D297353CC}">
              <c16:uniqueId val="{00000000-DFF8-4C9A-88C9-94FBD485B7E1}"/>
            </c:ext>
          </c:extLst>
        </c:ser>
        <c:ser>
          <c:idx val="1"/>
          <c:order val="1"/>
          <c:tx>
            <c:strRef>
              <c:f>'Figure XX'!$A$29</c:f>
              <c:strCache>
                <c:ptCount val="1"/>
                <c:pt idx="0">
                  <c:v>LBTT</c:v>
                </c:pt>
              </c:strCache>
            </c:strRef>
          </c:tx>
          <c:spPr>
            <a:ln w="28575" cap="rnd">
              <a:solidFill>
                <a:srgbClr val="FAA333"/>
              </a:solidFill>
              <a:round/>
            </a:ln>
            <a:effectLst/>
          </c:spPr>
          <c:marker>
            <c:symbol val="none"/>
          </c:marker>
          <c:dLbls>
            <c:dLbl>
              <c:idx val="32"/>
              <c:layout>
                <c:manualLayout>
                  <c:x val="4.1751755581992324E-2"/>
                  <c:y val="-0.1095890410958904"/>
                </c:manualLayout>
              </c:layout>
              <c:tx>
                <c:rich>
                  <a:bodyPr/>
                  <a:lstStyle/>
                  <a:p>
                    <a:fld id="{BF2D15E8-D6C9-49F6-A2AE-BF85E6D74BE0}" type="SERIESNAME">
                      <a:rPr lang="en-US"/>
                      <a:pPr/>
                      <a:t>[SERIES NAME]</a:t>
                    </a:fld>
                    <a:endParaRPr lang="en-GB"/>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F-DFF8-4C9A-88C9-94FBD485B7E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accent6"/>
                    </a:solidFill>
                    <a:latin typeface="Helvetica" pitchFamily="2"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XX'!$C$27:$AU$27</c:f>
              <c:strCache>
                <c:ptCount val="45"/>
                <c:pt idx="0">
                  <c:v>2028-29</c:v>
                </c:pt>
                <c:pt idx="1">
                  <c:v>2029-30</c:v>
                </c:pt>
                <c:pt idx="2">
                  <c:v>2030-31</c:v>
                </c:pt>
                <c:pt idx="3">
                  <c:v>2031-32</c:v>
                </c:pt>
                <c:pt idx="4">
                  <c:v>2032-33</c:v>
                </c:pt>
                <c:pt idx="5">
                  <c:v>2033-34</c:v>
                </c:pt>
                <c:pt idx="6">
                  <c:v>2034-35</c:v>
                </c:pt>
                <c:pt idx="7">
                  <c:v>2035-36</c:v>
                </c:pt>
                <c:pt idx="8">
                  <c:v>2036-37</c:v>
                </c:pt>
                <c:pt idx="9">
                  <c:v>2037-38</c:v>
                </c:pt>
                <c:pt idx="10">
                  <c:v>2038-39</c:v>
                </c:pt>
                <c:pt idx="11">
                  <c:v>2039-40</c:v>
                </c:pt>
                <c:pt idx="12">
                  <c:v>2040-41</c:v>
                </c:pt>
                <c:pt idx="13">
                  <c:v>2041-42</c:v>
                </c:pt>
                <c:pt idx="14">
                  <c:v>2042-43</c:v>
                </c:pt>
                <c:pt idx="15">
                  <c:v>2043-44</c:v>
                </c:pt>
                <c:pt idx="16">
                  <c:v>2044-45</c:v>
                </c:pt>
                <c:pt idx="17">
                  <c:v>2045-46</c:v>
                </c:pt>
                <c:pt idx="18">
                  <c:v>2046-47</c:v>
                </c:pt>
                <c:pt idx="19">
                  <c:v>2047-48</c:v>
                </c:pt>
                <c:pt idx="20">
                  <c:v>2048-49</c:v>
                </c:pt>
                <c:pt idx="21">
                  <c:v>2049-50</c:v>
                </c:pt>
                <c:pt idx="22">
                  <c:v>2050-51</c:v>
                </c:pt>
                <c:pt idx="23">
                  <c:v>2051-52</c:v>
                </c:pt>
                <c:pt idx="24">
                  <c:v>2052-53</c:v>
                </c:pt>
                <c:pt idx="25">
                  <c:v>2053-54</c:v>
                </c:pt>
                <c:pt idx="26">
                  <c:v>2054-55</c:v>
                </c:pt>
                <c:pt idx="27">
                  <c:v>2055-56</c:v>
                </c:pt>
                <c:pt idx="28">
                  <c:v>2056-57</c:v>
                </c:pt>
                <c:pt idx="29">
                  <c:v>2057-58</c:v>
                </c:pt>
                <c:pt idx="30">
                  <c:v>2058-59</c:v>
                </c:pt>
                <c:pt idx="31">
                  <c:v>2059-60</c:v>
                </c:pt>
                <c:pt idx="32">
                  <c:v>2060-61</c:v>
                </c:pt>
                <c:pt idx="33">
                  <c:v>2061-62</c:v>
                </c:pt>
                <c:pt idx="34">
                  <c:v>2062-63</c:v>
                </c:pt>
                <c:pt idx="35">
                  <c:v>2063-64</c:v>
                </c:pt>
                <c:pt idx="36">
                  <c:v>2064-65</c:v>
                </c:pt>
                <c:pt idx="37">
                  <c:v>2065-66</c:v>
                </c:pt>
                <c:pt idx="38">
                  <c:v>2066-67</c:v>
                </c:pt>
                <c:pt idx="39">
                  <c:v>2067-68</c:v>
                </c:pt>
                <c:pt idx="40">
                  <c:v>2068-69</c:v>
                </c:pt>
                <c:pt idx="41">
                  <c:v>2069-70</c:v>
                </c:pt>
                <c:pt idx="42">
                  <c:v>2070-71</c:v>
                </c:pt>
                <c:pt idx="43">
                  <c:v>2071-72</c:v>
                </c:pt>
                <c:pt idx="44">
                  <c:v>2072-73</c:v>
                </c:pt>
              </c:strCache>
            </c:strRef>
          </c:cat>
          <c:val>
            <c:numRef>
              <c:f>'Figure XX'!$C$29:$AU$29</c:f>
              <c:numCache>
                <c:formatCode>#,##0</c:formatCode>
                <c:ptCount val="4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numCache>
            </c:numRef>
          </c:val>
          <c:smooth val="0"/>
          <c:extLst>
            <c:ext xmlns:c16="http://schemas.microsoft.com/office/drawing/2014/chart" uri="{C3380CC4-5D6E-409C-BE32-E72D297353CC}">
              <c16:uniqueId val="{00000001-DFF8-4C9A-88C9-94FBD485B7E1}"/>
            </c:ext>
          </c:extLst>
        </c:ser>
        <c:ser>
          <c:idx val="2"/>
          <c:order val="2"/>
          <c:tx>
            <c:strRef>
              <c:f>'Figure XX'!$A$30</c:f>
              <c:strCache>
                <c:ptCount val="1"/>
                <c:pt idx="0">
                  <c:v>SLfT</c:v>
                </c:pt>
              </c:strCache>
            </c:strRef>
          </c:tx>
          <c:spPr>
            <a:ln w="28575" cap="rnd">
              <a:solidFill>
                <a:srgbClr val="265C80"/>
              </a:solidFill>
              <a:round/>
            </a:ln>
            <a:effectLst/>
          </c:spPr>
          <c:marker>
            <c:symbol val="none"/>
          </c:marker>
          <c:dLbls>
            <c:dLbl>
              <c:idx val="32"/>
              <c:layout>
                <c:manualLayout>
                  <c:x val="6.1719986512510455E-2"/>
                  <c:y val="4.5662100456620891E-2"/>
                </c:manualLayout>
              </c:layout>
              <c:tx>
                <c:rich>
                  <a:bodyPr/>
                  <a:lstStyle/>
                  <a:p>
                    <a:fld id="{38CB442A-F0D0-4842-8BAB-0FDF52BF5D63}" type="SERIESNAME">
                      <a:rPr lang="en-US"/>
                      <a:pPr/>
                      <a:t>[SERIES NAME]</a:t>
                    </a:fld>
                    <a:endParaRPr lang="en-GB"/>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30-DFF8-4C9A-88C9-94FBD485B7E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6"/>
                    </a:solidFill>
                    <a:latin typeface="Helvetica" pitchFamily="2"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XX'!$C$27:$AU$27</c:f>
              <c:strCache>
                <c:ptCount val="45"/>
                <c:pt idx="0">
                  <c:v>2028-29</c:v>
                </c:pt>
                <c:pt idx="1">
                  <c:v>2029-30</c:v>
                </c:pt>
                <c:pt idx="2">
                  <c:v>2030-31</c:v>
                </c:pt>
                <c:pt idx="3">
                  <c:v>2031-32</c:v>
                </c:pt>
                <c:pt idx="4">
                  <c:v>2032-33</c:v>
                </c:pt>
                <c:pt idx="5">
                  <c:v>2033-34</c:v>
                </c:pt>
                <c:pt idx="6">
                  <c:v>2034-35</c:v>
                </c:pt>
                <c:pt idx="7">
                  <c:v>2035-36</c:v>
                </c:pt>
                <c:pt idx="8">
                  <c:v>2036-37</c:v>
                </c:pt>
                <c:pt idx="9">
                  <c:v>2037-38</c:v>
                </c:pt>
                <c:pt idx="10">
                  <c:v>2038-39</c:v>
                </c:pt>
                <c:pt idx="11">
                  <c:v>2039-40</c:v>
                </c:pt>
                <c:pt idx="12">
                  <c:v>2040-41</c:v>
                </c:pt>
                <c:pt idx="13">
                  <c:v>2041-42</c:v>
                </c:pt>
                <c:pt idx="14">
                  <c:v>2042-43</c:v>
                </c:pt>
                <c:pt idx="15">
                  <c:v>2043-44</c:v>
                </c:pt>
                <c:pt idx="16">
                  <c:v>2044-45</c:v>
                </c:pt>
                <c:pt idx="17">
                  <c:v>2045-46</c:v>
                </c:pt>
                <c:pt idx="18">
                  <c:v>2046-47</c:v>
                </c:pt>
                <c:pt idx="19">
                  <c:v>2047-48</c:v>
                </c:pt>
                <c:pt idx="20">
                  <c:v>2048-49</c:v>
                </c:pt>
                <c:pt idx="21">
                  <c:v>2049-50</c:v>
                </c:pt>
                <c:pt idx="22">
                  <c:v>2050-51</c:v>
                </c:pt>
                <c:pt idx="23">
                  <c:v>2051-52</c:v>
                </c:pt>
                <c:pt idx="24">
                  <c:v>2052-53</c:v>
                </c:pt>
                <c:pt idx="25">
                  <c:v>2053-54</c:v>
                </c:pt>
                <c:pt idx="26">
                  <c:v>2054-55</c:v>
                </c:pt>
                <c:pt idx="27">
                  <c:v>2055-56</c:v>
                </c:pt>
                <c:pt idx="28">
                  <c:v>2056-57</c:v>
                </c:pt>
                <c:pt idx="29">
                  <c:v>2057-58</c:v>
                </c:pt>
                <c:pt idx="30">
                  <c:v>2058-59</c:v>
                </c:pt>
                <c:pt idx="31">
                  <c:v>2059-60</c:v>
                </c:pt>
                <c:pt idx="32">
                  <c:v>2060-61</c:v>
                </c:pt>
                <c:pt idx="33">
                  <c:v>2061-62</c:v>
                </c:pt>
                <c:pt idx="34">
                  <c:v>2062-63</c:v>
                </c:pt>
                <c:pt idx="35">
                  <c:v>2063-64</c:v>
                </c:pt>
                <c:pt idx="36">
                  <c:v>2064-65</c:v>
                </c:pt>
                <c:pt idx="37">
                  <c:v>2065-66</c:v>
                </c:pt>
                <c:pt idx="38">
                  <c:v>2066-67</c:v>
                </c:pt>
                <c:pt idx="39">
                  <c:v>2067-68</c:v>
                </c:pt>
                <c:pt idx="40">
                  <c:v>2068-69</c:v>
                </c:pt>
                <c:pt idx="41">
                  <c:v>2069-70</c:v>
                </c:pt>
                <c:pt idx="42">
                  <c:v>2070-71</c:v>
                </c:pt>
                <c:pt idx="43">
                  <c:v>2071-72</c:v>
                </c:pt>
                <c:pt idx="44">
                  <c:v>2072-73</c:v>
                </c:pt>
              </c:strCache>
            </c:strRef>
          </c:cat>
          <c:val>
            <c:numRef>
              <c:f>'Figure XX'!$C$30:$AU$30</c:f>
              <c:numCache>
                <c:formatCode>#,##0</c:formatCode>
                <c:ptCount val="4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numCache>
            </c:numRef>
          </c:val>
          <c:smooth val="0"/>
          <c:extLst>
            <c:ext xmlns:c16="http://schemas.microsoft.com/office/drawing/2014/chart" uri="{C3380CC4-5D6E-409C-BE32-E72D297353CC}">
              <c16:uniqueId val="{00000002-DFF8-4C9A-88C9-94FBD485B7E1}"/>
            </c:ext>
          </c:extLst>
        </c:ser>
        <c:dLbls>
          <c:showLegendKey val="0"/>
          <c:showVal val="0"/>
          <c:showCatName val="0"/>
          <c:showSerName val="0"/>
          <c:showPercent val="0"/>
          <c:showBubbleSize val="0"/>
        </c:dLbls>
        <c:smooth val="0"/>
        <c:axId val="1280299199"/>
        <c:axId val="1280321663"/>
      </c:lineChart>
      <c:catAx>
        <c:axId val="1280299199"/>
        <c:scaling>
          <c:orientation val="minMax"/>
        </c:scaling>
        <c:delete val="0"/>
        <c:axPos val="b"/>
        <c:numFmt formatCode="General" sourceLinked="1"/>
        <c:majorTickMark val="none"/>
        <c:minorTickMark val="none"/>
        <c:tickLblPos val="low"/>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accent6"/>
                </a:solidFill>
                <a:latin typeface="Helvetica" pitchFamily="2" charset="0"/>
                <a:ea typeface="+mn-ea"/>
                <a:cs typeface="+mn-cs"/>
              </a:defRPr>
            </a:pPr>
            <a:endParaRPr lang="en-US"/>
          </a:p>
        </c:txPr>
        <c:crossAx val="1280321663"/>
        <c:crosses val="autoZero"/>
        <c:auto val="1"/>
        <c:lblAlgn val="ctr"/>
        <c:lblOffset val="100"/>
        <c:tickLblSkip val="10"/>
        <c:noMultiLvlLbl val="0"/>
      </c:catAx>
      <c:valAx>
        <c:axId val="128032166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accent6"/>
                    </a:solidFill>
                    <a:latin typeface="Helvetica" pitchFamily="2" charset="0"/>
                    <a:ea typeface="+mn-ea"/>
                    <a:cs typeface="+mn-cs"/>
                  </a:defRPr>
                </a:pPr>
                <a:r>
                  <a:rPr lang="en-US"/>
                  <a:t>£ billion, 2022-23 prices</a:t>
                </a:r>
              </a:p>
            </c:rich>
          </c:tx>
          <c:layout>
            <c:manualLayout>
              <c:xMode val="edge"/>
              <c:yMode val="edge"/>
              <c:x val="1.0891762325737162E-2"/>
              <c:y val="2.118721461187217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accent6"/>
                  </a:solidFill>
                  <a:latin typeface="Helvetica" pitchFamily="2" charset="0"/>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6"/>
                </a:solidFill>
                <a:latin typeface="Helvetica" pitchFamily="2" charset="0"/>
                <a:ea typeface="+mn-ea"/>
                <a:cs typeface="+mn-cs"/>
              </a:defRPr>
            </a:pPr>
            <a:endParaRPr lang="en-US"/>
          </a:p>
        </c:txPr>
        <c:crossAx val="1280299199"/>
        <c:crosses val="autoZero"/>
        <c:crossBetween val="between"/>
        <c:dispUnits>
          <c:builtInUnit val="thousands"/>
        </c:dispUnits>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accent6"/>
          </a:solidFill>
          <a:latin typeface="Helvetica" pitchFamily="2" charset="0"/>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a:pPr>
            <a:r>
              <a:rPr lang="en-GB" sz="1200" b="1"/>
              <a:t>Tax revenue</a:t>
            </a:r>
          </a:p>
        </c:rich>
      </c:tx>
      <c:layout>
        <c:manualLayout>
          <c:xMode val="edge"/>
          <c:yMode val="edge"/>
          <c:x val="0.38684548289531928"/>
          <c:y val="2.8313650681306465E-2"/>
        </c:manualLayout>
      </c:layout>
      <c:overlay val="0"/>
    </c:title>
    <c:autoTitleDeleted val="0"/>
    <c:plotArea>
      <c:layout>
        <c:manualLayout>
          <c:layoutTarget val="inner"/>
          <c:xMode val="edge"/>
          <c:yMode val="edge"/>
          <c:x val="0.13395460443780888"/>
          <c:y val="0.14600268513954193"/>
          <c:w val="0.79497982894436081"/>
          <c:h val="0.7690614265247242"/>
        </c:manualLayout>
      </c:layout>
      <c:lineChart>
        <c:grouping val="standard"/>
        <c:varyColors val="0"/>
        <c:ser>
          <c:idx val="0"/>
          <c:order val="0"/>
          <c:tx>
            <c:strRef>
              <c:f>'Figure 4.7'!$A$27</c:f>
              <c:strCache>
                <c:ptCount val="1"/>
                <c:pt idx="0">
                  <c:v>Scotland</c:v>
                </c:pt>
              </c:strCache>
            </c:strRef>
          </c:tx>
          <c:spPr>
            <a:ln w="25400" cap="rnd">
              <a:solidFill>
                <a:schemeClr val="accent1"/>
              </a:solidFill>
              <a:round/>
            </a:ln>
            <a:effectLst/>
          </c:spPr>
          <c:marker>
            <c:symbol val="none"/>
          </c:marker>
          <c:dLbls>
            <c:dLbl>
              <c:idx val="34"/>
              <c:layout>
                <c:manualLayout>
                  <c:x val="4.3805728319094198E-2"/>
                  <c:y val="5.8583192292753987E-2"/>
                </c:manualLayout>
              </c:layout>
              <c:tx>
                <c:rich>
                  <a:bodyPr/>
                  <a:lstStyle/>
                  <a:p>
                    <a:fld id="{D91DCDD4-19A0-4B2D-99CB-48C4F733D3BC}" type="SERIESNAME">
                      <a:rPr lang="en-US"/>
                      <a:pPr/>
                      <a:t>[SERIES NAME]</a:t>
                    </a:fld>
                    <a:endParaRPr lang="en-GB"/>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FA71-4B71-9367-896C413099D0}"/>
                </c:ext>
              </c:extLst>
            </c:dLbl>
            <c:spPr>
              <a:noFill/>
              <a:ln>
                <a:noFill/>
              </a:ln>
              <a:effectLst/>
            </c:spPr>
            <c:txPr>
              <a:bodyPr/>
              <a:lstStyle/>
              <a:p>
                <a:pPr>
                  <a:defRPr sz="100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'Figure 4.7'!$B$26:$AU$26</c:f>
              <c:strCache>
                <c:ptCount val="46"/>
                <c:pt idx="0">
                  <c:v>2027-28</c:v>
                </c:pt>
                <c:pt idx="1">
                  <c:v>2028-29</c:v>
                </c:pt>
                <c:pt idx="2">
                  <c:v>2029-30</c:v>
                </c:pt>
                <c:pt idx="3">
                  <c:v>2030-31</c:v>
                </c:pt>
                <c:pt idx="4">
                  <c:v>2031-32</c:v>
                </c:pt>
                <c:pt idx="5">
                  <c:v>2032-33</c:v>
                </c:pt>
                <c:pt idx="6">
                  <c:v>2033-34</c:v>
                </c:pt>
                <c:pt idx="7">
                  <c:v>2034-35</c:v>
                </c:pt>
                <c:pt idx="8">
                  <c:v>2035-36</c:v>
                </c:pt>
                <c:pt idx="9">
                  <c:v>2036-37</c:v>
                </c:pt>
                <c:pt idx="10">
                  <c:v>2037-38</c:v>
                </c:pt>
                <c:pt idx="11">
                  <c:v>2038-39</c:v>
                </c:pt>
                <c:pt idx="12">
                  <c:v>2039-40</c:v>
                </c:pt>
                <c:pt idx="13">
                  <c:v>2040-41</c:v>
                </c:pt>
                <c:pt idx="14">
                  <c:v>2041-42</c:v>
                </c:pt>
                <c:pt idx="15">
                  <c:v>2042-43</c:v>
                </c:pt>
                <c:pt idx="16">
                  <c:v>2043-44</c:v>
                </c:pt>
                <c:pt idx="17">
                  <c:v>2044-45</c:v>
                </c:pt>
                <c:pt idx="18">
                  <c:v>2045-46</c:v>
                </c:pt>
                <c:pt idx="19">
                  <c:v>2046-47</c:v>
                </c:pt>
                <c:pt idx="20">
                  <c:v>2047-48</c:v>
                </c:pt>
                <c:pt idx="21">
                  <c:v>2048-49</c:v>
                </c:pt>
                <c:pt idx="22">
                  <c:v>2049-50</c:v>
                </c:pt>
                <c:pt idx="23">
                  <c:v>2050-51</c:v>
                </c:pt>
                <c:pt idx="24">
                  <c:v>2051-52</c:v>
                </c:pt>
                <c:pt idx="25">
                  <c:v>2052-53</c:v>
                </c:pt>
                <c:pt idx="26">
                  <c:v>2053-54</c:v>
                </c:pt>
                <c:pt idx="27">
                  <c:v>2054-55</c:v>
                </c:pt>
                <c:pt idx="28">
                  <c:v>2055-56</c:v>
                </c:pt>
                <c:pt idx="29">
                  <c:v>2056-57</c:v>
                </c:pt>
                <c:pt idx="30">
                  <c:v>2057-58</c:v>
                </c:pt>
                <c:pt idx="31">
                  <c:v>2058-59</c:v>
                </c:pt>
                <c:pt idx="32">
                  <c:v>2059-60</c:v>
                </c:pt>
                <c:pt idx="33">
                  <c:v>2060-61</c:v>
                </c:pt>
                <c:pt idx="34">
                  <c:v>2061-62</c:v>
                </c:pt>
                <c:pt idx="35">
                  <c:v>2062-63</c:v>
                </c:pt>
                <c:pt idx="36">
                  <c:v>2063-64</c:v>
                </c:pt>
                <c:pt idx="37">
                  <c:v>2064-65</c:v>
                </c:pt>
                <c:pt idx="38">
                  <c:v>2065-66</c:v>
                </c:pt>
                <c:pt idx="39">
                  <c:v>2066-67</c:v>
                </c:pt>
                <c:pt idx="40">
                  <c:v>2067-68</c:v>
                </c:pt>
                <c:pt idx="41">
                  <c:v>2068-69</c:v>
                </c:pt>
                <c:pt idx="42">
                  <c:v>2069-70</c:v>
                </c:pt>
                <c:pt idx="43">
                  <c:v>2070-71</c:v>
                </c:pt>
                <c:pt idx="44">
                  <c:v>2071-72</c:v>
                </c:pt>
                <c:pt idx="45">
                  <c:v>2072-73</c:v>
                </c:pt>
              </c:strCache>
            </c:strRef>
          </c:cat>
          <c:val>
            <c:numRef>
              <c:f>'Figure 4.7'!$B$27:$AU$27</c:f>
              <c:numCache>
                <c:formatCode>#,##0</c:formatCode>
                <c:ptCount val="46"/>
                <c:pt idx="0">
                  <c:v>100</c:v>
                </c:pt>
                <c:pt idx="1">
                  <c:v>103.16506888176495</c:v>
                </c:pt>
                <c:pt idx="2">
                  <c:v>104.96300269323851</c:v>
                </c:pt>
                <c:pt idx="3">
                  <c:v>106.74511628201554</c:v>
                </c:pt>
                <c:pt idx="4">
                  <c:v>108.35347983235948</c:v>
                </c:pt>
                <c:pt idx="5">
                  <c:v>109.98660420071214</c:v>
                </c:pt>
                <c:pt idx="6">
                  <c:v>111.65985427390454</c:v>
                </c:pt>
                <c:pt idx="7">
                  <c:v>113.33859585297756</c:v>
                </c:pt>
                <c:pt idx="8">
                  <c:v>115.04811039382288</c:v>
                </c:pt>
                <c:pt idx="9">
                  <c:v>117.04566674953428</c:v>
                </c:pt>
                <c:pt idx="10">
                  <c:v>118.95788441806012</c:v>
                </c:pt>
                <c:pt idx="11">
                  <c:v>120.88928406802052</c:v>
                </c:pt>
                <c:pt idx="12">
                  <c:v>122.88406398123288</c:v>
                </c:pt>
                <c:pt idx="13">
                  <c:v>124.90272153539537</c:v>
                </c:pt>
                <c:pt idx="14">
                  <c:v>126.93485279077976</c:v>
                </c:pt>
                <c:pt idx="15">
                  <c:v>129.00407163782998</c:v>
                </c:pt>
                <c:pt idx="16">
                  <c:v>131.07629867903458</c:v>
                </c:pt>
                <c:pt idx="17">
                  <c:v>133.07739512793054</c:v>
                </c:pt>
                <c:pt idx="18">
                  <c:v>134.98052882631995</c:v>
                </c:pt>
                <c:pt idx="19">
                  <c:v>136.90249030963983</c:v>
                </c:pt>
                <c:pt idx="20">
                  <c:v>138.81378731303053</c:v>
                </c:pt>
                <c:pt idx="21">
                  <c:v>140.72672231044504</c:v>
                </c:pt>
                <c:pt idx="22">
                  <c:v>142.67177323935036</c:v>
                </c:pt>
                <c:pt idx="23">
                  <c:v>144.61232560237607</c:v>
                </c:pt>
                <c:pt idx="24">
                  <c:v>146.56157194401078</c:v>
                </c:pt>
                <c:pt idx="25">
                  <c:v>148.48429249653034</c:v>
                </c:pt>
                <c:pt idx="26">
                  <c:v>150.3955575193651</c:v>
                </c:pt>
                <c:pt idx="27">
                  <c:v>152.28735940986348</c:v>
                </c:pt>
                <c:pt idx="28">
                  <c:v>154.12141351267616</c:v>
                </c:pt>
                <c:pt idx="29">
                  <c:v>155.91989679052614</c:v>
                </c:pt>
                <c:pt idx="30">
                  <c:v>157.7706507870962</c:v>
                </c:pt>
                <c:pt idx="31">
                  <c:v>159.65303132816754</c:v>
                </c:pt>
                <c:pt idx="32">
                  <c:v>161.56950595733431</c:v>
                </c:pt>
                <c:pt idx="33">
                  <c:v>163.53733713422145</c:v>
                </c:pt>
                <c:pt idx="34">
                  <c:v>165.52563209940212</c:v>
                </c:pt>
                <c:pt idx="35">
                  <c:v>167.51153461344447</c:v>
                </c:pt>
                <c:pt idx="36">
                  <c:v>169.53142254316109</c:v>
                </c:pt>
                <c:pt idx="37">
                  <c:v>171.63061050548956</c:v>
                </c:pt>
                <c:pt idx="38">
                  <c:v>173.79571075093722</c:v>
                </c:pt>
                <c:pt idx="39">
                  <c:v>175.97127284495011</c:v>
                </c:pt>
                <c:pt idx="40">
                  <c:v>178.213237924152</c:v>
                </c:pt>
                <c:pt idx="41">
                  <c:v>180.47998881371691</c:v>
                </c:pt>
                <c:pt idx="42">
                  <c:v>182.75669509509029</c:v>
                </c:pt>
                <c:pt idx="43">
                  <c:v>185.03237292568144</c:v>
                </c:pt>
                <c:pt idx="44">
                  <c:v>187.41456670005422</c:v>
                </c:pt>
                <c:pt idx="45">
                  <c:v>189.87560405989038</c:v>
                </c:pt>
              </c:numCache>
            </c:numRef>
          </c:val>
          <c:smooth val="0"/>
          <c:extLst>
            <c:ext xmlns:c16="http://schemas.microsoft.com/office/drawing/2014/chart" uri="{C3380CC4-5D6E-409C-BE32-E72D297353CC}">
              <c16:uniqueId val="{00000000-253C-4200-BF88-C7B0C062EFE2}"/>
            </c:ext>
          </c:extLst>
        </c:ser>
        <c:ser>
          <c:idx val="1"/>
          <c:order val="1"/>
          <c:tx>
            <c:strRef>
              <c:f>'Figure 4.7'!$A$28</c:f>
              <c:strCache>
                <c:ptCount val="1"/>
                <c:pt idx="0">
                  <c:v>England and Northern Ireland</c:v>
                </c:pt>
              </c:strCache>
            </c:strRef>
          </c:tx>
          <c:spPr>
            <a:ln w="25400" cap="rnd">
              <a:solidFill>
                <a:schemeClr val="accent5"/>
              </a:solidFill>
              <a:round/>
            </a:ln>
            <a:effectLst/>
          </c:spPr>
          <c:marker>
            <c:symbol val="none"/>
          </c:marker>
          <c:dLbls>
            <c:dLbl>
              <c:idx val="36"/>
              <c:layout>
                <c:manualLayout>
                  <c:x val="-9.228535085109163E-2"/>
                  <c:y val="-0.22555684024634687"/>
                </c:manualLayout>
              </c:layout>
              <c:tx>
                <c:rich>
                  <a:bodyPr/>
                  <a:lstStyle/>
                  <a:p>
                    <a:r>
                      <a:rPr lang="en-US"/>
                      <a:t>E&amp;NI</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FA71-4B71-9367-896C413099D0}"/>
                </c:ext>
              </c:extLst>
            </c:dLbl>
            <c:spPr>
              <a:noFill/>
              <a:ln>
                <a:noFill/>
              </a:ln>
              <a:effectLst/>
            </c:spPr>
            <c:txPr>
              <a:bodyPr/>
              <a:lstStyle/>
              <a:p>
                <a:pPr>
                  <a:defRPr sz="100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'Figure 4.7'!$B$26:$AU$26</c:f>
              <c:strCache>
                <c:ptCount val="46"/>
                <c:pt idx="0">
                  <c:v>2027-28</c:v>
                </c:pt>
                <c:pt idx="1">
                  <c:v>2028-29</c:v>
                </c:pt>
                <c:pt idx="2">
                  <c:v>2029-30</c:v>
                </c:pt>
                <c:pt idx="3">
                  <c:v>2030-31</c:v>
                </c:pt>
                <c:pt idx="4">
                  <c:v>2031-32</c:v>
                </c:pt>
                <c:pt idx="5">
                  <c:v>2032-33</c:v>
                </c:pt>
                <c:pt idx="6">
                  <c:v>2033-34</c:v>
                </c:pt>
                <c:pt idx="7">
                  <c:v>2034-35</c:v>
                </c:pt>
                <c:pt idx="8">
                  <c:v>2035-36</c:v>
                </c:pt>
                <c:pt idx="9">
                  <c:v>2036-37</c:v>
                </c:pt>
                <c:pt idx="10">
                  <c:v>2037-38</c:v>
                </c:pt>
                <c:pt idx="11">
                  <c:v>2038-39</c:v>
                </c:pt>
                <c:pt idx="12">
                  <c:v>2039-40</c:v>
                </c:pt>
                <c:pt idx="13">
                  <c:v>2040-41</c:v>
                </c:pt>
                <c:pt idx="14">
                  <c:v>2041-42</c:v>
                </c:pt>
                <c:pt idx="15">
                  <c:v>2042-43</c:v>
                </c:pt>
                <c:pt idx="16">
                  <c:v>2043-44</c:v>
                </c:pt>
                <c:pt idx="17">
                  <c:v>2044-45</c:v>
                </c:pt>
                <c:pt idx="18">
                  <c:v>2045-46</c:v>
                </c:pt>
                <c:pt idx="19">
                  <c:v>2046-47</c:v>
                </c:pt>
                <c:pt idx="20">
                  <c:v>2047-48</c:v>
                </c:pt>
                <c:pt idx="21">
                  <c:v>2048-49</c:v>
                </c:pt>
                <c:pt idx="22">
                  <c:v>2049-50</c:v>
                </c:pt>
                <c:pt idx="23">
                  <c:v>2050-51</c:v>
                </c:pt>
                <c:pt idx="24">
                  <c:v>2051-52</c:v>
                </c:pt>
                <c:pt idx="25">
                  <c:v>2052-53</c:v>
                </c:pt>
                <c:pt idx="26">
                  <c:v>2053-54</c:v>
                </c:pt>
                <c:pt idx="27">
                  <c:v>2054-55</c:v>
                </c:pt>
                <c:pt idx="28">
                  <c:v>2055-56</c:v>
                </c:pt>
                <c:pt idx="29">
                  <c:v>2056-57</c:v>
                </c:pt>
                <c:pt idx="30">
                  <c:v>2057-58</c:v>
                </c:pt>
                <c:pt idx="31">
                  <c:v>2058-59</c:v>
                </c:pt>
                <c:pt idx="32">
                  <c:v>2059-60</c:v>
                </c:pt>
                <c:pt idx="33">
                  <c:v>2060-61</c:v>
                </c:pt>
                <c:pt idx="34">
                  <c:v>2061-62</c:v>
                </c:pt>
                <c:pt idx="35">
                  <c:v>2062-63</c:v>
                </c:pt>
                <c:pt idx="36">
                  <c:v>2063-64</c:v>
                </c:pt>
                <c:pt idx="37">
                  <c:v>2064-65</c:v>
                </c:pt>
                <c:pt idx="38">
                  <c:v>2065-66</c:v>
                </c:pt>
                <c:pt idx="39">
                  <c:v>2066-67</c:v>
                </c:pt>
                <c:pt idx="40">
                  <c:v>2067-68</c:v>
                </c:pt>
                <c:pt idx="41">
                  <c:v>2068-69</c:v>
                </c:pt>
                <c:pt idx="42">
                  <c:v>2069-70</c:v>
                </c:pt>
                <c:pt idx="43">
                  <c:v>2070-71</c:v>
                </c:pt>
                <c:pt idx="44">
                  <c:v>2071-72</c:v>
                </c:pt>
                <c:pt idx="45">
                  <c:v>2072-73</c:v>
                </c:pt>
              </c:strCache>
            </c:strRef>
          </c:cat>
          <c:val>
            <c:numRef>
              <c:f>'Figure 4.7'!$B$28:$AU$28</c:f>
              <c:numCache>
                <c:formatCode>#,##0</c:formatCode>
                <c:ptCount val="46"/>
                <c:pt idx="0">
                  <c:v>100</c:v>
                </c:pt>
                <c:pt idx="1">
                  <c:v>102.8287907623081</c:v>
                </c:pt>
                <c:pt idx="2">
                  <c:v>104.65880524309677</c:v>
                </c:pt>
                <c:pt idx="3">
                  <c:v>106.5142532995758</c:v>
                </c:pt>
                <c:pt idx="4">
                  <c:v>108.34456983315035</c:v>
                </c:pt>
                <c:pt idx="5">
                  <c:v>110.23814460576418</c:v>
                </c:pt>
                <c:pt idx="6">
                  <c:v>112.16666303352562</c:v>
                </c:pt>
                <c:pt idx="7">
                  <c:v>114.13438990009361</c:v>
                </c:pt>
                <c:pt idx="8">
                  <c:v>116.11564596895654</c:v>
                </c:pt>
                <c:pt idx="9">
                  <c:v>118.33680350892865</c:v>
                </c:pt>
                <c:pt idx="10">
                  <c:v>120.49649604632744</c:v>
                </c:pt>
                <c:pt idx="11">
                  <c:v>122.77329126144004</c:v>
                </c:pt>
                <c:pt idx="12">
                  <c:v>125.15402865770338</c:v>
                </c:pt>
                <c:pt idx="13">
                  <c:v>127.68929647656276</c:v>
                </c:pt>
                <c:pt idx="14">
                  <c:v>130.34215240015175</c:v>
                </c:pt>
                <c:pt idx="15">
                  <c:v>133.08344925838009</c:v>
                </c:pt>
                <c:pt idx="16">
                  <c:v>135.7990552438452</c:v>
                </c:pt>
                <c:pt idx="17">
                  <c:v>138.46475767236302</c:v>
                </c:pt>
                <c:pt idx="18">
                  <c:v>141.00308443325375</c:v>
                </c:pt>
                <c:pt idx="19">
                  <c:v>143.4687156860156</c:v>
                </c:pt>
                <c:pt idx="20">
                  <c:v>145.79519577045059</c:v>
                </c:pt>
                <c:pt idx="21">
                  <c:v>148.14233229255538</c:v>
                </c:pt>
                <c:pt idx="22">
                  <c:v>150.45279814958371</c:v>
                </c:pt>
                <c:pt idx="23">
                  <c:v>152.7419139339797</c:v>
                </c:pt>
                <c:pt idx="24">
                  <c:v>154.99093142797614</c:v>
                </c:pt>
                <c:pt idx="25">
                  <c:v>157.24292777083627</c:v>
                </c:pt>
                <c:pt idx="26">
                  <c:v>159.53302369092506</c:v>
                </c:pt>
                <c:pt idx="27">
                  <c:v>161.82656593053332</c:v>
                </c:pt>
                <c:pt idx="28">
                  <c:v>164.14217897582731</c:v>
                </c:pt>
                <c:pt idx="29">
                  <c:v>166.486816229167</c:v>
                </c:pt>
                <c:pt idx="30">
                  <c:v>168.85719641883506</c:v>
                </c:pt>
                <c:pt idx="31">
                  <c:v>171.31967125090159</c:v>
                </c:pt>
                <c:pt idx="32">
                  <c:v>173.85616926157502</c:v>
                </c:pt>
                <c:pt idx="33">
                  <c:v>176.48937269174763</c:v>
                </c:pt>
                <c:pt idx="34">
                  <c:v>179.25771670472656</c:v>
                </c:pt>
                <c:pt idx="35">
                  <c:v>182.02764204733225</c:v>
                </c:pt>
                <c:pt idx="36">
                  <c:v>184.82053745476688</c:v>
                </c:pt>
                <c:pt idx="37">
                  <c:v>187.67999359390683</c:v>
                </c:pt>
                <c:pt idx="38">
                  <c:v>190.64613637212241</c:v>
                </c:pt>
                <c:pt idx="39">
                  <c:v>193.69498707206435</c:v>
                </c:pt>
                <c:pt idx="40">
                  <c:v>196.83192044097822</c:v>
                </c:pt>
                <c:pt idx="41">
                  <c:v>200.03138724575314</c:v>
                </c:pt>
                <c:pt idx="42">
                  <c:v>203.28492155850651</c:v>
                </c:pt>
                <c:pt idx="43">
                  <c:v>206.55662400561599</c:v>
                </c:pt>
                <c:pt idx="44">
                  <c:v>209.88801036658614</c:v>
                </c:pt>
                <c:pt idx="45">
                  <c:v>213.21507550474607</c:v>
                </c:pt>
              </c:numCache>
            </c:numRef>
          </c:val>
          <c:smooth val="0"/>
          <c:extLst>
            <c:ext xmlns:c16="http://schemas.microsoft.com/office/drawing/2014/chart" uri="{C3380CC4-5D6E-409C-BE32-E72D297353CC}">
              <c16:uniqueId val="{00000001-253C-4200-BF88-C7B0C062EFE2}"/>
            </c:ext>
          </c:extLst>
        </c:ser>
        <c:dLbls>
          <c:showLegendKey val="0"/>
          <c:showVal val="0"/>
          <c:showCatName val="0"/>
          <c:showSerName val="0"/>
          <c:showPercent val="0"/>
          <c:showBubbleSize val="0"/>
        </c:dLbls>
        <c:smooth val="0"/>
        <c:axId val="56078080"/>
        <c:axId val="56066848"/>
      </c:lineChart>
      <c:catAx>
        <c:axId val="56078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1000"/>
            </a:pPr>
            <a:endParaRPr lang="en-US"/>
          </a:p>
        </c:txPr>
        <c:crossAx val="56066848"/>
        <c:crosses val="autoZero"/>
        <c:auto val="1"/>
        <c:lblAlgn val="ctr"/>
        <c:lblOffset val="100"/>
        <c:tickLblSkip val="10"/>
        <c:noMultiLvlLbl val="0"/>
      </c:catAx>
      <c:valAx>
        <c:axId val="56066848"/>
        <c:scaling>
          <c:orientation val="minMax"/>
          <c:max val="220"/>
          <c:min val="100"/>
        </c:scaling>
        <c:delete val="0"/>
        <c:axPos val="l"/>
        <c:majorGridlines>
          <c:spPr>
            <a:ln w="9525" cap="flat" cmpd="sng" algn="ctr">
              <a:solidFill>
                <a:schemeClr val="tx1">
                  <a:lumMod val="15000"/>
                  <a:lumOff val="85000"/>
                </a:schemeClr>
              </a:solidFill>
              <a:round/>
            </a:ln>
            <a:effectLst/>
          </c:spPr>
        </c:majorGridlines>
        <c:title>
          <c:tx>
            <c:rich>
              <a:bodyPr/>
              <a:lstStyle/>
              <a:p>
                <a:pPr>
                  <a:defRPr sz="1000"/>
                </a:pPr>
                <a:r>
                  <a:rPr lang="en-US" sz="1000"/>
                  <a:t>Index, 2027-28 = 100</a:t>
                </a:r>
              </a:p>
            </c:rich>
          </c:tx>
          <c:layout>
            <c:manualLayout>
              <c:xMode val="edge"/>
              <c:yMode val="edge"/>
              <c:x val="1.7694081049008496E-2"/>
              <c:y val="0.12910776394251211"/>
            </c:manualLayout>
          </c:layout>
          <c:overlay val="0"/>
        </c:title>
        <c:numFmt formatCode="#,##0" sourceLinked="1"/>
        <c:majorTickMark val="none"/>
        <c:minorTickMark val="none"/>
        <c:tickLblPos val="nextTo"/>
        <c:spPr>
          <a:noFill/>
          <a:ln>
            <a:noFill/>
          </a:ln>
          <a:effectLst/>
        </c:spPr>
        <c:txPr>
          <a:bodyPr rot="-60000000" vert="horz"/>
          <a:lstStyle/>
          <a:p>
            <a:pPr>
              <a:defRPr sz="1000"/>
            </a:pPr>
            <a:endParaRPr lang="en-US"/>
          </a:p>
        </c:txPr>
        <c:crossAx val="56078080"/>
        <c:crosses val="autoZero"/>
        <c:crossBetween val="between"/>
      </c:valAx>
    </c:plotArea>
    <c:plotVisOnly val="1"/>
    <c:dispBlanksAs val="gap"/>
    <c:showDLblsOverMax val="0"/>
    <c:extLst/>
  </c:chart>
  <c:spPr>
    <a:ln>
      <a:noFill/>
    </a:ln>
  </c:spPr>
  <c:txPr>
    <a:bodyPr/>
    <a:lstStyle/>
    <a:p>
      <a:pPr>
        <a:defRPr sz="1100" b="0">
          <a:solidFill>
            <a:srgbClr val="2C2926"/>
          </a:solidFill>
          <a:latin typeface="Helvetica" pitchFamily="2" charset="0"/>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Tax per head</a:t>
            </a:r>
          </a:p>
        </c:rich>
      </c:tx>
      <c:layout>
        <c:manualLayout>
          <c:xMode val="edge"/>
          <c:yMode val="edge"/>
          <c:x val="0.39916388936886454"/>
          <c:y val="2.2018259750919162E-2"/>
        </c:manualLayout>
      </c:layout>
      <c:overlay val="0"/>
    </c:title>
    <c:autoTitleDeleted val="0"/>
    <c:plotArea>
      <c:layout>
        <c:manualLayout>
          <c:layoutTarget val="inner"/>
          <c:xMode val="edge"/>
          <c:yMode val="edge"/>
          <c:x val="6.5698787651543564E-2"/>
          <c:y val="0.13428246080866604"/>
          <c:w val="0.88000581771893205"/>
          <c:h val="0.77572492913418234"/>
        </c:manualLayout>
      </c:layout>
      <c:lineChart>
        <c:grouping val="standard"/>
        <c:varyColors val="0"/>
        <c:ser>
          <c:idx val="0"/>
          <c:order val="0"/>
          <c:tx>
            <c:strRef>
              <c:f>'Figure 4.7'!$A$27</c:f>
              <c:strCache>
                <c:ptCount val="1"/>
                <c:pt idx="0">
                  <c:v>Scotland</c:v>
                </c:pt>
              </c:strCache>
            </c:strRef>
          </c:tx>
          <c:spPr>
            <a:ln w="25400"/>
          </c:spPr>
          <c:marker>
            <c:symbol val="none"/>
          </c:marker>
          <c:dLbls>
            <c:dLbl>
              <c:idx val="34"/>
              <c:layout>
                <c:manualLayout>
                  <c:x val="-0.12629919732882169"/>
                  <c:y val="-8.6921110536960236E-2"/>
                </c:manualLayout>
              </c:layout>
              <c:tx>
                <c:rich>
                  <a:bodyPr/>
                  <a:lstStyle/>
                  <a:p>
                    <a:fld id="{B8F9FA61-7BCD-41DF-8FF1-BBB6A29BD7E8}" type="SERIESNAME">
                      <a:rPr lang="en-US"/>
                      <a:pPr/>
                      <a:t>[SERIES NAME]</a:t>
                    </a:fld>
                    <a:endParaRPr lang="en-GB"/>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E51C-40F0-9190-2F4AD430989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'Figure 4.7'!$B$26:$AU$26</c:f>
              <c:strCache>
                <c:ptCount val="46"/>
                <c:pt idx="0">
                  <c:v>2027-28</c:v>
                </c:pt>
                <c:pt idx="1">
                  <c:v>2028-29</c:v>
                </c:pt>
                <c:pt idx="2">
                  <c:v>2029-30</c:v>
                </c:pt>
                <c:pt idx="3">
                  <c:v>2030-31</c:v>
                </c:pt>
                <c:pt idx="4">
                  <c:v>2031-32</c:v>
                </c:pt>
                <c:pt idx="5">
                  <c:v>2032-33</c:v>
                </c:pt>
                <c:pt idx="6">
                  <c:v>2033-34</c:v>
                </c:pt>
                <c:pt idx="7">
                  <c:v>2034-35</c:v>
                </c:pt>
                <c:pt idx="8">
                  <c:v>2035-36</c:v>
                </c:pt>
                <c:pt idx="9">
                  <c:v>2036-37</c:v>
                </c:pt>
                <c:pt idx="10">
                  <c:v>2037-38</c:v>
                </c:pt>
                <c:pt idx="11">
                  <c:v>2038-39</c:v>
                </c:pt>
                <c:pt idx="12">
                  <c:v>2039-40</c:v>
                </c:pt>
                <c:pt idx="13">
                  <c:v>2040-41</c:v>
                </c:pt>
                <c:pt idx="14">
                  <c:v>2041-42</c:v>
                </c:pt>
                <c:pt idx="15">
                  <c:v>2042-43</c:v>
                </c:pt>
                <c:pt idx="16">
                  <c:v>2043-44</c:v>
                </c:pt>
                <c:pt idx="17">
                  <c:v>2044-45</c:v>
                </c:pt>
                <c:pt idx="18">
                  <c:v>2045-46</c:v>
                </c:pt>
                <c:pt idx="19">
                  <c:v>2046-47</c:v>
                </c:pt>
                <c:pt idx="20">
                  <c:v>2047-48</c:v>
                </c:pt>
                <c:pt idx="21">
                  <c:v>2048-49</c:v>
                </c:pt>
                <c:pt idx="22">
                  <c:v>2049-50</c:v>
                </c:pt>
                <c:pt idx="23">
                  <c:v>2050-51</c:v>
                </c:pt>
                <c:pt idx="24">
                  <c:v>2051-52</c:v>
                </c:pt>
                <c:pt idx="25">
                  <c:v>2052-53</c:v>
                </c:pt>
                <c:pt idx="26">
                  <c:v>2053-54</c:v>
                </c:pt>
                <c:pt idx="27">
                  <c:v>2054-55</c:v>
                </c:pt>
                <c:pt idx="28">
                  <c:v>2055-56</c:v>
                </c:pt>
                <c:pt idx="29">
                  <c:v>2056-57</c:v>
                </c:pt>
                <c:pt idx="30">
                  <c:v>2057-58</c:v>
                </c:pt>
                <c:pt idx="31">
                  <c:v>2058-59</c:v>
                </c:pt>
                <c:pt idx="32">
                  <c:v>2059-60</c:v>
                </c:pt>
                <c:pt idx="33">
                  <c:v>2060-61</c:v>
                </c:pt>
                <c:pt idx="34">
                  <c:v>2061-62</c:v>
                </c:pt>
                <c:pt idx="35">
                  <c:v>2062-63</c:v>
                </c:pt>
                <c:pt idx="36">
                  <c:v>2063-64</c:v>
                </c:pt>
                <c:pt idx="37">
                  <c:v>2064-65</c:v>
                </c:pt>
                <c:pt idx="38">
                  <c:v>2065-66</c:v>
                </c:pt>
                <c:pt idx="39">
                  <c:v>2066-67</c:v>
                </c:pt>
                <c:pt idx="40">
                  <c:v>2067-68</c:v>
                </c:pt>
                <c:pt idx="41">
                  <c:v>2068-69</c:v>
                </c:pt>
                <c:pt idx="42">
                  <c:v>2069-70</c:v>
                </c:pt>
                <c:pt idx="43">
                  <c:v>2070-71</c:v>
                </c:pt>
                <c:pt idx="44">
                  <c:v>2071-72</c:v>
                </c:pt>
                <c:pt idx="45">
                  <c:v>2072-73</c:v>
                </c:pt>
              </c:strCache>
            </c:strRef>
          </c:cat>
          <c:val>
            <c:numRef>
              <c:f>'Figure 4.7'!$B$29:$AU$29</c:f>
              <c:numCache>
                <c:formatCode>#,##0</c:formatCode>
                <c:ptCount val="46"/>
                <c:pt idx="0">
                  <c:v>100</c:v>
                </c:pt>
                <c:pt idx="1">
                  <c:v>103.13586562988976</c:v>
                </c:pt>
                <c:pt idx="2">
                  <c:v>104.92254573035784</c:v>
                </c:pt>
                <c:pt idx="3">
                  <c:v>106.71386227023723</c:v>
                </c:pt>
                <c:pt idx="4">
                  <c:v>108.35108935853998</c:v>
                </c:pt>
                <c:pt idx="5">
                  <c:v>110.03335988663754</c:v>
                </c:pt>
                <c:pt idx="6">
                  <c:v>111.77735767637984</c:v>
                </c:pt>
                <c:pt idx="7">
                  <c:v>113.54771311806316</c:v>
                </c:pt>
                <c:pt idx="8">
                  <c:v>115.36880162778517</c:v>
                </c:pt>
                <c:pt idx="9">
                  <c:v>117.49556541917434</c:v>
                </c:pt>
                <c:pt idx="10">
                  <c:v>119.55095029843154</c:v>
                </c:pt>
                <c:pt idx="11">
                  <c:v>121.63858102021594</c:v>
                </c:pt>
                <c:pt idx="12">
                  <c:v>123.80208808156108</c:v>
                </c:pt>
                <c:pt idx="13">
                  <c:v>126.00144954827508</c:v>
                </c:pt>
                <c:pt idx="14">
                  <c:v>128.22683768314158</c:v>
                </c:pt>
                <c:pt idx="15">
                  <c:v>130.50039965276204</c:v>
                </c:pt>
                <c:pt idx="16">
                  <c:v>132.7899963035147</c:v>
                </c:pt>
                <c:pt idx="17">
                  <c:v>135.02108956898479</c:v>
                </c:pt>
                <c:pt idx="18">
                  <c:v>137.16737433895346</c:v>
                </c:pt>
                <c:pt idx="19">
                  <c:v>139.35197911609148</c:v>
                </c:pt>
                <c:pt idx="20">
                  <c:v>141.54651919504622</c:v>
                </c:pt>
                <c:pt idx="21">
                  <c:v>143.76527992797998</c:v>
                </c:pt>
                <c:pt idx="22">
                  <c:v>146.04252207328105</c:v>
                </c:pt>
                <c:pt idx="23">
                  <c:v>148.34231523248303</c:v>
                </c:pt>
                <c:pt idx="24">
                  <c:v>150.67890126431161</c:v>
                </c:pt>
                <c:pt idx="25">
                  <c:v>153.01682101647953</c:v>
                </c:pt>
                <c:pt idx="26">
                  <c:v>155.37124136576401</c:v>
                </c:pt>
                <c:pt idx="27">
                  <c:v>157.73368596503306</c:v>
                </c:pt>
                <c:pt idx="28">
                  <c:v>160.06237618977681</c:v>
                </c:pt>
                <c:pt idx="29">
                  <c:v>162.37824055749482</c:v>
                </c:pt>
                <c:pt idx="30">
                  <c:v>164.77039898116752</c:v>
                </c:pt>
                <c:pt idx="31">
                  <c:v>167.21481783851254</c:v>
                </c:pt>
                <c:pt idx="32">
                  <c:v>169.71282143007335</c:v>
                </c:pt>
                <c:pt idx="33">
                  <c:v>172.28047385200182</c:v>
                </c:pt>
                <c:pt idx="34">
                  <c:v>174.88422347875948</c:v>
                </c:pt>
                <c:pt idx="35">
                  <c:v>177.49824237213153</c:v>
                </c:pt>
                <c:pt idx="36">
                  <c:v>180.1600992352563</c:v>
                </c:pt>
                <c:pt idx="37">
                  <c:v>182.91792604060799</c:v>
                </c:pt>
                <c:pt idx="38">
                  <c:v>185.75792083341668</c:v>
                </c:pt>
                <c:pt idx="39">
                  <c:v>188.62185521387497</c:v>
                </c:pt>
                <c:pt idx="40">
                  <c:v>191.57094369380056</c:v>
                </c:pt>
                <c:pt idx="41">
                  <c:v>194.56199085514987</c:v>
                </c:pt>
                <c:pt idx="42">
                  <c:v>197.5811372044646</c:v>
                </c:pt>
                <c:pt idx="43">
                  <c:v>200.61916034448544</c:v>
                </c:pt>
                <c:pt idx="44">
                  <c:v>203.79372743389439</c:v>
                </c:pt>
                <c:pt idx="45">
                  <c:v>207.07955001273314</c:v>
                </c:pt>
              </c:numCache>
            </c:numRef>
          </c:val>
          <c:smooth val="0"/>
          <c:extLst>
            <c:ext xmlns:c16="http://schemas.microsoft.com/office/drawing/2014/chart" uri="{C3380CC4-5D6E-409C-BE32-E72D297353CC}">
              <c16:uniqueId val="{00000000-A0ED-4DC5-BB66-CE4D13B982F6}"/>
            </c:ext>
          </c:extLst>
        </c:ser>
        <c:ser>
          <c:idx val="1"/>
          <c:order val="1"/>
          <c:spPr>
            <a:ln w="25400">
              <a:solidFill>
                <a:schemeClr val="accent5"/>
              </a:solidFill>
            </a:ln>
          </c:spPr>
          <c:marker>
            <c:symbol val="none"/>
          </c:marker>
          <c:dLbls>
            <c:dLbl>
              <c:idx val="36"/>
              <c:layout>
                <c:manualLayout>
                  <c:x val="1.5787399666102615E-2"/>
                  <c:y val="8.6921110536960167E-2"/>
                </c:manualLayout>
              </c:layout>
              <c:tx>
                <c:rich>
                  <a:bodyPr/>
                  <a:lstStyle/>
                  <a:p>
                    <a:r>
                      <a:rPr lang="en-US"/>
                      <a:t>E&amp;NI</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51C-40F0-9190-2F4AD430989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'Figure 4.7'!$B$26:$AU$26</c:f>
              <c:strCache>
                <c:ptCount val="46"/>
                <c:pt idx="0">
                  <c:v>2027-28</c:v>
                </c:pt>
                <c:pt idx="1">
                  <c:v>2028-29</c:v>
                </c:pt>
                <c:pt idx="2">
                  <c:v>2029-30</c:v>
                </c:pt>
                <c:pt idx="3">
                  <c:v>2030-31</c:v>
                </c:pt>
                <c:pt idx="4">
                  <c:v>2031-32</c:v>
                </c:pt>
                <c:pt idx="5">
                  <c:v>2032-33</c:v>
                </c:pt>
                <c:pt idx="6">
                  <c:v>2033-34</c:v>
                </c:pt>
                <c:pt idx="7">
                  <c:v>2034-35</c:v>
                </c:pt>
                <c:pt idx="8">
                  <c:v>2035-36</c:v>
                </c:pt>
                <c:pt idx="9">
                  <c:v>2036-37</c:v>
                </c:pt>
                <c:pt idx="10">
                  <c:v>2037-38</c:v>
                </c:pt>
                <c:pt idx="11">
                  <c:v>2038-39</c:v>
                </c:pt>
                <c:pt idx="12">
                  <c:v>2039-40</c:v>
                </c:pt>
                <c:pt idx="13">
                  <c:v>2040-41</c:v>
                </c:pt>
                <c:pt idx="14">
                  <c:v>2041-42</c:v>
                </c:pt>
                <c:pt idx="15">
                  <c:v>2042-43</c:v>
                </c:pt>
                <c:pt idx="16">
                  <c:v>2043-44</c:v>
                </c:pt>
                <c:pt idx="17">
                  <c:v>2044-45</c:v>
                </c:pt>
                <c:pt idx="18">
                  <c:v>2045-46</c:v>
                </c:pt>
                <c:pt idx="19">
                  <c:v>2046-47</c:v>
                </c:pt>
                <c:pt idx="20">
                  <c:v>2047-48</c:v>
                </c:pt>
                <c:pt idx="21">
                  <c:v>2048-49</c:v>
                </c:pt>
                <c:pt idx="22">
                  <c:v>2049-50</c:v>
                </c:pt>
                <c:pt idx="23">
                  <c:v>2050-51</c:v>
                </c:pt>
                <c:pt idx="24">
                  <c:v>2051-52</c:v>
                </c:pt>
                <c:pt idx="25">
                  <c:v>2052-53</c:v>
                </c:pt>
                <c:pt idx="26">
                  <c:v>2053-54</c:v>
                </c:pt>
                <c:pt idx="27">
                  <c:v>2054-55</c:v>
                </c:pt>
                <c:pt idx="28">
                  <c:v>2055-56</c:v>
                </c:pt>
                <c:pt idx="29">
                  <c:v>2056-57</c:v>
                </c:pt>
                <c:pt idx="30">
                  <c:v>2057-58</c:v>
                </c:pt>
                <c:pt idx="31">
                  <c:v>2058-59</c:v>
                </c:pt>
                <c:pt idx="32">
                  <c:v>2059-60</c:v>
                </c:pt>
                <c:pt idx="33">
                  <c:v>2060-61</c:v>
                </c:pt>
                <c:pt idx="34">
                  <c:v>2061-62</c:v>
                </c:pt>
                <c:pt idx="35">
                  <c:v>2062-63</c:v>
                </c:pt>
                <c:pt idx="36">
                  <c:v>2063-64</c:v>
                </c:pt>
                <c:pt idx="37">
                  <c:v>2064-65</c:v>
                </c:pt>
                <c:pt idx="38">
                  <c:v>2065-66</c:v>
                </c:pt>
                <c:pt idx="39">
                  <c:v>2066-67</c:v>
                </c:pt>
                <c:pt idx="40">
                  <c:v>2067-68</c:v>
                </c:pt>
                <c:pt idx="41">
                  <c:v>2068-69</c:v>
                </c:pt>
                <c:pt idx="42">
                  <c:v>2069-70</c:v>
                </c:pt>
                <c:pt idx="43">
                  <c:v>2070-71</c:v>
                </c:pt>
                <c:pt idx="44">
                  <c:v>2071-72</c:v>
                </c:pt>
                <c:pt idx="45">
                  <c:v>2072-73</c:v>
                </c:pt>
              </c:strCache>
            </c:strRef>
          </c:cat>
          <c:val>
            <c:numRef>
              <c:f>'Figure 4.7'!$B$30:$AU$30</c:f>
              <c:numCache>
                <c:formatCode>#,##0</c:formatCode>
                <c:ptCount val="46"/>
                <c:pt idx="0">
                  <c:v>100</c:v>
                </c:pt>
                <c:pt idx="1">
                  <c:v>102.53580969177503</c:v>
                </c:pt>
                <c:pt idx="2">
                  <c:v>104.08026140184994</c:v>
                </c:pt>
                <c:pt idx="3">
                  <c:v>105.65749640535654</c:v>
                </c:pt>
                <c:pt idx="4">
                  <c:v>107.21714943072026</c:v>
                </c:pt>
                <c:pt idx="5">
                  <c:v>108.84558865761251</c:v>
                </c:pt>
                <c:pt idx="6">
                  <c:v>110.51393274288989</c:v>
                </c:pt>
                <c:pt idx="7">
                  <c:v>112.22532026520962</c:v>
                </c:pt>
                <c:pt idx="8">
                  <c:v>113.95281141203183</c:v>
                </c:pt>
                <c:pt idx="9">
                  <c:v>115.91448451142182</c:v>
                </c:pt>
                <c:pt idx="10">
                  <c:v>117.81028340802493</c:v>
                </c:pt>
                <c:pt idx="11">
                  <c:v>119.81315361963006</c:v>
                </c:pt>
                <c:pt idx="12">
                  <c:v>121.90847741578897</c:v>
                </c:pt>
                <c:pt idx="13">
                  <c:v>124.14405273134204</c:v>
                </c:pt>
                <c:pt idx="14">
                  <c:v>126.48375639699204</c:v>
                </c:pt>
                <c:pt idx="15">
                  <c:v>128.90027069502551</c:v>
                </c:pt>
                <c:pt idx="16">
                  <c:v>131.28377874688812</c:v>
                </c:pt>
                <c:pt idx="17">
                  <c:v>133.61252622068207</c:v>
                </c:pt>
                <c:pt idx="18">
                  <c:v>135.81591535878692</c:v>
                </c:pt>
                <c:pt idx="19">
                  <c:v>137.95129032958653</c:v>
                </c:pt>
                <c:pt idx="20">
                  <c:v>139.95779010823355</c:v>
                </c:pt>
                <c:pt idx="21">
                  <c:v>141.99244434119504</c:v>
                </c:pt>
                <c:pt idx="22">
                  <c:v>144.00350430206663</c:v>
                </c:pt>
                <c:pt idx="23">
                  <c:v>146.00858584334026</c:v>
                </c:pt>
                <c:pt idx="24">
                  <c:v>147.99167166001982</c:v>
                </c:pt>
                <c:pt idx="25">
                  <c:v>149.99497719996359</c:v>
                </c:pt>
                <c:pt idx="26">
                  <c:v>152.05281885482393</c:v>
                </c:pt>
                <c:pt idx="27">
                  <c:v>154.13245512789743</c:v>
                </c:pt>
                <c:pt idx="28">
                  <c:v>156.25071690404761</c:v>
                </c:pt>
                <c:pt idx="29">
                  <c:v>158.41263073882462</c:v>
                </c:pt>
                <c:pt idx="30">
                  <c:v>160.61278542008287</c:v>
                </c:pt>
                <c:pt idx="31">
                  <c:v>162.91190335259304</c:v>
                </c:pt>
                <c:pt idx="32">
                  <c:v>165.29008776319037</c:v>
                </c:pt>
                <c:pt idx="33">
                  <c:v>167.76615127077667</c:v>
                </c:pt>
                <c:pt idx="34">
                  <c:v>170.37393810109725</c:v>
                </c:pt>
                <c:pt idx="35">
                  <c:v>172.98365502916857</c:v>
                </c:pt>
                <c:pt idx="36">
                  <c:v>175.61295310511642</c:v>
                </c:pt>
                <c:pt idx="37">
                  <c:v>178.30073800015975</c:v>
                </c:pt>
                <c:pt idx="38">
                  <c:v>181.08307097532608</c:v>
                </c:pt>
                <c:pt idx="39">
                  <c:v>183.93558323214714</c:v>
                </c:pt>
                <c:pt idx="40">
                  <c:v>186.86222215396535</c:v>
                </c:pt>
                <c:pt idx="41">
                  <c:v>189.83804664894473</c:v>
                </c:pt>
                <c:pt idx="42">
                  <c:v>192.85482753737006</c:v>
                </c:pt>
                <c:pt idx="43">
                  <c:v>195.87871804571927</c:v>
                </c:pt>
                <c:pt idx="44">
                  <c:v>198.94986601753365</c:v>
                </c:pt>
                <c:pt idx="45">
                  <c:v>202.00886967244332</c:v>
                </c:pt>
              </c:numCache>
            </c:numRef>
          </c:val>
          <c:smooth val="0"/>
          <c:extLst>
            <c:ext xmlns:c16="http://schemas.microsoft.com/office/drawing/2014/chart" uri="{C3380CC4-5D6E-409C-BE32-E72D297353CC}">
              <c16:uniqueId val="{00000001-A0ED-4DC5-BB66-CE4D13B982F6}"/>
            </c:ext>
          </c:extLst>
        </c:ser>
        <c:dLbls>
          <c:showLegendKey val="0"/>
          <c:showVal val="0"/>
          <c:showCatName val="0"/>
          <c:showSerName val="0"/>
          <c:showPercent val="0"/>
          <c:showBubbleSize val="0"/>
        </c:dLbls>
        <c:smooth val="0"/>
        <c:axId val="56078080"/>
        <c:axId val="56066848"/>
      </c:lineChart>
      <c:catAx>
        <c:axId val="56078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a:pPr>
            <a:endParaRPr lang="en-US"/>
          </a:p>
        </c:txPr>
        <c:crossAx val="56066848"/>
        <c:crosses val="autoZero"/>
        <c:auto val="1"/>
        <c:lblAlgn val="ctr"/>
        <c:lblOffset val="100"/>
        <c:tickLblSkip val="10"/>
        <c:noMultiLvlLbl val="0"/>
      </c:catAx>
      <c:valAx>
        <c:axId val="56066848"/>
        <c:scaling>
          <c:orientation val="minMax"/>
          <c:max val="220"/>
          <c:min val="100"/>
        </c:scaling>
        <c:delete val="1"/>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crossAx val="56078080"/>
        <c:crosses val="autoZero"/>
        <c:crossBetween val="between"/>
      </c:valAx>
    </c:plotArea>
    <c:plotVisOnly val="1"/>
    <c:dispBlanksAs val="gap"/>
    <c:showDLblsOverMax val="0"/>
    <c:extLst/>
  </c:chart>
  <c:spPr>
    <a:ln>
      <a:noFill/>
    </a:ln>
  </c:spPr>
  <c:txPr>
    <a:bodyPr/>
    <a:lstStyle/>
    <a:p>
      <a:pPr>
        <a:defRPr sz="1000">
          <a:solidFill>
            <a:srgbClr val="2C2926"/>
          </a:solidFill>
          <a:latin typeface="Helvetica" pitchFamily="2" charset="0"/>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Central population</a:t>
            </a:r>
          </a:p>
        </c:rich>
      </c:tx>
      <c:layout>
        <c:manualLayout>
          <c:xMode val="edge"/>
          <c:yMode val="edge"/>
          <c:x val="0.3141988990392815"/>
          <c:y val="2.143301353514494E-2"/>
        </c:manualLayout>
      </c:layout>
      <c:overlay val="0"/>
    </c:title>
    <c:autoTitleDeleted val="0"/>
    <c:plotArea>
      <c:layout>
        <c:manualLayout>
          <c:layoutTarget val="inner"/>
          <c:xMode val="edge"/>
          <c:yMode val="edge"/>
          <c:x val="0.17882229096905158"/>
          <c:y val="0.14600268513954193"/>
          <c:w val="0.73819912852656844"/>
          <c:h val="0.77619302615602603"/>
        </c:manualLayout>
      </c:layout>
      <c:lineChart>
        <c:grouping val="standard"/>
        <c:varyColors val="0"/>
        <c:ser>
          <c:idx val="0"/>
          <c:order val="0"/>
          <c:tx>
            <c:strRef>
              <c:f>'Figure 4.8'!$A$26</c:f>
              <c:strCache>
                <c:ptCount val="1"/>
                <c:pt idx="0">
                  <c:v>Tax revenue (principal population)</c:v>
                </c:pt>
              </c:strCache>
            </c:strRef>
          </c:tx>
          <c:spPr>
            <a:ln w="25400" cap="rnd">
              <a:solidFill>
                <a:schemeClr val="accent1"/>
              </a:solidFill>
              <a:round/>
            </a:ln>
            <a:effectLst/>
          </c:spPr>
          <c:marker>
            <c:symbol val="none"/>
          </c:marker>
          <c:dLbls>
            <c:dLbl>
              <c:idx val="24"/>
              <c:layout>
                <c:manualLayout>
                  <c:x val="-0.10616149399315077"/>
                  <c:y val="-0.15295964936307133"/>
                </c:manualLayout>
              </c:layout>
              <c:tx>
                <c:rich>
                  <a:bodyPr wrap="square" lIns="38100" tIns="19050" rIns="38100" bIns="19050" anchor="ctr">
                    <a:noAutofit/>
                  </a:bodyPr>
                  <a:lstStyle/>
                  <a:p>
                    <a:pPr>
                      <a:defRPr/>
                    </a:pPr>
                    <a:r>
                      <a:rPr lang="en-US"/>
                      <a:t>Tax</a:t>
                    </a:r>
                    <a:r>
                      <a:rPr lang="en-US" baseline="0"/>
                      <a:t> revenue</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0.28083032707875649"/>
                      <c:h val="5.7145223427111126E-2"/>
                    </c:manualLayout>
                  </c15:layout>
                  <c15:showDataLabelsRange val="0"/>
                </c:ext>
                <c:ext xmlns:c16="http://schemas.microsoft.com/office/drawing/2014/chart" uri="{C3380CC4-5D6E-409C-BE32-E72D297353CC}">
                  <c16:uniqueId val="{00000000-1576-4AB3-A038-65FF339A090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'Figure 4.8'!$B$25:$AU$25</c:f>
              <c:strCache>
                <c:ptCount val="46"/>
                <c:pt idx="0">
                  <c:v>2027-28</c:v>
                </c:pt>
                <c:pt idx="1">
                  <c:v>2028-29</c:v>
                </c:pt>
                <c:pt idx="2">
                  <c:v>2029-30</c:v>
                </c:pt>
                <c:pt idx="3">
                  <c:v>2030-31</c:v>
                </c:pt>
                <c:pt idx="4">
                  <c:v>2031-32</c:v>
                </c:pt>
                <c:pt idx="5">
                  <c:v>2032-33</c:v>
                </c:pt>
                <c:pt idx="6">
                  <c:v>2033-34</c:v>
                </c:pt>
                <c:pt idx="7">
                  <c:v>2034-35</c:v>
                </c:pt>
                <c:pt idx="8">
                  <c:v>2035-36</c:v>
                </c:pt>
                <c:pt idx="9">
                  <c:v>2036-37</c:v>
                </c:pt>
                <c:pt idx="10">
                  <c:v>2037-38</c:v>
                </c:pt>
                <c:pt idx="11">
                  <c:v>2038-39</c:v>
                </c:pt>
                <c:pt idx="12">
                  <c:v>2039-40</c:v>
                </c:pt>
                <c:pt idx="13">
                  <c:v>2040-41</c:v>
                </c:pt>
                <c:pt idx="14">
                  <c:v>2041-42</c:v>
                </c:pt>
                <c:pt idx="15">
                  <c:v>2042-43</c:v>
                </c:pt>
                <c:pt idx="16">
                  <c:v>2043-44</c:v>
                </c:pt>
                <c:pt idx="17">
                  <c:v>2044-45</c:v>
                </c:pt>
                <c:pt idx="18">
                  <c:v>2045-46</c:v>
                </c:pt>
                <c:pt idx="19">
                  <c:v>2046-47</c:v>
                </c:pt>
                <c:pt idx="20">
                  <c:v>2047-48</c:v>
                </c:pt>
                <c:pt idx="21">
                  <c:v>2048-49</c:v>
                </c:pt>
                <c:pt idx="22">
                  <c:v>2049-50</c:v>
                </c:pt>
                <c:pt idx="23">
                  <c:v>2050-51</c:v>
                </c:pt>
                <c:pt idx="24">
                  <c:v>2051-52</c:v>
                </c:pt>
                <c:pt idx="25">
                  <c:v>2052-53</c:v>
                </c:pt>
                <c:pt idx="26">
                  <c:v>2053-54</c:v>
                </c:pt>
                <c:pt idx="27">
                  <c:v>2054-55</c:v>
                </c:pt>
                <c:pt idx="28">
                  <c:v>2055-56</c:v>
                </c:pt>
                <c:pt idx="29">
                  <c:v>2056-57</c:v>
                </c:pt>
                <c:pt idx="30">
                  <c:v>2057-58</c:v>
                </c:pt>
                <c:pt idx="31">
                  <c:v>2058-59</c:v>
                </c:pt>
                <c:pt idx="32">
                  <c:v>2059-60</c:v>
                </c:pt>
                <c:pt idx="33">
                  <c:v>2060-61</c:v>
                </c:pt>
                <c:pt idx="34">
                  <c:v>2061-62</c:v>
                </c:pt>
                <c:pt idx="35">
                  <c:v>2062-63</c:v>
                </c:pt>
                <c:pt idx="36">
                  <c:v>2063-64</c:v>
                </c:pt>
                <c:pt idx="37">
                  <c:v>2064-65</c:v>
                </c:pt>
                <c:pt idx="38">
                  <c:v>2065-66</c:v>
                </c:pt>
                <c:pt idx="39">
                  <c:v>2066-67</c:v>
                </c:pt>
                <c:pt idx="40">
                  <c:v>2067-68</c:v>
                </c:pt>
                <c:pt idx="41">
                  <c:v>2068-69</c:v>
                </c:pt>
                <c:pt idx="42">
                  <c:v>2069-70</c:v>
                </c:pt>
                <c:pt idx="43">
                  <c:v>2070-71</c:v>
                </c:pt>
                <c:pt idx="44">
                  <c:v>2071-72</c:v>
                </c:pt>
                <c:pt idx="45">
                  <c:v>2072-73</c:v>
                </c:pt>
              </c:strCache>
            </c:strRef>
          </c:cat>
          <c:val>
            <c:numRef>
              <c:f>'Figure 4.8'!$B$26:$AU$26</c:f>
              <c:numCache>
                <c:formatCode>#,##0</c:formatCode>
                <c:ptCount val="46"/>
                <c:pt idx="0">
                  <c:v>100</c:v>
                </c:pt>
                <c:pt idx="1">
                  <c:v>103.16506888176495</c:v>
                </c:pt>
                <c:pt idx="2">
                  <c:v>104.96300269323851</c:v>
                </c:pt>
                <c:pt idx="3">
                  <c:v>106.74511628201554</c:v>
                </c:pt>
                <c:pt idx="4">
                  <c:v>108.35347983235948</c:v>
                </c:pt>
                <c:pt idx="5">
                  <c:v>109.98660420071214</c:v>
                </c:pt>
                <c:pt idx="6">
                  <c:v>111.65985427390454</c:v>
                </c:pt>
                <c:pt idx="7">
                  <c:v>113.33859585297756</c:v>
                </c:pt>
                <c:pt idx="8">
                  <c:v>115.04811039382288</c:v>
                </c:pt>
                <c:pt idx="9">
                  <c:v>117.04566674953428</c:v>
                </c:pt>
                <c:pt idx="10">
                  <c:v>118.95788441806012</c:v>
                </c:pt>
                <c:pt idx="11">
                  <c:v>120.88928406802052</c:v>
                </c:pt>
                <c:pt idx="12">
                  <c:v>122.88406398123288</c:v>
                </c:pt>
                <c:pt idx="13">
                  <c:v>124.90272153539537</c:v>
                </c:pt>
                <c:pt idx="14">
                  <c:v>126.93485279077976</c:v>
                </c:pt>
                <c:pt idx="15">
                  <c:v>129.00407163782998</c:v>
                </c:pt>
                <c:pt idx="16">
                  <c:v>131.07629867903458</c:v>
                </c:pt>
                <c:pt idx="17">
                  <c:v>133.07739512793054</c:v>
                </c:pt>
                <c:pt idx="18">
                  <c:v>134.98052882631995</c:v>
                </c:pt>
                <c:pt idx="19">
                  <c:v>136.90249030963983</c:v>
                </c:pt>
                <c:pt idx="20">
                  <c:v>138.81378731303053</c:v>
                </c:pt>
                <c:pt idx="21">
                  <c:v>140.72672231044504</c:v>
                </c:pt>
                <c:pt idx="22">
                  <c:v>142.67177323935036</c:v>
                </c:pt>
                <c:pt idx="23">
                  <c:v>144.61232560237607</c:v>
                </c:pt>
                <c:pt idx="24">
                  <c:v>146.56157194401078</c:v>
                </c:pt>
                <c:pt idx="25">
                  <c:v>148.48429249653034</c:v>
                </c:pt>
                <c:pt idx="26">
                  <c:v>150.3955575193651</c:v>
                </c:pt>
                <c:pt idx="27">
                  <c:v>152.28735940986348</c:v>
                </c:pt>
                <c:pt idx="28">
                  <c:v>154.12141351267616</c:v>
                </c:pt>
                <c:pt idx="29">
                  <c:v>155.91989679052614</c:v>
                </c:pt>
                <c:pt idx="30">
                  <c:v>157.7706507870962</c:v>
                </c:pt>
                <c:pt idx="31">
                  <c:v>159.65303132816754</c:v>
                </c:pt>
                <c:pt idx="32">
                  <c:v>161.56950595733431</c:v>
                </c:pt>
                <c:pt idx="33">
                  <c:v>163.53733713422145</c:v>
                </c:pt>
                <c:pt idx="34">
                  <c:v>165.52563209940212</c:v>
                </c:pt>
                <c:pt idx="35">
                  <c:v>167.51153461344447</c:v>
                </c:pt>
                <c:pt idx="36">
                  <c:v>169.53142254316109</c:v>
                </c:pt>
                <c:pt idx="37">
                  <c:v>171.63061050548956</c:v>
                </c:pt>
                <c:pt idx="38">
                  <c:v>173.79571075093722</c:v>
                </c:pt>
                <c:pt idx="39">
                  <c:v>175.97127284495011</c:v>
                </c:pt>
                <c:pt idx="40">
                  <c:v>178.213237924152</c:v>
                </c:pt>
                <c:pt idx="41">
                  <c:v>180.47998881371691</c:v>
                </c:pt>
                <c:pt idx="42">
                  <c:v>182.75669509509029</c:v>
                </c:pt>
                <c:pt idx="43">
                  <c:v>185.03237292568144</c:v>
                </c:pt>
                <c:pt idx="44">
                  <c:v>187.41456670005422</c:v>
                </c:pt>
                <c:pt idx="45">
                  <c:v>189.87560405989038</c:v>
                </c:pt>
              </c:numCache>
            </c:numRef>
          </c:val>
          <c:smooth val="0"/>
          <c:extLst>
            <c:ext xmlns:c16="http://schemas.microsoft.com/office/drawing/2014/chart" uri="{C3380CC4-5D6E-409C-BE32-E72D297353CC}">
              <c16:uniqueId val="{0000002E-39F8-446C-A795-E32DA58485BA}"/>
            </c:ext>
          </c:extLst>
        </c:ser>
        <c:ser>
          <c:idx val="1"/>
          <c:order val="1"/>
          <c:tx>
            <c:strRef>
              <c:f>'Figure 4.8'!$A$27</c:f>
              <c:strCache>
                <c:ptCount val="1"/>
                <c:pt idx="0">
                  <c:v>Tax BGAs (principal population</c:v>
                </c:pt>
              </c:strCache>
            </c:strRef>
          </c:tx>
          <c:spPr>
            <a:ln w="25400" cap="rnd">
              <a:solidFill>
                <a:schemeClr val="accent5"/>
              </a:solidFill>
              <a:round/>
            </a:ln>
            <a:effectLst/>
          </c:spPr>
          <c:marker>
            <c:symbol val="none"/>
          </c:marker>
          <c:dLbls>
            <c:dLbl>
              <c:idx val="27"/>
              <c:layout>
                <c:manualLayout>
                  <c:x val="0.11943168074229454"/>
                  <c:y val="-2.0623791194128337E-2"/>
                </c:manualLayout>
              </c:layout>
              <c:tx>
                <c:rich>
                  <a:bodyPr/>
                  <a:lstStyle/>
                  <a:p>
                    <a:r>
                      <a:rPr lang="en-US"/>
                      <a:t>Tax BGAs</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1576-4AB3-A038-65FF339A090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'Figure 4.8'!$B$25:$AU$25</c:f>
              <c:strCache>
                <c:ptCount val="46"/>
                <c:pt idx="0">
                  <c:v>2027-28</c:v>
                </c:pt>
                <c:pt idx="1">
                  <c:v>2028-29</c:v>
                </c:pt>
                <c:pt idx="2">
                  <c:v>2029-30</c:v>
                </c:pt>
                <c:pt idx="3">
                  <c:v>2030-31</c:v>
                </c:pt>
                <c:pt idx="4">
                  <c:v>2031-32</c:v>
                </c:pt>
                <c:pt idx="5">
                  <c:v>2032-33</c:v>
                </c:pt>
                <c:pt idx="6">
                  <c:v>2033-34</c:v>
                </c:pt>
                <c:pt idx="7">
                  <c:v>2034-35</c:v>
                </c:pt>
                <c:pt idx="8">
                  <c:v>2035-36</c:v>
                </c:pt>
                <c:pt idx="9">
                  <c:v>2036-37</c:v>
                </c:pt>
                <c:pt idx="10">
                  <c:v>2037-38</c:v>
                </c:pt>
                <c:pt idx="11">
                  <c:v>2038-39</c:v>
                </c:pt>
                <c:pt idx="12">
                  <c:v>2039-40</c:v>
                </c:pt>
                <c:pt idx="13">
                  <c:v>2040-41</c:v>
                </c:pt>
                <c:pt idx="14">
                  <c:v>2041-42</c:v>
                </c:pt>
                <c:pt idx="15">
                  <c:v>2042-43</c:v>
                </c:pt>
                <c:pt idx="16">
                  <c:v>2043-44</c:v>
                </c:pt>
                <c:pt idx="17">
                  <c:v>2044-45</c:v>
                </c:pt>
                <c:pt idx="18">
                  <c:v>2045-46</c:v>
                </c:pt>
                <c:pt idx="19">
                  <c:v>2046-47</c:v>
                </c:pt>
                <c:pt idx="20">
                  <c:v>2047-48</c:v>
                </c:pt>
                <c:pt idx="21">
                  <c:v>2048-49</c:v>
                </c:pt>
                <c:pt idx="22">
                  <c:v>2049-50</c:v>
                </c:pt>
                <c:pt idx="23">
                  <c:v>2050-51</c:v>
                </c:pt>
                <c:pt idx="24">
                  <c:v>2051-52</c:v>
                </c:pt>
                <c:pt idx="25">
                  <c:v>2052-53</c:v>
                </c:pt>
                <c:pt idx="26">
                  <c:v>2053-54</c:v>
                </c:pt>
                <c:pt idx="27">
                  <c:v>2054-55</c:v>
                </c:pt>
                <c:pt idx="28">
                  <c:v>2055-56</c:v>
                </c:pt>
                <c:pt idx="29">
                  <c:v>2056-57</c:v>
                </c:pt>
                <c:pt idx="30">
                  <c:v>2057-58</c:v>
                </c:pt>
                <c:pt idx="31">
                  <c:v>2058-59</c:v>
                </c:pt>
                <c:pt idx="32">
                  <c:v>2059-60</c:v>
                </c:pt>
                <c:pt idx="33">
                  <c:v>2060-61</c:v>
                </c:pt>
                <c:pt idx="34">
                  <c:v>2061-62</c:v>
                </c:pt>
                <c:pt idx="35">
                  <c:v>2062-63</c:v>
                </c:pt>
                <c:pt idx="36">
                  <c:v>2063-64</c:v>
                </c:pt>
                <c:pt idx="37">
                  <c:v>2064-65</c:v>
                </c:pt>
                <c:pt idx="38">
                  <c:v>2065-66</c:v>
                </c:pt>
                <c:pt idx="39">
                  <c:v>2066-67</c:v>
                </c:pt>
                <c:pt idx="40">
                  <c:v>2067-68</c:v>
                </c:pt>
                <c:pt idx="41">
                  <c:v>2068-69</c:v>
                </c:pt>
                <c:pt idx="42">
                  <c:v>2069-70</c:v>
                </c:pt>
                <c:pt idx="43">
                  <c:v>2070-71</c:v>
                </c:pt>
                <c:pt idx="44">
                  <c:v>2071-72</c:v>
                </c:pt>
                <c:pt idx="45">
                  <c:v>2072-73</c:v>
                </c:pt>
              </c:strCache>
            </c:strRef>
          </c:cat>
          <c:val>
            <c:numRef>
              <c:f>'Figure 4.8'!$B$27:$AU$27</c:f>
              <c:numCache>
                <c:formatCode>#,##0</c:formatCode>
                <c:ptCount val="46"/>
                <c:pt idx="0">
                  <c:v>93.058143910023617</c:v>
                </c:pt>
                <c:pt idx="1">
                  <c:v>95.463152342035812</c:v>
                </c:pt>
                <c:pt idx="2">
                  <c:v>96.897924771864098</c:v>
                </c:pt>
                <c:pt idx="3">
                  <c:v>98.365088391236938</c:v>
                </c:pt>
                <c:pt idx="4">
                  <c:v>99.788109482633843</c:v>
                </c:pt>
                <c:pt idx="5">
                  <c:v>101.25782589505256</c:v>
                </c:pt>
                <c:pt idx="6">
                  <c:v>102.74545074186385</c:v>
                </c:pt>
                <c:pt idx="7">
                  <c:v>104.25481262631455</c:v>
                </c:pt>
                <c:pt idx="8">
                  <c:v>105.76101889665775</c:v>
                </c:pt>
                <c:pt idx="9">
                  <c:v>107.47054984648602</c:v>
                </c:pt>
                <c:pt idx="10">
                  <c:v>109.10484207467161</c:v>
                </c:pt>
                <c:pt idx="11">
                  <c:v>110.82911189847391</c:v>
                </c:pt>
                <c:pt idx="12">
                  <c:v>112.63008805583172</c:v>
                </c:pt>
                <c:pt idx="13">
                  <c:v>114.55317635946194</c:v>
                </c:pt>
                <c:pt idx="14">
                  <c:v>116.56311409660627</c:v>
                </c:pt>
                <c:pt idx="15">
                  <c:v>118.6356348264528</c:v>
                </c:pt>
                <c:pt idx="16">
                  <c:v>120.66530958232096</c:v>
                </c:pt>
                <c:pt idx="17">
                  <c:v>122.63115764177952</c:v>
                </c:pt>
                <c:pt idx="18">
                  <c:v>124.46580045862599</c:v>
                </c:pt>
                <c:pt idx="19">
                  <c:v>126.2189013016207</c:v>
                </c:pt>
                <c:pt idx="20">
                  <c:v>127.83296906603428</c:v>
                </c:pt>
                <c:pt idx="21">
                  <c:v>129.45345667293262</c:v>
                </c:pt>
                <c:pt idx="22">
                  <c:v>131.02952862836329</c:v>
                </c:pt>
                <c:pt idx="23">
                  <c:v>132.57619224456155</c:v>
                </c:pt>
                <c:pt idx="24">
                  <c:v>134.07808818663506</c:v>
                </c:pt>
                <c:pt idx="25">
                  <c:v>135.57388376302094</c:v>
                </c:pt>
                <c:pt idx="26">
                  <c:v>137.09545172886473</c:v>
                </c:pt>
                <c:pt idx="27">
                  <c:v>138.61259155466453</c:v>
                </c:pt>
                <c:pt idx="28">
                  <c:v>140.14215364069725</c:v>
                </c:pt>
                <c:pt idx="29">
                  <c:v>141.69025612443355</c:v>
                </c:pt>
                <c:pt idx="30">
                  <c:v>143.25384610747582</c:v>
                </c:pt>
                <c:pt idx="31">
                  <c:v>144.89053127968273</c:v>
                </c:pt>
                <c:pt idx="32">
                  <c:v>146.58304223484404</c:v>
                </c:pt>
                <c:pt idx="33">
                  <c:v>148.34996713886147</c:v>
                </c:pt>
                <c:pt idx="34">
                  <c:v>150.22238189328462</c:v>
                </c:pt>
                <c:pt idx="35">
                  <c:v>152.08435081613584</c:v>
                </c:pt>
                <c:pt idx="36">
                  <c:v>153.95257929520142</c:v>
                </c:pt>
                <c:pt idx="37">
                  <c:v>155.86231172560127</c:v>
                </c:pt>
                <c:pt idx="38">
                  <c:v>157.8455486669184</c:v>
                </c:pt>
                <c:pt idx="39">
                  <c:v>159.87954323092919</c:v>
                </c:pt>
                <c:pt idx="40">
                  <c:v>161.96662975821232</c:v>
                </c:pt>
                <c:pt idx="41">
                  <c:v>164.08345895676138</c:v>
                </c:pt>
                <c:pt idx="42">
                  <c:v>166.22068781944824</c:v>
                </c:pt>
                <c:pt idx="43">
                  <c:v>168.34502299574535</c:v>
                </c:pt>
                <c:pt idx="44">
                  <c:v>170.4901122115337</c:v>
                </c:pt>
                <c:pt idx="45">
                  <c:v>172.60292940796265</c:v>
                </c:pt>
              </c:numCache>
            </c:numRef>
          </c:val>
          <c:smooth val="0"/>
          <c:extLst>
            <c:ext xmlns:c16="http://schemas.microsoft.com/office/drawing/2014/chart" uri="{C3380CC4-5D6E-409C-BE32-E72D297353CC}">
              <c16:uniqueId val="{00000030-39F8-446C-A795-E32DA58485BA}"/>
            </c:ext>
          </c:extLst>
        </c:ser>
        <c:dLbls>
          <c:showLegendKey val="0"/>
          <c:showVal val="0"/>
          <c:showCatName val="0"/>
          <c:showSerName val="0"/>
          <c:showPercent val="0"/>
          <c:showBubbleSize val="0"/>
        </c:dLbls>
        <c:smooth val="0"/>
        <c:axId val="56078080"/>
        <c:axId val="56066848"/>
      </c:lineChart>
      <c:catAx>
        <c:axId val="56078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1050"/>
            </a:pPr>
            <a:endParaRPr lang="en-US"/>
          </a:p>
        </c:txPr>
        <c:crossAx val="56066848"/>
        <c:crosses val="autoZero"/>
        <c:auto val="1"/>
        <c:lblAlgn val="ctr"/>
        <c:lblOffset val="100"/>
        <c:tickLblSkip val="45"/>
        <c:noMultiLvlLbl val="0"/>
      </c:catAx>
      <c:valAx>
        <c:axId val="56066848"/>
        <c:scaling>
          <c:orientation val="minMax"/>
          <c:max val="200"/>
          <c:min val="80"/>
        </c:scaling>
        <c:delete val="0"/>
        <c:axPos val="l"/>
        <c:majorGridlines>
          <c:spPr>
            <a:ln w="9525" cap="flat" cmpd="sng" algn="ctr">
              <a:solidFill>
                <a:schemeClr val="tx1">
                  <a:lumMod val="15000"/>
                  <a:lumOff val="85000"/>
                </a:schemeClr>
              </a:solidFill>
              <a:round/>
            </a:ln>
            <a:effectLst/>
          </c:spPr>
        </c:majorGridlines>
        <c:title>
          <c:tx>
            <c:rich>
              <a:bodyPr/>
              <a:lstStyle/>
              <a:p>
                <a:pPr>
                  <a:defRPr sz="1000" b="0"/>
                </a:pPr>
                <a:r>
                  <a:rPr lang="en-US" sz="1000" b="0"/>
                  <a:t>Tax revenues in 2027-28 = 100</a:t>
                </a:r>
              </a:p>
            </c:rich>
          </c:tx>
          <c:layout>
            <c:manualLayout>
              <c:xMode val="edge"/>
              <c:yMode val="edge"/>
              <c:x val="1.0595125669166932E-2"/>
              <c:y val="0.13242853421445905"/>
            </c:manualLayout>
          </c:layout>
          <c:overlay val="0"/>
        </c:title>
        <c:numFmt formatCode="#,##0" sourceLinked="1"/>
        <c:majorTickMark val="none"/>
        <c:minorTickMark val="none"/>
        <c:tickLblPos val="nextTo"/>
        <c:spPr>
          <a:noFill/>
          <a:ln>
            <a:noFill/>
          </a:ln>
          <a:effectLst/>
        </c:spPr>
        <c:txPr>
          <a:bodyPr rot="-60000000" vert="horz"/>
          <a:lstStyle/>
          <a:p>
            <a:pPr>
              <a:defRPr sz="1000"/>
            </a:pPr>
            <a:endParaRPr lang="en-US"/>
          </a:p>
        </c:txPr>
        <c:crossAx val="56078080"/>
        <c:crosses val="autoZero"/>
        <c:crossBetween val="between"/>
      </c:valAx>
    </c:plotArea>
    <c:plotVisOnly val="1"/>
    <c:dispBlanksAs val="gap"/>
    <c:showDLblsOverMax val="0"/>
    <c:extLst/>
  </c:chart>
  <c:spPr>
    <a:ln>
      <a:noFill/>
    </a:ln>
  </c:spPr>
  <c:txPr>
    <a:bodyPr/>
    <a:lstStyle/>
    <a:p>
      <a:pPr>
        <a:defRPr sz="1100">
          <a:solidFill>
            <a:schemeClr val="tx1"/>
          </a:solidFill>
          <a:latin typeface="Helvetica" pitchFamily="2" charset="0"/>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High population</a:t>
            </a:r>
          </a:p>
        </c:rich>
      </c:tx>
      <c:overlay val="0"/>
    </c:title>
    <c:autoTitleDeleted val="0"/>
    <c:plotArea>
      <c:layout>
        <c:manualLayout>
          <c:layoutTarget val="inner"/>
          <c:xMode val="edge"/>
          <c:yMode val="edge"/>
          <c:x val="8.0917516177692883E-2"/>
          <c:y val="0.13375275561668448"/>
          <c:w val="0.85834976510289152"/>
          <c:h val="0.78923502586729655"/>
        </c:manualLayout>
      </c:layout>
      <c:lineChart>
        <c:grouping val="standard"/>
        <c:varyColors val="0"/>
        <c:ser>
          <c:idx val="0"/>
          <c:order val="0"/>
          <c:tx>
            <c:v>Tax revenue</c:v>
          </c:tx>
          <c:spPr>
            <a:ln w="25400"/>
          </c:spPr>
          <c:marker>
            <c:symbol val="none"/>
          </c:marker>
          <c:dLbls>
            <c:dLbl>
              <c:idx val="23"/>
              <c:layout>
                <c:manualLayout>
                  <c:x val="-7.9358087851105943E-2"/>
                  <c:y val="-0.15000689239635284"/>
                </c:manualLayout>
              </c:layout>
              <c:tx>
                <c:rich>
                  <a:bodyPr wrap="square" lIns="38100" tIns="19050" rIns="38100" bIns="19050" anchor="ctr">
                    <a:noAutofit/>
                  </a:bodyPr>
                  <a:lstStyle/>
                  <a:p>
                    <a:pPr>
                      <a:defRPr/>
                    </a:pPr>
                    <a:fld id="{7B5E44C8-88B6-4966-B711-64246C88E12D}" type="SERIESNAME">
                      <a:rPr lang="en-US"/>
                      <a:pPr>
                        <a:defRPr/>
                      </a:pPr>
                      <a:t>[SERIES NAME]</a:t>
                    </a:fld>
                    <a:endParaRPr lang="en-GB"/>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0.24508169150405693"/>
                      <c:h val="7.7121190561419029E-2"/>
                    </c:manualLayout>
                  </c15:layout>
                  <c15:dlblFieldTable/>
                  <c15:showDataLabelsRange val="0"/>
                </c:ext>
                <c:ext xmlns:c16="http://schemas.microsoft.com/office/drawing/2014/chart" uri="{C3380CC4-5D6E-409C-BE32-E72D297353CC}">
                  <c16:uniqueId val="{00000000-4774-4DA9-8CEA-BD227B4E65F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'Figure 4.8'!$B$25:$AU$25</c:f>
              <c:strCache>
                <c:ptCount val="46"/>
                <c:pt idx="0">
                  <c:v>2027-28</c:v>
                </c:pt>
                <c:pt idx="1">
                  <c:v>2028-29</c:v>
                </c:pt>
                <c:pt idx="2">
                  <c:v>2029-30</c:v>
                </c:pt>
                <c:pt idx="3">
                  <c:v>2030-31</c:v>
                </c:pt>
                <c:pt idx="4">
                  <c:v>2031-32</c:v>
                </c:pt>
                <c:pt idx="5">
                  <c:v>2032-33</c:v>
                </c:pt>
                <c:pt idx="6">
                  <c:v>2033-34</c:v>
                </c:pt>
                <c:pt idx="7">
                  <c:v>2034-35</c:v>
                </c:pt>
                <c:pt idx="8">
                  <c:v>2035-36</c:v>
                </c:pt>
                <c:pt idx="9">
                  <c:v>2036-37</c:v>
                </c:pt>
                <c:pt idx="10">
                  <c:v>2037-38</c:v>
                </c:pt>
                <c:pt idx="11">
                  <c:v>2038-39</c:v>
                </c:pt>
                <c:pt idx="12">
                  <c:v>2039-40</c:v>
                </c:pt>
                <c:pt idx="13">
                  <c:v>2040-41</c:v>
                </c:pt>
                <c:pt idx="14">
                  <c:v>2041-42</c:v>
                </c:pt>
                <c:pt idx="15">
                  <c:v>2042-43</c:v>
                </c:pt>
                <c:pt idx="16">
                  <c:v>2043-44</c:v>
                </c:pt>
                <c:pt idx="17">
                  <c:v>2044-45</c:v>
                </c:pt>
                <c:pt idx="18">
                  <c:v>2045-46</c:v>
                </c:pt>
                <c:pt idx="19">
                  <c:v>2046-47</c:v>
                </c:pt>
                <c:pt idx="20">
                  <c:v>2047-48</c:v>
                </c:pt>
                <c:pt idx="21">
                  <c:v>2048-49</c:v>
                </c:pt>
                <c:pt idx="22">
                  <c:v>2049-50</c:v>
                </c:pt>
                <c:pt idx="23">
                  <c:v>2050-51</c:v>
                </c:pt>
                <c:pt idx="24">
                  <c:v>2051-52</c:v>
                </c:pt>
                <c:pt idx="25">
                  <c:v>2052-53</c:v>
                </c:pt>
                <c:pt idx="26">
                  <c:v>2053-54</c:v>
                </c:pt>
                <c:pt idx="27">
                  <c:v>2054-55</c:v>
                </c:pt>
                <c:pt idx="28">
                  <c:v>2055-56</c:v>
                </c:pt>
                <c:pt idx="29">
                  <c:v>2056-57</c:v>
                </c:pt>
                <c:pt idx="30">
                  <c:v>2057-58</c:v>
                </c:pt>
                <c:pt idx="31">
                  <c:v>2058-59</c:v>
                </c:pt>
                <c:pt idx="32">
                  <c:v>2059-60</c:v>
                </c:pt>
                <c:pt idx="33">
                  <c:v>2060-61</c:v>
                </c:pt>
                <c:pt idx="34">
                  <c:v>2061-62</c:v>
                </c:pt>
                <c:pt idx="35">
                  <c:v>2062-63</c:v>
                </c:pt>
                <c:pt idx="36">
                  <c:v>2063-64</c:v>
                </c:pt>
                <c:pt idx="37">
                  <c:v>2064-65</c:v>
                </c:pt>
                <c:pt idx="38">
                  <c:v>2065-66</c:v>
                </c:pt>
                <c:pt idx="39">
                  <c:v>2066-67</c:v>
                </c:pt>
                <c:pt idx="40">
                  <c:v>2067-68</c:v>
                </c:pt>
                <c:pt idx="41">
                  <c:v>2068-69</c:v>
                </c:pt>
                <c:pt idx="42">
                  <c:v>2069-70</c:v>
                </c:pt>
                <c:pt idx="43">
                  <c:v>2070-71</c:v>
                </c:pt>
                <c:pt idx="44">
                  <c:v>2071-72</c:v>
                </c:pt>
                <c:pt idx="45">
                  <c:v>2072-73</c:v>
                </c:pt>
              </c:strCache>
            </c:strRef>
          </c:cat>
          <c:val>
            <c:numRef>
              <c:f>'Figure 4.8'!$B$28:$AU$28</c:f>
              <c:numCache>
                <c:formatCode>#,##0</c:formatCode>
                <c:ptCount val="46"/>
                <c:pt idx="0">
                  <c:v>100</c:v>
                </c:pt>
                <c:pt idx="1">
                  <c:v>103.36602373383641</c:v>
                </c:pt>
                <c:pt idx="2">
                  <c:v>105.33346277563621</c:v>
                </c:pt>
                <c:pt idx="3">
                  <c:v>107.25876492315767</c:v>
                </c:pt>
                <c:pt idx="4">
                  <c:v>108.98965538654414</c:v>
                </c:pt>
                <c:pt idx="5">
                  <c:v>110.73483171964196</c:v>
                </c:pt>
                <c:pt idx="6">
                  <c:v>112.49964189192777</c:v>
                </c:pt>
                <c:pt idx="7">
                  <c:v>114.21228412975697</c:v>
                </c:pt>
                <c:pt idx="8">
                  <c:v>115.95963783136159</c:v>
                </c:pt>
                <c:pt idx="9">
                  <c:v>118.03496727934343</c:v>
                </c:pt>
                <c:pt idx="10">
                  <c:v>120.00902774231589</c:v>
                </c:pt>
                <c:pt idx="11">
                  <c:v>121.95669475854271</c:v>
                </c:pt>
                <c:pt idx="12">
                  <c:v>123.92649586810565</c:v>
                </c:pt>
                <c:pt idx="13">
                  <c:v>125.93166041202304</c:v>
                </c:pt>
                <c:pt idx="14">
                  <c:v>127.96212895666103</c:v>
                </c:pt>
                <c:pt idx="15">
                  <c:v>129.97740154538232</c:v>
                </c:pt>
                <c:pt idx="16">
                  <c:v>132.04138732418335</c:v>
                </c:pt>
                <c:pt idx="17">
                  <c:v>134.16414334774979</c:v>
                </c:pt>
                <c:pt idx="18">
                  <c:v>136.26068364202385</c:v>
                </c:pt>
                <c:pt idx="19">
                  <c:v>138.39004726817825</c:v>
                </c:pt>
                <c:pt idx="20">
                  <c:v>140.51369327660353</c:v>
                </c:pt>
                <c:pt idx="21">
                  <c:v>142.60625039937281</c:v>
                </c:pt>
                <c:pt idx="22">
                  <c:v>144.69922594529891</c:v>
                </c:pt>
                <c:pt idx="23">
                  <c:v>146.83041993962135</c:v>
                </c:pt>
                <c:pt idx="24">
                  <c:v>148.96945928862161</c:v>
                </c:pt>
                <c:pt idx="25">
                  <c:v>151.08788248924773</c:v>
                </c:pt>
                <c:pt idx="26">
                  <c:v>153.2403675594218</c:v>
                </c:pt>
                <c:pt idx="27">
                  <c:v>155.36092450536881</c:v>
                </c:pt>
                <c:pt idx="28">
                  <c:v>157.43003056772096</c:v>
                </c:pt>
                <c:pt idx="29">
                  <c:v>159.52036520488826</c:v>
                </c:pt>
                <c:pt idx="30">
                  <c:v>161.63251181509</c:v>
                </c:pt>
                <c:pt idx="31">
                  <c:v>163.64465607938322</c:v>
                </c:pt>
                <c:pt idx="32">
                  <c:v>165.64675560421466</c:v>
                </c:pt>
                <c:pt idx="33">
                  <c:v>167.64891720050176</c:v>
                </c:pt>
                <c:pt idx="34">
                  <c:v>169.68202465748465</c:v>
                </c:pt>
                <c:pt idx="35">
                  <c:v>171.7544167259779</c:v>
                </c:pt>
                <c:pt idx="36">
                  <c:v>173.82277912075529</c:v>
                </c:pt>
                <c:pt idx="37">
                  <c:v>175.91881101199883</c:v>
                </c:pt>
                <c:pt idx="38">
                  <c:v>178.03436083195132</c:v>
                </c:pt>
                <c:pt idx="39">
                  <c:v>180.17714659933159</c:v>
                </c:pt>
                <c:pt idx="40">
                  <c:v>182.40345600537401</c:v>
                </c:pt>
                <c:pt idx="41">
                  <c:v>184.71112370451041</c:v>
                </c:pt>
                <c:pt idx="42">
                  <c:v>187.13459471001215</c:v>
                </c:pt>
                <c:pt idx="43">
                  <c:v>189.65239716383005</c:v>
                </c:pt>
                <c:pt idx="44">
                  <c:v>192.3390536070433</c:v>
                </c:pt>
                <c:pt idx="45">
                  <c:v>195.11110417861005</c:v>
                </c:pt>
              </c:numCache>
            </c:numRef>
          </c:val>
          <c:smooth val="0"/>
          <c:extLst>
            <c:ext xmlns:c16="http://schemas.microsoft.com/office/drawing/2014/chart" uri="{C3380CC4-5D6E-409C-BE32-E72D297353CC}">
              <c16:uniqueId val="{00000000-D9A8-44C3-9A59-8C99FEC72AE1}"/>
            </c:ext>
          </c:extLst>
        </c:ser>
        <c:ser>
          <c:idx val="1"/>
          <c:order val="1"/>
          <c:tx>
            <c:v>Tax BGAs</c:v>
          </c:tx>
          <c:spPr>
            <a:ln w="25400">
              <a:solidFill>
                <a:schemeClr val="accent5"/>
              </a:solidFill>
            </a:ln>
          </c:spPr>
          <c:marker>
            <c:symbol val="none"/>
          </c:marker>
          <c:dLbls>
            <c:dLbl>
              <c:idx val="25"/>
              <c:layout>
                <c:manualLayout>
                  <c:x val="0.14858560490534581"/>
                  <c:y val="-2.4707017571163992E-2"/>
                </c:manualLayout>
              </c:layout>
              <c:tx>
                <c:rich>
                  <a:bodyPr/>
                  <a:lstStyle/>
                  <a:p>
                    <a:fld id="{BBFB0935-B487-474A-944C-AAB6ABCC6DDB}" type="SERIESNAME">
                      <a:rPr lang="en-US"/>
                      <a:pPr/>
                      <a:t>[SERIES NAME]</a:t>
                    </a:fld>
                    <a:endParaRPr lang="en-GB"/>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4774-4DA9-8CEA-BD227B4E65F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'Figure 4.8'!$B$25:$AU$25</c:f>
              <c:strCache>
                <c:ptCount val="46"/>
                <c:pt idx="0">
                  <c:v>2027-28</c:v>
                </c:pt>
                <c:pt idx="1">
                  <c:v>2028-29</c:v>
                </c:pt>
                <c:pt idx="2">
                  <c:v>2029-30</c:v>
                </c:pt>
                <c:pt idx="3">
                  <c:v>2030-31</c:v>
                </c:pt>
                <c:pt idx="4">
                  <c:v>2031-32</c:v>
                </c:pt>
                <c:pt idx="5">
                  <c:v>2032-33</c:v>
                </c:pt>
                <c:pt idx="6">
                  <c:v>2033-34</c:v>
                </c:pt>
                <c:pt idx="7">
                  <c:v>2034-35</c:v>
                </c:pt>
                <c:pt idx="8">
                  <c:v>2035-36</c:v>
                </c:pt>
                <c:pt idx="9">
                  <c:v>2036-37</c:v>
                </c:pt>
                <c:pt idx="10">
                  <c:v>2037-38</c:v>
                </c:pt>
                <c:pt idx="11">
                  <c:v>2038-39</c:v>
                </c:pt>
                <c:pt idx="12">
                  <c:v>2039-40</c:v>
                </c:pt>
                <c:pt idx="13">
                  <c:v>2040-41</c:v>
                </c:pt>
                <c:pt idx="14">
                  <c:v>2041-42</c:v>
                </c:pt>
                <c:pt idx="15">
                  <c:v>2042-43</c:v>
                </c:pt>
                <c:pt idx="16">
                  <c:v>2043-44</c:v>
                </c:pt>
                <c:pt idx="17">
                  <c:v>2044-45</c:v>
                </c:pt>
                <c:pt idx="18">
                  <c:v>2045-46</c:v>
                </c:pt>
                <c:pt idx="19">
                  <c:v>2046-47</c:v>
                </c:pt>
                <c:pt idx="20">
                  <c:v>2047-48</c:v>
                </c:pt>
                <c:pt idx="21">
                  <c:v>2048-49</c:v>
                </c:pt>
                <c:pt idx="22">
                  <c:v>2049-50</c:v>
                </c:pt>
                <c:pt idx="23">
                  <c:v>2050-51</c:v>
                </c:pt>
                <c:pt idx="24">
                  <c:v>2051-52</c:v>
                </c:pt>
                <c:pt idx="25">
                  <c:v>2052-53</c:v>
                </c:pt>
                <c:pt idx="26">
                  <c:v>2053-54</c:v>
                </c:pt>
                <c:pt idx="27">
                  <c:v>2054-55</c:v>
                </c:pt>
                <c:pt idx="28">
                  <c:v>2055-56</c:v>
                </c:pt>
                <c:pt idx="29">
                  <c:v>2056-57</c:v>
                </c:pt>
                <c:pt idx="30">
                  <c:v>2057-58</c:v>
                </c:pt>
                <c:pt idx="31">
                  <c:v>2058-59</c:v>
                </c:pt>
                <c:pt idx="32">
                  <c:v>2059-60</c:v>
                </c:pt>
                <c:pt idx="33">
                  <c:v>2060-61</c:v>
                </c:pt>
                <c:pt idx="34">
                  <c:v>2061-62</c:v>
                </c:pt>
                <c:pt idx="35">
                  <c:v>2062-63</c:v>
                </c:pt>
                <c:pt idx="36">
                  <c:v>2063-64</c:v>
                </c:pt>
                <c:pt idx="37">
                  <c:v>2064-65</c:v>
                </c:pt>
                <c:pt idx="38">
                  <c:v>2065-66</c:v>
                </c:pt>
                <c:pt idx="39">
                  <c:v>2066-67</c:v>
                </c:pt>
                <c:pt idx="40">
                  <c:v>2067-68</c:v>
                </c:pt>
                <c:pt idx="41">
                  <c:v>2068-69</c:v>
                </c:pt>
                <c:pt idx="42">
                  <c:v>2069-70</c:v>
                </c:pt>
                <c:pt idx="43">
                  <c:v>2070-71</c:v>
                </c:pt>
                <c:pt idx="44">
                  <c:v>2071-72</c:v>
                </c:pt>
                <c:pt idx="45">
                  <c:v>2072-73</c:v>
                </c:pt>
              </c:strCache>
            </c:strRef>
          </c:cat>
          <c:val>
            <c:numRef>
              <c:f>'Figure 4.8'!$B$29:$AU$29</c:f>
              <c:numCache>
                <c:formatCode>#,##0</c:formatCode>
                <c:ptCount val="46"/>
                <c:pt idx="0">
                  <c:v>93.058143910023617</c:v>
                </c:pt>
                <c:pt idx="1">
                  <c:v>95.464493453598507</c:v>
                </c:pt>
                <c:pt idx="2">
                  <c:v>96.899286039789203</c:v>
                </c:pt>
                <c:pt idx="3">
                  <c:v>98.680006721724993</c:v>
                </c:pt>
                <c:pt idx="4">
                  <c:v>100.28769674107174</c:v>
                </c:pt>
                <c:pt idx="5">
                  <c:v>101.95833880881241</c:v>
                </c:pt>
                <c:pt idx="6">
                  <c:v>103.65948852287421</c:v>
                </c:pt>
                <c:pt idx="7">
                  <c:v>105.3941409340003</c:v>
                </c:pt>
                <c:pt idx="8">
                  <c:v>107.13682704417087</c:v>
                </c:pt>
                <c:pt idx="9">
                  <c:v>109.09723848753391</c:v>
                </c:pt>
                <c:pt idx="10">
                  <c:v>110.99363517222123</c:v>
                </c:pt>
                <c:pt idx="11">
                  <c:v>112.99477173892068</c:v>
                </c:pt>
                <c:pt idx="12">
                  <c:v>115.08704741180958</c:v>
                </c:pt>
                <c:pt idx="13">
                  <c:v>117.31977973864667</c:v>
                </c:pt>
                <c:pt idx="14">
                  <c:v>119.65816079577706</c:v>
                </c:pt>
                <c:pt idx="15">
                  <c:v>122.07594139721181</c:v>
                </c:pt>
                <c:pt idx="16">
                  <c:v>124.46426643283881</c:v>
                </c:pt>
                <c:pt idx="17">
                  <c:v>126.80354422572545</c:v>
                </c:pt>
                <c:pt idx="18">
                  <c:v>129.02998617940594</c:v>
                </c:pt>
                <c:pt idx="19">
                  <c:v>131.1807119491628</c:v>
                </c:pt>
                <c:pt idx="20">
                  <c:v>133.19835032582293</c:v>
                </c:pt>
                <c:pt idx="21">
                  <c:v>135.23392862203409</c:v>
                </c:pt>
                <c:pt idx="22">
                  <c:v>137.23717109281714</c:v>
                </c:pt>
                <c:pt idx="23">
                  <c:v>139.22334599054713</c:v>
                </c:pt>
                <c:pt idx="24">
                  <c:v>141.17748556820351</c:v>
                </c:pt>
                <c:pt idx="25">
                  <c:v>143.13840288416705</c:v>
                </c:pt>
                <c:pt idx="26">
                  <c:v>145.13959732255515</c:v>
                </c:pt>
                <c:pt idx="27">
                  <c:v>147.15022887257066</c:v>
                </c:pt>
                <c:pt idx="28">
                  <c:v>149.18713542289728</c:v>
                </c:pt>
                <c:pt idx="29">
                  <c:v>151.25729310697943</c:v>
                </c:pt>
                <c:pt idx="30">
                  <c:v>153.3581386412454</c:v>
                </c:pt>
                <c:pt idx="31">
                  <c:v>155.55026711121789</c:v>
                </c:pt>
                <c:pt idx="32">
                  <c:v>157.81870358467057</c:v>
                </c:pt>
                <c:pt idx="33">
                  <c:v>160.18397124279181</c:v>
                </c:pt>
                <c:pt idx="34">
                  <c:v>162.68157783823267</c:v>
                </c:pt>
                <c:pt idx="35">
                  <c:v>165.18613914505525</c:v>
                </c:pt>
                <c:pt idx="36">
                  <c:v>167.71638775818133</c:v>
                </c:pt>
                <c:pt idx="37">
                  <c:v>170.31038512823901</c:v>
                </c:pt>
                <c:pt idx="38">
                  <c:v>173.00644433367611</c:v>
                </c:pt>
                <c:pt idx="39">
                  <c:v>175.78142869610167</c:v>
                </c:pt>
                <c:pt idx="40">
                  <c:v>178.63769136670589</c:v>
                </c:pt>
                <c:pt idx="41">
                  <c:v>181.54970909061896</c:v>
                </c:pt>
                <c:pt idx="42">
                  <c:v>184.51189006181198</c:v>
                </c:pt>
                <c:pt idx="43">
                  <c:v>187.48437592957342</c:v>
                </c:pt>
                <c:pt idx="44">
                  <c:v>190.50409849483754</c:v>
                </c:pt>
                <c:pt idx="45">
                  <c:v>193.51348945836642</c:v>
                </c:pt>
              </c:numCache>
            </c:numRef>
          </c:val>
          <c:smooth val="0"/>
          <c:extLst>
            <c:ext xmlns:c16="http://schemas.microsoft.com/office/drawing/2014/chart" uri="{C3380CC4-5D6E-409C-BE32-E72D297353CC}">
              <c16:uniqueId val="{00000001-D9A8-44C3-9A59-8C99FEC72AE1}"/>
            </c:ext>
          </c:extLst>
        </c:ser>
        <c:dLbls>
          <c:showLegendKey val="0"/>
          <c:showVal val="0"/>
          <c:showCatName val="0"/>
          <c:showSerName val="0"/>
          <c:showPercent val="0"/>
          <c:showBubbleSize val="0"/>
        </c:dLbls>
        <c:smooth val="0"/>
        <c:axId val="56078080"/>
        <c:axId val="56066848"/>
      </c:lineChart>
      <c:catAx>
        <c:axId val="560780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vert="horz"/>
          <a:lstStyle/>
          <a:p>
            <a:pPr algn="ctr">
              <a:defRPr sz="1050"/>
            </a:pPr>
            <a:endParaRPr lang="en-US"/>
          </a:p>
        </c:txPr>
        <c:crossAx val="56066848"/>
        <c:crosses val="autoZero"/>
        <c:auto val="1"/>
        <c:lblAlgn val="ctr"/>
        <c:lblOffset val="100"/>
        <c:tickLblSkip val="45"/>
        <c:noMultiLvlLbl val="0"/>
      </c:catAx>
      <c:valAx>
        <c:axId val="56066848"/>
        <c:scaling>
          <c:orientation val="minMax"/>
          <c:max val="200"/>
          <c:min val="80"/>
        </c:scaling>
        <c:delete val="1"/>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crossAx val="56078080"/>
        <c:crosses val="autoZero"/>
        <c:crossBetween val="between"/>
      </c:valAx>
    </c:plotArea>
    <c:plotVisOnly val="1"/>
    <c:dispBlanksAs val="gap"/>
    <c:showDLblsOverMax val="0"/>
    <c:extLst/>
  </c:chart>
  <c:spPr>
    <a:ln>
      <a:noFill/>
    </a:ln>
  </c:spPr>
  <c:txPr>
    <a:bodyPr/>
    <a:lstStyle/>
    <a:p>
      <a:pPr>
        <a:defRPr sz="1100">
          <a:solidFill>
            <a:schemeClr val="tx1"/>
          </a:solidFill>
          <a:latin typeface="Helvetica" pitchFamily="2" charset="0"/>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Low population</a:t>
            </a:r>
          </a:p>
        </c:rich>
      </c:tx>
      <c:layout>
        <c:manualLayout>
          <c:xMode val="edge"/>
          <c:yMode val="edge"/>
          <c:x val="0.30575680875789635"/>
          <c:y val="2.6464903348518636E-2"/>
        </c:manualLayout>
      </c:layout>
      <c:overlay val="0"/>
    </c:title>
    <c:autoTitleDeleted val="0"/>
    <c:plotArea>
      <c:layout>
        <c:manualLayout>
          <c:layoutTarget val="inner"/>
          <c:xMode val="edge"/>
          <c:yMode val="edge"/>
          <c:x val="6.5698787651543564E-2"/>
          <c:y val="0.13428246080866604"/>
          <c:w val="0.8359787971005973"/>
          <c:h val="0.78869558808686668"/>
        </c:manualLayout>
      </c:layout>
      <c:lineChart>
        <c:grouping val="standard"/>
        <c:varyColors val="0"/>
        <c:ser>
          <c:idx val="0"/>
          <c:order val="0"/>
          <c:spPr>
            <a:ln w="25400"/>
          </c:spPr>
          <c:marker>
            <c:symbol val="none"/>
          </c:marker>
          <c:dLbls>
            <c:dLbl>
              <c:idx val="26"/>
              <c:layout>
                <c:manualLayout>
                  <c:x val="-7.0736568779307854E-2"/>
                  <c:y val="-0.1306172089027656"/>
                </c:manualLayout>
              </c:layout>
              <c:tx>
                <c:rich>
                  <a:bodyPr/>
                  <a:lstStyle/>
                  <a:p>
                    <a:r>
                      <a:rPr lang="en-US"/>
                      <a:t>Tax</a:t>
                    </a:r>
                    <a:r>
                      <a:rPr lang="en-US" baseline="0"/>
                      <a:t> revenue</a:t>
                    </a:r>
                    <a:endParaRPr lang="en-US"/>
                  </a:p>
                </c:rich>
              </c:tx>
              <c:showLegendKey val="0"/>
              <c:showVal val="1"/>
              <c:showCatName val="0"/>
              <c:showSerName val="0"/>
              <c:showPercent val="0"/>
              <c:showBubbleSize val="0"/>
              <c:extLst>
                <c:ext xmlns:c15="http://schemas.microsoft.com/office/drawing/2012/chart" uri="{CE6537A1-D6FC-4f65-9D91-7224C49458BB}">
                  <c15:layout>
                    <c:manualLayout>
                      <c:w val="0.28675311379405455"/>
                      <c:h val="5.4739114454462827E-2"/>
                    </c:manualLayout>
                  </c15:layout>
                  <c15:showDataLabelsRange val="0"/>
                </c:ext>
                <c:ext xmlns:c16="http://schemas.microsoft.com/office/drawing/2014/chart" uri="{C3380CC4-5D6E-409C-BE32-E72D297353CC}">
                  <c16:uniqueId val="{00000000-8D1C-4509-ABC3-1234BC2C895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'Figure 4.8'!$B$25:$AU$25</c:f>
              <c:strCache>
                <c:ptCount val="46"/>
                <c:pt idx="0">
                  <c:v>2027-28</c:v>
                </c:pt>
                <c:pt idx="1">
                  <c:v>2028-29</c:v>
                </c:pt>
                <c:pt idx="2">
                  <c:v>2029-30</c:v>
                </c:pt>
                <c:pt idx="3">
                  <c:v>2030-31</c:v>
                </c:pt>
                <c:pt idx="4">
                  <c:v>2031-32</c:v>
                </c:pt>
                <c:pt idx="5">
                  <c:v>2032-33</c:v>
                </c:pt>
                <c:pt idx="6">
                  <c:v>2033-34</c:v>
                </c:pt>
                <c:pt idx="7">
                  <c:v>2034-35</c:v>
                </c:pt>
                <c:pt idx="8">
                  <c:v>2035-36</c:v>
                </c:pt>
                <c:pt idx="9">
                  <c:v>2036-37</c:v>
                </c:pt>
                <c:pt idx="10">
                  <c:v>2037-38</c:v>
                </c:pt>
                <c:pt idx="11">
                  <c:v>2038-39</c:v>
                </c:pt>
                <c:pt idx="12">
                  <c:v>2039-40</c:v>
                </c:pt>
                <c:pt idx="13">
                  <c:v>2040-41</c:v>
                </c:pt>
                <c:pt idx="14">
                  <c:v>2041-42</c:v>
                </c:pt>
                <c:pt idx="15">
                  <c:v>2042-43</c:v>
                </c:pt>
                <c:pt idx="16">
                  <c:v>2043-44</c:v>
                </c:pt>
                <c:pt idx="17">
                  <c:v>2044-45</c:v>
                </c:pt>
                <c:pt idx="18">
                  <c:v>2045-46</c:v>
                </c:pt>
                <c:pt idx="19">
                  <c:v>2046-47</c:v>
                </c:pt>
                <c:pt idx="20">
                  <c:v>2047-48</c:v>
                </c:pt>
                <c:pt idx="21">
                  <c:v>2048-49</c:v>
                </c:pt>
                <c:pt idx="22">
                  <c:v>2049-50</c:v>
                </c:pt>
                <c:pt idx="23">
                  <c:v>2050-51</c:v>
                </c:pt>
                <c:pt idx="24">
                  <c:v>2051-52</c:v>
                </c:pt>
                <c:pt idx="25">
                  <c:v>2052-53</c:v>
                </c:pt>
                <c:pt idx="26">
                  <c:v>2053-54</c:v>
                </c:pt>
                <c:pt idx="27">
                  <c:v>2054-55</c:v>
                </c:pt>
                <c:pt idx="28">
                  <c:v>2055-56</c:v>
                </c:pt>
                <c:pt idx="29">
                  <c:v>2056-57</c:v>
                </c:pt>
                <c:pt idx="30">
                  <c:v>2057-58</c:v>
                </c:pt>
                <c:pt idx="31">
                  <c:v>2058-59</c:v>
                </c:pt>
                <c:pt idx="32">
                  <c:v>2059-60</c:v>
                </c:pt>
                <c:pt idx="33">
                  <c:v>2060-61</c:v>
                </c:pt>
                <c:pt idx="34">
                  <c:v>2061-62</c:v>
                </c:pt>
                <c:pt idx="35">
                  <c:v>2062-63</c:v>
                </c:pt>
                <c:pt idx="36">
                  <c:v>2063-64</c:v>
                </c:pt>
                <c:pt idx="37">
                  <c:v>2064-65</c:v>
                </c:pt>
                <c:pt idx="38">
                  <c:v>2065-66</c:v>
                </c:pt>
                <c:pt idx="39">
                  <c:v>2066-67</c:v>
                </c:pt>
                <c:pt idx="40">
                  <c:v>2067-68</c:v>
                </c:pt>
                <c:pt idx="41">
                  <c:v>2068-69</c:v>
                </c:pt>
                <c:pt idx="42">
                  <c:v>2069-70</c:v>
                </c:pt>
                <c:pt idx="43">
                  <c:v>2070-71</c:v>
                </c:pt>
                <c:pt idx="44">
                  <c:v>2071-72</c:v>
                </c:pt>
                <c:pt idx="45">
                  <c:v>2072-73</c:v>
                </c:pt>
              </c:strCache>
            </c:strRef>
          </c:cat>
          <c:val>
            <c:numRef>
              <c:f>'Figure 4.8'!$B$30:$AT$30</c:f>
              <c:numCache>
                <c:formatCode>#,##0</c:formatCode>
                <c:ptCount val="45"/>
                <c:pt idx="0">
                  <c:v>100</c:v>
                </c:pt>
                <c:pt idx="1">
                  <c:v>103.16335226806453</c:v>
                </c:pt>
                <c:pt idx="2">
                  <c:v>104.95349917393943</c:v>
                </c:pt>
                <c:pt idx="3">
                  <c:v>106.72750816100944</c:v>
                </c:pt>
                <c:pt idx="4">
                  <c:v>108.3274512957626</c:v>
                </c:pt>
                <c:pt idx="5">
                  <c:v>109.95182269766259</c:v>
                </c:pt>
                <c:pt idx="6">
                  <c:v>111.6159942734092</c:v>
                </c:pt>
                <c:pt idx="7">
                  <c:v>112.57415343479677</c:v>
                </c:pt>
                <c:pt idx="8">
                  <c:v>114.11786028265243</c:v>
                </c:pt>
                <c:pt idx="9">
                  <c:v>115.93505601706727</c:v>
                </c:pt>
                <c:pt idx="10">
                  <c:v>117.65415271727846</c:v>
                </c:pt>
                <c:pt idx="11">
                  <c:v>119.37806645847391</c:v>
                </c:pt>
                <c:pt idx="12">
                  <c:v>121.14971504099945</c:v>
                </c:pt>
                <c:pt idx="13">
                  <c:v>122.92876974809693</c:v>
                </c:pt>
                <c:pt idx="14">
                  <c:v>124.70449748404857</c:v>
                </c:pt>
                <c:pt idx="15">
                  <c:v>126.5000709812562</c:v>
                </c:pt>
                <c:pt idx="16">
                  <c:v>128.28154435544883</c:v>
                </c:pt>
                <c:pt idx="17">
                  <c:v>129.97529441810318</c:v>
                </c:pt>
                <c:pt idx="18">
                  <c:v>131.54323763008108</c:v>
                </c:pt>
                <c:pt idx="19">
                  <c:v>133.10818499947726</c:v>
                </c:pt>
                <c:pt idx="20">
                  <c:v>134.64238324361691</c:v>
                </c:pt>
                <c:pt idx="21">
                  <c:v>136.15633075739964</c:v>
                </c:pt>
                <c:pt idx="22">
                  <c:v>137.68096309145298</c:v>
                </c:pt>
                <c:pt idx="23">
                  <c:v>139.18147840552729</c:v>
                </c:pt>
                <c:pt idx="24">
                  <c:v>140.67106980082795</c:v>
                </c:pt>
                <c:pt idx="25">
                  <c:v>142.11609560558142</c:v>
                </c:pt>
                <c:pt idx="26">
                  <c:v>143.53345165821881</c:v>
                </c:pt>
                <c:pt idx="27">
                  <c:v>144.86506684873183</c:v>
                </c:pt>
                <c:pt idx="28">
                  <c:v>146.10320013032504</c:v>
                </c:pt>
                <c:pt idx="29">
                  <c:v>147.27327172549701</c:v>
                </c:pt>
                <c:pt idx="30">
                  <c:v>148.46400146741297</c:v>
                </c:pt>
                <c:pt idx="31">
                  <c:v>149.65489820109096</c:v>
                </c:pt>
                <c:pt idx="32">
                  <c:v>150.8518092559591</c:v>
                </c:pt>
                <c:pt idx="33">
                  <c:v>152.07246880112925</c:v>
                </c:pt>
                <c:pt idx="34">
                  <c:v>153.28958729463875</c:v>
                </c:pt>
                <c:pt idx="35">
                  <c:v>154.48317586641875</c:v>
                </c:pt>
                <c:pt idx="36">
                  <c:v>155.689513555031</c:v>
                </c:pt>
                <c:pt idx="37">
                  <c:v>156.89588132949731</c:v>
                </c:pt>
                <c:pt idx="38">
                  <c:v>158.11968190413634</c:v>
                </c:pt>
                <c:pt idx="39">
                  <c:v>159.30938846864325</c:v>
                </c:pt>
                <c:pt idx="40">
                  <c:v>160.52083292410916</c:v>
                </c:pt>
                <c:pt idx="41">
                  <c:v>161.71430548497389</c:v>
                </c:pt>
                <c:pt idx="42">
                  <c:v>162.87830145447506</c:v>
                </c:pt>
                <c:pt idx="43">
                  <c:v>164.0038886635239</c:v>
                </c:pt>
                <c:pt idx="44">
                  <c:v>165.19427985411076</c:v>
                </c:pt>
              </c:numCache>
            </c:numRef>
          </c:val>
          <c:smooth val="0"/>
          <c:extLst>
            <c:ext xmlns:c16="http://schemas.microsoft.com/office/drawing/2014/chart" uri="{C3380CC4-5D6E-409C-BE32-E72D297353CC}">
              <c16:uniqueId val="{00000000-9B23-456E-BAF3-2091C4AA3AA1}"/>
            </c:ext>
          </c:extLst>
        </c:ser>
        <c:ser>
          <c:idx val="1"/>
          <c:order val="1"/>
          <c:spPr>
            <a:ln w="25400">
              <a:solidFill>
                <a:schemeClr val="accent5"/>
              </a:solidFill>
            </a:ln>
          </c:spPr>
          <c:marker>
            <c:symbol val="none"/>
          </c:marker>
          <c:dLbls>
            <c:dLbl>
              <c:idx val="28"/>
              <c:layout>
                <c:manualLayout>
                  <c:x val="0.12463133102760508"/>
                  <c:y val="1.7186492661773488E-2"/>
                </c:manualLayout>
              </c:layout>
              <c:tx>
                <c:rich>
                  <a:bodyPr/>
                  <a:lstStyle/>
                  <a:p>
                    <a:r>
                      <a:rPr lang="en-US"/>
                      <a:t>Tax BGAs</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8D1C-4509-ABC3-1234BC2C895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'Figure 4.8'!$B$25:$AU$25</c:f>
              <c:strCache>
                <c:ptCount val="46"/>
                <c:pt idx="0">
                  <c:v>2027-28</c:v>
                </c:pt>
                <c:pt idx="1">
                  <c:v>2028-29</c:v>
                </c:pt>
                <c:pt idx="2">
                  <c:v>2029-30</c:v>
                </c:pt>
                <c:pt idx="3">
                  <c:v>2030-31</c:v>
                </c:pt>
                <c:pt idx="4">
                  <c:v>2031-32</c:v>
                </c:pt>
                <c:pt idx="5">
                  <c:v>2032-33</c:v>
                </c:pt>
                <c:pt idx="6">
                  <c:v>2033-34</c:v>
                </c:pt>
                <c:pt idx="7">
                  <c:v>2034-35</c:v>
                </c:pt>
                <c:pt idx="8">
                  <c:v>2035-36</c:v>
                </c:pt>
                <c:pt idx="9">
                  <c:v>2036-37</c:v>
                </c:pt>
                <c:pt idx="10">
                  <c:v>2037-38</c:v>
                </c:pt>
                <c:pt idx="11">
                  <c:v>2038-39</c:v>
                </c:pt>
                <c:pt idx="12">
                  <c:v>2039-40</c:v>
                </c:pt>
                <c:pt idx="13">
                  <c:v>2040-41</c:v>
                </c:pt>
                <c:pt idx="14">
                  <c:v>2041-42</c:v>
                </c:pt>
                <c:pt idx="15">
                  <c:v>2042-43</c:v>
                </c:pt>
                <c:pt idx="16">
                  <c:v>2043-44</c:v>
                </c:pt>
                <c:pt idx="17">
                  <c:v>2044-45</c:v>
                </c:pt>
                <c:pt idx="18">
                  <c:v>2045-46</c:v>
                </c:pt>
                <c:pt idx="19">
                  <c:v>2046-47</c:v>
                </c:pt>
                <c:pt idx="20">
                  <c:v>2047-48</c:v>
                </c:pt>
                <c:pt idx="21">
                  <c:v>2048-49</c:v>
                </c:pt>
                <c:pt idx="22">
                  <c:v>2049-50</c:v>
                </c:pt>
                <c:pt idx="23">
                  <c:v>2050-51</c:v>
                </c:pt>
                <c:pt idx="24">
                  <c:v>2051-52</c:v>
                </c:pt>
                <c:pt idx="25">
                  <c:v>2052-53</c:v>
                </c:pt>
                <c:pt idx="26">
                  <c:v>2053-54</c:v>
                </c:pt>
                <c:pt idx="27">
                  <c:v>2054-55</c:v>
                </c:pt>
                <c:pt idx="28">
                  <c:v>2055-56</c:v>
                </c:pt>
                <c:pt idx="29">
                  <c:v>2056-57</c:v>
                </c:pt>
                <c:pt idx="30">
                  <c:v>2057-58</c:v>
                </c:pt>
                <c:pt idx="31">
                  <c:v>2058-59</c:v>
                </c:pt>
                <c:pt idx="32">
                  <c:v>2059-60</c:v>
                </c:pt>
                <c:pt idx="33">
                  <c:v>2060-61</c:v>
                </c:pt>
                <c:pt idx="34">
                  <c:v>2061-62</c:v>
                </c:pt>
                <c:pt idx="35">
                  <c:v>2062-63</c:v>
                </c:pt>
                <c:pt idx="36">
                  <c:v>2063-64</c:v>
                </c:pt>
                <c:pt idx="37">
                  <c:v>2064-65</c:v>
                </c:pt>
                <c:pt idx="38">
                  <c:v>2065-66</c:v>
                </c:pt>
                <c:pt idx="39">
                  <c:v>2066-67</c:v>
                </c:pt>
                <c:pt idx="40">
                  <c:v>2067-68</c:v>
                </c:pt>
                <c:pt idx="41">
                  <c:v>2068-69</c:v>
                </c:pt>
                <c:pt idx="42">
                  <c:v>2069-70</c:v>
                </c:pt>
                <c:pt idx="43">
                  <c:v>2070-71</c:v>
                </c:pt>
                <c:pt idx="44">
                  <c:v>2071-72</c:v>
                </c:pt>
                <c:pt idx="45">
                  <c:v>2072-73</c:v>
                </c:pt>
              </c:strCache>
            </c:strRef>
          </c:cat>
          <c:val>
            <c:numRef>
              <c:f>'Figure 4.8'!$B$31:$AU$31</c:f>
              <c:numCache>
                <c:formatCode>#,##0</c:formatCode>
                <c:ptCount val="46"/>
                <c:pt idx="0">
                  <c:v>93.058143910023617</c:v>
                </c:pt>
                <c:pt idx="1">
                  <c:v>95.463295638878876</c:v>
                </c:pt>
                <c:pt idx="2">
                  <c:v>96.898070222400506</c:v>
                </c:pt>
                <c:pt idx="3">
                  <c:v>98.011687789262396</c:v>
                </c:pt>
                <c:pt idx="4">
                  <c:v>99.22150437522258</c:v>
                </c:pt>
                <c:pt idx="5">
                  <c:v>100.45355994893343</c:v>
                </c:pt>
                <c:pt idx="6">
                  <c:v>101.68016608399017</c:v>
                </c:pt>
                <c:pt idx="7">
                  <c:v>102.90560165516152</c:v>
                </c:pt>
                <c:pt idx="8">
                  <c:v>104.1053547271263</c:v>
                </c:pt>
                <c:pt idx="9">
                  <c:v>105.48438608455069</c:v>
                </c:pt>
                <c:pt idx="10">
                  <c:v>106.77043550980214</c:v>
                </c:pt>
                <c:pt idx="11">
                  <c:v>108.12552313692349</c:v>
                </c:pt>
                <c:pt idx="12">
                  <c:v>109.53506987345408</c:v>
                </c:pt>
                <c:pt idx="13">
                  <c:v>111.04153894522362</c:v>
                </c:pt>
                <c:pt idx="14">
                  <c:v>112.60971218570013</c:v>
                </c:pt>
                <c:pt idx="15">
                  <c:v>114.21434347342181</c:v>
                </c:pt>
                <c:pt idx="16">
                  <c:v>115.75360444715133</c:v>
                </c:pt>
                <c:pt idx="17">
                  <c:v>117.20854554583214</c:v>
                </c:pt>
                <c:pt idx="18">
                  <c:v>118.51486292886352</c:v>
                </c:pt>
                <c:pt idx="19">
                  <c:v>119.72260456237953</c:v>
                </c:pt>
                <c:pt idx="20">
                  <c:v>120.77888786390776</c:v>
                </c:pt>
                <c:pt idx="21">
                  <c:v>121.8220687832853</c:v>
                </c:pt>
                <c:pt idx="22">
                  <c:v>122.80391170126722</c:v>
                </c:pt>
                <c:pt idx="23">
                  <c:v>123.73948791026696</c:v>
                </c:pt>
                <c:pt idx="24">
                  <c:v>124.61542559261017</c:v>
                </c:pt>
                <c:pt idx="25">
                  <c:v>125.46851651638764</c:v>
                </c:pt>
                <c:pt idx="26">
                  <c:v>126.32910152577348</c:v>
                </c:pt>
                <c:pt idx="27">
                  <c:v>127.16962276160464</c:v>
                </c:pt>
                <c:pt idx="28">
                  <c:v>128.00483528940006</c:v>
                </c:pt>
                <c:pt idx="29">
                  <c:v>128.84003363522839</c:v>
                </c:pt>
                <c:pt idx="30">
                  <c:v>129.67204895389611</c:v>
                </c:pt>
                <c:pt idx="31">
                  <c:v>130.5513904683672</c:v>
                </c:pt>
                <c:pt idx="32">
                  <c:v>131.46083236784384</c:v>
                </c:pt>
                <c:pt idx="33">
                  <c:v>132.41449241757866</c:v>
                </c:pt>
                <c:pt idx="34">
                  <c:v>133.43765659041065</c:v>
                </c:pt>
                <c:pt idx="35">
                  <c:v>134.42480644424293</c:v>
                </c:pt>
                <c:pt idx="36">
                  <c:v>135.38919844569187</c:v>
                </c:pt>
                <c:pt idx="37">
                  <c:v>136.35999430355449</c:v>
                </c:pt>
                <c:pt idx="38">
                  <c:v>137.36287713360281</c:v>
                </c:pt>
                <c:pt idx="39">
                  <c:v>138.37612705865169</c:v>
                </c:pt>
                <c:pt idx="40">
                  <c:v>139.40036510246648</c:v>
                </c:pt>
                <c:pt idx="41">
                  <c:v>140.41442360683502</c:v>
                </c:pt>
                <c:pt idx="42">
                  <c:v>141.4097112567957</c:v>
                </c:pt>
                <c:pt idx="43">
                  <c:v>142.35824621480126</c:v>
                </c:pt>
                <c:pt idx="44">
                  <c:v>143.2883211673259</c:v>
                </c:pt>
                <c:pt idx="45">
                  <c:v>144.15749442673948</c:v>
                </c:pt>
              </c:numCache>
            </c:numRef>
          </c:val>
          <c:smooth val="0"/>
          <c:extLst>
            <c:ext xmlns:c16="http://schemas.microsoft.com/office/drawing/2014/chart" uri="{C3380CC4-5D6E-409C-BE32-E72D297353CC}">
              <c16:uniqueId val="{00000001-9B23-456E-BAF3-2091C4AA3AA1}"/>
            </c:ext>
          </c:extLst>
        </c:ser>
        <c:dLbls>
          <c:showLegendKey val="0"/>
          <c:showVal val="0"/>
          <c:showCatName val="0"/>
          <c:showSerName val="0"/>
          <c:showPercent val="0"/>
          <c:showBubbleSize val="0"/>
        </c:dLbls>
        <c:smooth val="0"/>
        <c:axId val="56078080"/>
        <c:axId val="56066848"/>
      </c:lineChart>
      <c:catAx>
        <c:axId val="56078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1050"/>
            </a:pPr>
            <a:endParaRPr lang="en-US"/>
          </a:p>
        </c:txPr>
        <c:crossAx val="56066848"/>
        <c:crosses val="autoZero"/>
        <c:auto val="1"/>
        <c:lblAlgn val="ctr"/>
        <c:lblOffset val="100"/>
        <c:tickLblSkip val="45"/>
        <c:noMultiLvlLbl val="0"/>
      </c:catAx>
      <c:valAx>
        <c:axId val="56066848"/>
        <c:scaling>
          <c:orientation val="minMax"/>
          <c:max val="200"/>
          <c:min val="80"/>
        </c:scaling>
        <c:delete val="1"/>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crossAx val="56078080"/>
        <c:crosses val="autoZero"/>
        <c:crossBetween val="between"/>
      </c:valAx>
    </c:plotArea>
    <c:plotVisOnly val="1"/>
    <c:dispBlanksAs val="gap"/>
    <c:showDLblsOverMax val="0"/>
    <c:extLst/>
  </c:chart>
  <c:spPr>
    <a:ln>
      <a:noFill/>
    </a:ln>
  </c:spPr>
  <c:txPr>
    <a:bodyPr/>
    <a:lstStyle/>
    <a:p>
      <a:pPr>
        <a:defRPr sz="1100">
          <a:solidFill>
            <a:schemeClr val="tx1"/>
          </a:solidFill>
          <a:latin typeface="Helvetica" pitchFamily="2" charset="0"/>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50525491524857"/>
          <c:y val="4.7980062496278668E-2"/>
          <c:w val="0.81099814916561019"/>
          <c:h val="0.8251890435246666"/>
        </c:manualLayout>
      </c:layout>
      <c:lineChart>
        <c:grouping val="standard"/>
        <c:varyColors val="0"/>
        <c:ser>
          <c:idx val="0"/>
          <c:order val="0"/>
          <c:tx>
            <c:strRef>
              <c:f>'Figure 5.1'!$B$21</c:f>
              <c:strCache>
                <c:ptCount val="1"/>
                <c:pt idx="0">
                  <c:v>Gap based on OBR Baseline projection</c:v>
                </c:pt>
              </c:strCache>
            </c:strRef>
          </c:tx>
          <c:spPr>
            <a:ln w="25400"/>
          </c:spPr>
          <c:marker>
            <c:symbol val="none"/>
          </c:marker>
          <c:cat>
            <c:strRef>
              <c:f>'Figure 5.1'!$A$22:$A$67</c:f>
              <c:strCache>
                <c:ptCount val="46"/>
                <c:pt idx="0">
                  <c:v>2027-28</c:v>
                </c:pt>
                <c:pt idx="1">
                  <c:v>2028-29</c:v>
                </c:pt>
                <c:pt idx="2">
                  <c:v>2029-30</c:v>
                </c:pt>
                <c:pt idx="3">
                  <c:v>2030-31</c:v>
                </c:pt>
                <c:pt idx="4">
                  <c:v>2031-32</c:v>
                </c:pt>
                <c:pt idx="5">
                  <c:v>2032-33</c:v>
                </c:pt>
                <c:pt idx="6">
                  <c:v>2033-34</c:v>
                </c:pt>
                <c:pt idx="7">
                  <c:v>2034-35</c:v>
                </c:pt>
                <c:pt idx="8">
                  <c:v>2035-36</c:v>
                </c:pt>
                <c:pt idx="9">
                  <c:v>2036-37</c:v>
                </c:pt>
                <c:pt idx="10">
                  <c:v>2037-38</c:v>
                </c:pt>
                <c:pt idx="11">
                  <c:v>2038-39</c:v>
                </c:pt>
                <c:pt idx="12">
                  <c:v>2039-40</c:v>
                </c:pt>
                <c:pt idx="13">
                  <c:v>2040-41</c:v>
                </c:pt>
                <c:pt idx="14">
                  <c:v>2041-42</c:v>
                </c:pt>
                <c:pt idx="15">
                  <c:v>2042-43</c:v>
                </c:pt>
                <c:pt idx="16">
                  <c:v>2043-44</c:v>
                </c:pt>
                <c:pt idx="17">
                  <c:v>2044-45</c:v>
                </c:pt>
                <c:pt idx="18">
                  <c:v>2045-46</c:v>
                </c:pt>
                <c:pt idx="19">
                  <c:v>2046-47</c:v>
                </c:pt>
                <c:pt idx="20">
                  <c:v>2047-48</c:v>
                </c:pt>
                <c:pt idx="21">
                  <c:v>2048-49</c:v>
                </c:pt>
                <c:pt idx="22">
                  <c:v>2049-50</c:v>
                </c:pt>
                <c:pt idx="23">
                  <c:v>2050-51</c:v>
                </c:pt>
                <c:pt idx="24">
                  <c:v>2051-52</c:v>
                </c:pt>
                <c:pt idx="25">
                  <c:v>2052-53</c:v>
                </c:pt>
                <c:pt idx="26">
                  <c:v>2053-54</c:v>
                </c:pt>
                <c:pt idx="27">
                  <c:v>2054-55</c:v>
                </c:pt>
                <c:pt idx="28">
                  <c:v>2055-56</c:v>
                </c:pt>
                <c:pt idx="29">
                  <c:v>2056-57</c:v>
                </c:pt>
                <c:pt idx="30">
                  <c:v>2057-58</c:v>
                </c:pt>
                <c:pt idx="31">
                  <c:v>2058-59</c:v>
                </c:pt>
                <c:pt idx="32">
                  <c:v>2059-60</c:v>
                </c:pt>
                <c:pt idx="33">
                  <c:v>2060-61</c:v>
                </c:pt>
                <c:pt idx="34">
                  <c:v>2061-62</c:v>
                </c:pt>
                <c:pt idx="35">
                  <c:v>2062-63</c:v>
                </c:pt>
                <c:pt idx="36">
                  <c:v>2063-64</c:v>
                </c:pt>
                <c:pt idx="37">
                  <c:v>2064-65</c:v>
                </c:pt>
                <c:pt idx="38">
                  <c:v>2065-66</c:v>
                </c:pt>
                <c:pt idx="39">
                  <c:v>2066-67</c:v>
                </c:pt>
                <c:pt idx="40">
                  <c:v>2067-68</c:v>
                </c:pt>
                <c:pt idx="41">
                  <c:v>2068-69</c:v>
                </c:pt>
                <c:pt idx="42">
                  <c:v>2069-70</c:v>
                </c:pt>
                <c:pt idx="43">
                  <c:v>2070-71</c:v>
                </c:pt>
                <c:pt idx="44">
                  <c:v>2071-72</c:v>
                </c:pt>
                <c:pt idx="45">
                  <c:v>2072-73</c:v>
                </c:pt>
              </c:strCache>
            </c:strRef>
          </c:cat>
          <c:val>
            <c:numRef>
              <c:f>'Figure 5.1'!$B$22:$B$67</c:f>
              <c:numCache>
                <c:formatCode>0.0</c:formatCode>
                <c:ptCount val="46"/>
                <c:pt idx="0">
                  <c:v>0</c:v>
                </c:pt>
                <c:pt idx="1">
                  <c:v>-4.1641683255096151E-2</c:v>
                </c:pt>
                <c:pt idx="2">
                  <c:v>-0.24955016571980648</c:v>
                </c:pt>
                <c:pt idx="3">
                  <c:v>-0.40105413756333963</c:v>
                </c:pt>
                <c:pt idx="4">
                  <c:v>-0.59976342539717165</c:v>
                </c:pt>
                <c:pt idx="5">
                  <c:v>-0.83371480686582655</c:v>
                </c:pt>
                <c:pt idx="6">
                  <c:v>-1.0790041878016787</c:v>
                </c:pt>
                <c:pt idx="7">
                  <c:v>-1.2682511539825172</c:v>
                </c:pt>
                <c:pt idx="8">
                  <c:v>-1.4145987153968949</c:v>
                </c:pt>
                <c:pt idx="9">
                  <c:v>-1.555894955079544</c:v>
                </c:pt>
                <c:pt idx="10">
                  <c:v>-1.6819051744514892</c:v>
                </c:pt>
                <c:pt idx="11">
                  <c:v>-1.7509343851997143</c:v>
                </c:pt>
                <c:pt idx="12">
                  <c:v>-1.8076023380193751</c:v>
                </c:pt>
                <c:pt idx="13">
                  <c:v>-1.8747279691692216</c:v>
                </c:pt>
                <c:pt idx="14">
                  <c:v>-1.9441227484040524</c:v>
                </c:pt>
                <c:pt idx="15">
                  <c:v>-2.0153608027641337</c:v>
                </c:pt>
                <c:pt idx="16">
                  <c:v>-2.0539151866530538</c:v>
                </c:pt>
                <c:pt idx="17">
                  <c:v>-2.0821281237002287</c:v>
                </c:pt>
                <c:pt idx="18">
                  <c:v>-2.1032355216972896</c:v>
                </c:pt>
                <c:pt idx="19">
                  <c:v>-2.0783273110839176</c:v>
                </c:pt>
                <c:pt idx="20">
                  <c:v>-2.0214987280914323</c:v>
                </c:pt>
                <c:pt idx="21">
                  <c:v>-1.96489393871912</c:v>
                </c:pt>
                <c:pt idx="22">
                  <c:v>-1.8846872610829943</c:v>
                </c:pt>
                <c:pt idx="23">
                  <c:v>-1.7891866089592261</c:v>
                </c:pt>
                <c:pt idx="24">
                  <c:v>-1.6838641291226701</c:v>
                </c:pt>
                <c:pt idx="25">
                  <c:v>-1.602522601937401</c:v>
                </c:pt>
                <c:pt idx="26">
                  <c:v>-1.5433452867542647</c:v>
                </c:pt>
                <c:pt idx="27">
                  <c:v>-1.4963176611343088</c:v>
                </c:pt>
                <c:pt idx="28">
                  <c:v>-1.4953990864914077</c:v>
                </c:pt>
                <c:pt idx="29">
                  <c:v>-1.5416643368672038</c:v>
                </c:pt>
                <c:pt idx="30">
                  <c:v>-1.5890162038132063</c:v>
                </c:pt>
                <c:pt idx="31">
                  <c:v>-1.6566982763411686</c:v>
                </c:pt>
                <c:pt idx="32">
                  <c:v>-1.7247901771287628</c:v>
                </c:pt>
                <c:pt idx="33">
                  <c:v>-1.7650822859443775</c:v>
                </c:pt>
                <c:pt idx="34">
                  <c:v>-1.8260064197834345</c:v>
                </c:pt>
                <c:pt idx="35">
                  <c:v>-1.8996402967991222</c:v>
                </c:pt>
                <c:pt idx="36">
                  <c:v>-1.9728272597289007</c:v>
                </c:pt>
                <c:pt idx="37">
                  <c:v>-2.0262844711691352</c:v>
                </c:pt>
                <c:pt idx="38">
                  <c:v>-2.0759676429528735</c:v>
                </c:pt>
                <c:pt idx="39">
                  <c:v>-2.1477216584787637</c:v>
                </c:pt>
                <c:pt idx="40">
                  <c:v>-2.2371790566202052</c:v>
                </c:pt>
                <c:pt idx="41">
                  <c:v>-2.3240622317402959</c:v>
                </c:pt>
                <c:pt idx="42">
                  <c:v>-2.4129677426289184</c:v>
                </c:pt>
                <c:pt idx="43">
                  <c:v>-2.4778275914629853</c:v>
                </c:pt>
                <c:pt idx="44">
                  <c:v>-2.510818789755064</c:v>
                </c:pt>
                <c:pt idx="45">
                  <c:v>-2.551506734795308</c:v>
                </c:pt>
              </c:numCache>
            </c:numRef>
          </c:val>
          <c:smooth val="0"/>
          <c:extLst>
            <c:ext xmlns:c16="http://schemas.microsoft.com/office/drawing/2014/chart" uri="{C3380CC4-5D6E-409C-BE32-E72D297353CC}">
              <c16:uniqueId val="{00000001-7F16-4A9A-AE9E-1B28AC52A8CB}"/>
            </c:ext>
          </c:extLst>
        </c:ser>
        <c:dLbls>
          <c:showLegendKey val="0"/>
          <c:showVal val="0"/>
          <c:showCatName val="0"/>
          <c:showSerName val="0"/>
          <c:showPercent val="0"/>
          <c:showBubbleSize val="0"/>
        </c:dLbls>
        <c:smooth val="0"/>
        <c:axId val="56078080"/>
        <c:axId val="56066848"/>
      </c:lineChart>
      <c:catAx>
        <c:axId val="560780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vert="horz"/>
          <a:lstStyle/>
          <a:p>
            <a:pPr>
              <a:defRPr/>
            </a:pPr>
            <a:endParaRPr lang="en-US"/>
          </a:p>
        </c:txPr>
        <c:crossAx val="56066848"/>
        <c:crosses val="autoZero"/>
        <c:auto val="1"/>
        <c:lblAlgn val="ctr"/>
        <c:lblOffset val="100"/>
        <c:tickLblSkip val="10"/>
        <c:noMultiLvlLbl val="0"/>
      </c:catAx>
      <c:valAx>
        <c:axId val="56066848"/>
        <c:scaling>
          <c:orientation val="minMax"/>
          <c:max val="0"/>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en-US"/>
                  <a:t>percentage of spending in each year</a:t>
                </a:r>
              </a:p>
            </c:rich>
          </c:tx>
          <c:layout>
            <c:manualLayout>
              <c:xMode val="edge"/>
              <c:yMode val="edge"/>
              <c:x val="1.4601920747438638E-2"/>
              <c:y val="2.7554903589447451E-2"/>
            </c:manualLayout>
          </c:layout>
          <c:overlay val="0"/>
        </c:title>
        <c:numFmt formatCode="#,##0.0" sourceLinked="0"/>
        <c:majorTickMark val="none"/>
        <c:minorTickMark val="none"/>
        <c:tickLblPos val="low"/>
        <c:spPr>
          <a:noFill/>
          <a:ln>
            <a:noFill/>
          </a:ln>
          <a:effectLst/>
        </c:spPr>
        <c:txPr>
          <a:bodyPr rot="-60000000" vert="horz"/>
          <a:lstStyle/>
          <a:p>
            <a:pPr>
              <a:defRPr/>
            </a:pPr>
            <a:endParaRPr lang="en-US"/>
          </a:p>
        </c:txPr>
        <c:crossAx val="56078080"/>
        <c:crosses val="autoZero"/>
        <c:crossBetween val="between"/>
      </c:valAx>
    </c:plotArea>
    <c:plotVisOnly val="1"/>
    <c:dispBlanksAs val="gap"/>
    <c:showDLblsOverMax val="0"/>
    <c:extLst/>
  </c:chart>
  <c:spPr>
    <a:ln>
      <a:noFill/>
    </a:ln>
  </c:spPr>
  <c:txPr>
    <a:bodyPr/>
    <a:lstStyle/>
    <a:p>
      <a:pPr>
        <a:defRPr sz="1000" b="0">
          <a:solidFill>
            <a:srgbClr val="2C2926"/>
          </a:solidFill>
          <a:latin typeface="Helvetica" pitchFamily="2" charset="0"/>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509523809523811E-2"/>
          <c:y val="4.7980062496278668E-2"/>
          <c:w val="0.86199015873015872"/>
          <c:h val="0.85644339199579989"/>
        </c:manualLayout>
      </c:layout>
      <c:lineChart>
        <c:grouping val="standard"/>
        <c:varyColors val="0"/>
        <c:ser>
          <c:idx val="0"/>
          <c:order val="0"/>
          <c:tx>
            <c:strRef>
              <c:f>'Figure 5.2'!$B$22</c:f>
              <c:strCache>
                <c:ptCount val="1"/>
                <c:pt idx="0">
                  <c:v>Gap based on OBR Baseline projection</c:v>
                </c:pt>
              </c:strCache>
            </c:strRef>
          </c:tx>
          <c:spPr>
            <a:ln w="25400"/>
          </c:spPr>
          <c:marker>
            <c:symbol val="none"/>
          </c:marker>
          <c:dLbls>
            <c:dLbl>
              <c:idx val="39"/>
              <c:layout>
                <c:manualLayout>
                  <c:x val="-9.5681587748470853E-2"/>
                  <c:y val="0.12849048968029134"/>
                </c:manualLayout>
              </c:layout>
              <c:tx>
                <c:rich>
                  <a:bodyPr/>
                  <a:lstStyle/>
                  <a:p>
                    <a:fld id="{6100713A-4F27-4AD8-BED8-81A2FD453D2C}" type="SERIESNAME">
                      <a:rPr lang="en-US"/>
                      <a:pPr/>
                      <a:t>[SERIES NAME]</a:t>
                    </a:fld>
                    <a:endParaRPr lang="en-GB"/>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F362-4AA0-BBC4-908738973F0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'Figure 5.2'!$A$23:$A$68</c:f>
              <c:strCache>
                <c:ptCount val="46"/>
                <c:pt idx="0">
                  <c:v>2027-28</c:v>
                </c:pt>
                <c:pt idx="1">
                  <c:v>2028-29</c:v>
                </c:pt>
                <c:pt idx="2">
                  <c:v>2029-30</c:v>
                </c:pt>
                <c:pt idx="3">
                  <c:v>2030-31</c:v>
                </c:pt>
                <c:pt idx="4">
                  <c:v>2031-32</c:v>
                </c:pt>
                <c:pt idx="5">
                  <c:v>2032-33</c:v>
                </c:pt>
                <c:pt idx="6">
                  <c:v>2033-34</c:v>
                </c:pt>
                <c:pt idx="7">
                  <c:v>2034-35</c:v>
                </c:pt>
                <c:pt idx="8">
                  <c:v>2035-36</c:v>
                </c:pt>
                <c:pt idx="9">
                  <c:v>2036-37</c:v>
                </c:pt>
                <c:pt idx="10">
                  <c:v>2037-38</c:v>
                </c:pt>
                <c:pt idx="11">
                  <c:v>2038-39</c:v>
                </c:pt>
                <c:pt idx="12">
                  <c:v>2039-40</c:v>
                </c:pt>
                <c:pt idx="13">
                  <c:v>2040-41</c:v>
                </c:pt>
                <c:pt idx="14">
                  <c:v>2041-42</c:v>
                </c:pt>
                <c:pt idx="15">
                  <c:v>2042-43</c:v>
                </c:pt>
                <c:pt idx="16">
                  <c:v>2043-44</c:v>
                </c:pt>
                <c:pt idx="17">
                  <c:v>2044-45</c:v>
                </c:pt>
                <c:pt idx="18">
                  <c:v>2045-46</c:v>
                </c:pt>
                <c:pt idx="19">
                  <c:v>2046-47</c:v>
                </c:pt>
                <c:pt idx="20">
                  <c:v>2047-48</c:v>
                </c:pt>
                <c:pt idx="21">
                  <c:v>2048-49</c:v>
                </c:pt>
                <c:pt idx="22">
                  <c:v>2049-50</c:v>
                </c:pt>
                <c:pt idx="23">
                  <c:v>2050-51</c:v>
                </c:pt>
                <c:pt idx="24">
                  <c:v>2051-52</c:v>
                </c:pt>
                <c:pt idx="25">
                  <c:v>2052-53</c:v>
                </c:pt>
                <c:pt idx="26">
                  <c:v>2053-54</c:v>
                </c:pt>
                <c:pt idx="27">
                  <c:v>2054-55</c:v>
                </c:pt>
                <c:pt idx="28">
                  <c:v>2055-56</c:v>
                </c:pt>
                <c:pt idx="29">
                  <c:v>2056-57</c:v>
                </c:pt>
                <c:pt idx="30">
                  <c:v>2057-58</c:v>
                </c:pt>
                <c:pt idx="31">
                  <c:v>2058-59</c:v>
                </c:pt>
                <c:pt idx="32">
                  <c:v>2059-60</c:v>
                </c:pt>
                <c:pt idx="33">
                  <c:v>2060-61</c:v>
                </c:pt>
                <c:pt idx="34">
                  <c:v>2061-62</c:v>
                </c:pt>
                <c:pt idx="35">
                  <c:v>2062-63</c:v>
                </c:pt>
                <c:pt idx="36">
                  <c:v>2063-64</c:v>
                </c:pt>
                <c:pt idx="37">
                  <c:v>2064-65</c:v>
                </c:pt>
                <c:pt idx="38">
                  <c:v>2065-66</c:v>
                </c:pt>
                <c:pt idx="39">
                  <c:v>2066-67</c:v>
                </c:pt>
                <c:pt idx="40">
                  <c:v>2067-68</c:v>
                </c:pt>
                <c:pt idx="41">
                  <c:v>2068-69</c:v>
                </c:pt>
                <c:pt idx="42">
                  <c:v>2069-70</c:v>
                </c:pt>
                <c:pt idx="43">
                  <c:v>2070-71</c:v>
                </c:pt>
                <c:pt idx="44">
                  <c:v>2071-72</c:v>
                </c:pt>
                <c:pt idx="45">
                  <c:v>2072-73</c:v>
                </c:pt>
              </c:strCache>
            </c:strRef>
          </c:cat>
          <c:val>
            <c:numRef>
              <c:f>'Figure 5.2'!$B$23:$B$68</c:f>
              <c:numCache>
                <c:formatCode>0.0</c:formatCode>
                <c:ptCount val="46"/>
                <c:pt idx="0">
                  <c:v>0</c:v>
                </c:pt>
                <c:pt idx="1">
                  <c:v>-4.1641683255096151E-2</c:v>
                </c:pt>
                <c:pt idx="2">
                  <c:v>-0.24955016571980648</c:v>
                </c:pt>
                <c:pt idx="3">
                  <c:v>-0.40105413756333963</c:v>
                </c:pt>
                <c:pt idx="4">
                  <c:v>-0.59976342539717165</c:v>
                </c:pt>
                <c:pt idx="5">
                  <c:v>-0.83371480686582655</c:v>
                </c:pt>
                <c:pt idx="6">
                  <c:v>-1.0790041878016787</c:v>
                </c:pt>
                <c:pt idx="7">
                  <c:v>-1.2682511539825172</c:v>
                </c:pt>
                <c:pt idx="8">
                  <c:v>-1.4145987153968949</c:v>
                </c:pt>
                <c:pt idx="9">
                  <c:v>-1.555894955079544</c:v>
                </c:pt>
                <c:pt idx="10">
                  <c:v>-1.6819051744514892</c:v>
                </c:pt>
                <c:pt idx="11">
                  <c:v>-1.7509343851997143</c:v>
                </c:pt>
                <c:pt idx="12">
                  <c:v>-1.8076023380193751</c:v>
                </c:pt>
                <c:pt idx="13">
                  <c:v>-1.8747279691692216</c:v>
                </c:pt>
                <c:pt idx="14">
                  <c:v>-1.9441227484040524</c:v>
                </c:pt>
                <c:pt idx="15">
                  <c:v>-2.0153608027641337</c:v>
                </c:pt>
                <c:pt idx="16">
                  <c:v>-2.0539151866530538</c:v>
                </c:pt>
                <c:pt idx="17">
                  <c:v>-2.0821281237002287</c:v>
                </c:pt>
                <c:pt idx="18">
                  <c:v>-2.1032355216972896</c:v>
                </c:pt>
                <c:pt idx="19">
                  <c:v>-2.0783273110839176</c:v>
                </c:pt>
                <c:pt idx="20">
                  <c:v>-2.0214987280914323</c:v>
                </c:pt>
                <c:pt idx="21">
                  <c:v>-1.96489393871912</c:v>
                </c:pt>
                <c:pt idx="22">
                  <c:v>-1.8846872610829943</c:v>
                </c:pt>
                <c:pt idx="23">
                  <c:v>-1.7891866089592261</c:v>
                </c:pt>
                <c:pt idx="24">
                  <c:v>-1.6838641291226701</c:v>
                </c:pt>
                <c:pt idx="25">
                  <c:v>-1.602522601937401</c:v>
                </c:pt>
                <c:pt idx="26">
                  <c:v>-1.5433452867542647</c:v>
                </c:pt>
                <c:pt idx="27">
                  <c:v>-1.4963176611343088</c:v>
                </c:pt>
                <c:pt idx="28">
                  <c:v>-1.4953990864914077</c:v>
                </c:pt>
                <c:pt idx="29">
                  <c:v>-1.5416643368672038</c:v>
                </c:pt>
                <c:pt idx="30">
                  <c:v>-1.5890162038132063</c:v>
                </c:pt>
                <c:pt idx="31">
                  <c:v>-1.6566982763411686</c:v>
                </c:pt>
                <c:pt idx="32">
                  <c:v>-1.7247901771287628</c:v>
                </c:pt>
                <c:pt idx="33">
                  <c:v>-1.7650822859443775</c:v>
                </c:pt>
                <c:pt idx="34">
                  <c:v>-1.8260064197834345</c:v>
                </c:pt>
                <c:pt idx="35">
                  <c:v>-1.8996402967991222</c:v>
                </c:pt>
                <c:pt idx="36">
                  <c:v>-1.9728272597289007</c:v>
                </c:pt>
                <c:pt idx="37">
                  <c:v>-2.0262844711691352</c:v>
                </c:pt>
                <c:pt idx="38">
                  <c:v>-2.0759676429528735</c:v>
                </c:pt>
                <c:pt idx="39">
                  <c:v>-2.1477216584787637</c:v>
                </c:pt>
                <c:pt idx="40">
                  <c:v>-2.2371790566202052</c:v>
                </c:pt>
                <c:pt idx="41">
                  <c:v>-2.3240622317402959</c:v>
                </c:pt>
                <c:pt idx="42">
                  <c:v>-2.4129677426289184</c:v>
                </c:pt>
                <c:pt idx="43">
                  <c:v>-2.4778275914629853</c:v>
                </c:pt>
                <c:pt idx="44">
                  <c:v>-2.510818789755064</c:v>
                </c:pt>
                <c:pt idx="45">
                  <c:v>-2.551506734795308</c:v>
                </c:pt>
              </c:numCache>
            </c:numRef>
          </c:val>
          <c:smooth val="0"/>
          <c:extLst>
            <c:ext xmlns:c16="http://schemas.microsoft.com/office/drawing/2014/chart" uri="{C3380CC4-5D6E-409C-BE32-E72D297353CC}">
              <c16:uniqueId val="{00000000-5429-4E07-85FD-E70A633F69C3}"/>
            </c:ext>
          </c:extLst>
        </c:ser>
        <c:ser>
          <c:idx val="1"/>
          <c:order val="1"/>
          <c:tx>
            <c:strRef>
              <c:f>'Figure 5.2'!$C$22</c:f>
              <c:strCache>
                <c:ptCount val="1"/>
                <c:pt idx="0">
                  <c:v>Gap with illustrative future UKG response to long-term pressures</c:v>
                </c:pt>
              </c:strCache>
            </c:strRef>
          </c:tx>
          <c:spPr>
            <a:ln w="25400">
              <a:solidFill>
                <a:schemeClr val="accent5"/>
              </a:solidFill>
            </a:ln>
          </c:spPr>
          <c:marker>
            <c:symbol val="none"/>
          </c:marker>
          <c:dLbls>
            <c:dLbl>
              <c:idx val="31"/>
              <c:layout>
                <c:manualLayout>
                  <c:x val="-0.22442727116150632"/>
                  <c:y val="0.17016345430178245"/>
                </c:manualLayout>
              </c:layout>
              <c:tx>
                <c:rich>
                  <a:bodyPr wrap="square" lIns="38100" tIns="19050" rIns="38100" bIns="19050" anchor="ctr">
                    <a:noAutofit/>
                  </a:bodyPr>
                  <a:lstStyle/>
                  <a:p>
                    <a:pPr>
                      <a:defRPr/>
                    </a:pPr>
                    <a:fld id="{802E9675-EDE9-4C78-8BBE-3D0A88CAAB96}" type="SERIESNAME">
                      <a:rPr lang="en-US"/>
                      <a:pPr>
                        <a:defRPr/>
                      </a:pPr>
                      <a:t>[SERIES NAME]</a:t>
                    </a:fld>
                    <a:endParaRPr lang="en-GB"/>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0.22665038792541292"/>
                      <c:h val="0.19921575137769654"/>
                    </c:manualLayout>
                  </c15:layout>
                  <c15:dlblFieldTable/>
                  <c15:showDataLabelsRange val="0"/>
                </c:ext>
                <c:ext xmlns:c16="http://schemas.microsoft.com/office/drawing/2014/chart" uri="{C3380CC4-5D6E-409C-BE32-E72D297353CC}">
                  <c16:uniqueId val="{00000000-233D-46A7-84DC-6CE17259E0D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'Figure 5.2'!$A$23:$A$68</c:f>
              <c:strCache>
                <c:ptCount val="46"/>
                <c:pt idx="0">
                  <c:v>2027-28</c:v>
                </c:pt>
                <c:pt idx="1">
                  <c:v>2028-29</c:v>
                </c:pt>
                <c:pt idx="2">
                  <c:v>2029-30</c:v>
                </c:pt>
                <c:pt idx="3">
                  <c:v>2030-31</c:v>
                </c:pt>
                <c:pt idx="4">
                  <c:v>2031-32</c:v>
                </c:pt>
                <c:pt idx="5">
                  <c:v>2032-33</c:v>
                </c:pt>
                <c:pt idx="6">
                  <c:v>2033-34</c:v>
                </c:pt>
                <c:pt idx="7">
                  <c:v>2034-35</c:v>
                </c:pt>
                <c:pt idx="8">
                  <c:v>2035-36</c:v>
                </c:pt>
                <c:pt idx="9">
                  <c:v>2036-37</c:v>
                </c:pt>
                <c:pt idx="10">
                  <c:v>2037-38</c:v>
                </c:pt>
                <c:pt idx="11">
                  <c:v>2038-39</c:v>
                </c:pt>
                <c:pt idx="12">
                  <c:v>2039-40</c:v>
                </c:pt>
                <c:pt idx="13">
                  <c:v>2040-41</c:v>
                </c:pt>
                <c:pt idx="14">
                  <c:v>2041-42</c:v>
                </c:pt>
                <c:pt idx="15">
                  <c:v>2042-43</c:v>
                </c:pt>
                <c:pt idx="16">
                  <c:v>2043-44</c:v>
                </c:pt>
                <c:pt idx="17">
                  <c:v>2044-45</c:v>
                </c:pt>
                <c:pt idx="18">
                  <c:v>2045-46</c:v>
                </c:pt>
                <c:pt idx="19">
                  <c:v>2046-47</c:v>
                </c:pt>
                <c:pt idx="20">
                  <c:v>2047-48</c:v>
                </c:pt>
                <c:pt idx="21">
                  <c:v>2048-49</c:v>
                </c:pt>
                <c:pt idx="22">
                  <c:v>2049-50</c:v>
                </c:pt>
                <c:pt idx="23">
                  <c:v>2050-51</c:v>
                </c:pt>
                <c:pt idx="24">
                  <c:v>2051-52</c:v>
                </c:pt>
                <c:pt idx="25">
                  <c:v>2052-53</c:v>
                </c:pt>
                <c:pt idx="26">
                  <c:v>2053-54</c:v>
                </c:pt>
                <c:pt idx="27">
                  <c:v>2054-55</c:v>
                </c:pt>
                <c:pt idx="28">
                  <c:v>2055-56</c:v>
                </c:pt>
                <c:pt idx="29">
                  <c:v>2056-57</c:v>
                </c:pt>
                <c:pt idx="30">
                  <c:v>2057-58</c:v>
                </c:pt>
                <c:pt idx="31">
                  <c:v>2058-59</c:v>
                </c:pt>
                <c:pt idx="32">
                  <c:v>2059-60</c:v>
                </c:pt>
                <c:pt idx="33">
                  <c:v>2060-61</c:v>
                </c:pt>
                <c:pt idx="34">
                  <c:v>2061-62</c:v>
                </c:pt>
                <c:pt idx="35">
                  <c:v>2062-63</c:v>
                </c:pt>
                <c:pt idx="36">
                  <c:v>2063-64</c:v>
                </c:pt>
                <c:pt idx="37">
                  <c:v>2064-65</c:v>
                </c:pt>
                <c:pt idx="38">
                  <c:v>2065-66</c:v>
                </c:pt>
                <c:pt idx="39">
                  <c:v>2066-67</c:v>
                </c:pt>
                <c:pt idx="40">
                  <c:v>2067-68</c:v>
                </c:pt>
                <c:pt idx="41">
                  <c:v>2068-69</c:v>
                </c:pt>
                <c:pt idx="42">
                  <c:v>2069-70</c:v>
                </c:pt>
                <c:pt idx="43">
                  <c:v>2070-71</c:v>
                </c:pt>
                <c:pt idx="44">
                  <c:v>2071-72</c:v>
                </c:pt>
                <c:pt idx="45">
                  <c:v>2072-73</c:v>
                </c:pt>
              </c:strCache>
            </c:strRef>
          </c:cat>
          <c:val>
            <c:numRef>
              <c:f>'Figure 5.2'!$C$23:$C$68</c:f>
              <c:numCache>
                <c:formatCode>0.0</c:formatCode>
                <c:ptCount val="46"/>
                <c:pt idx="0">
                  <c:v>0</c:v>
                </c:pt>
                <c:pt idx="1">
                  <c:v>-0.29951010199744887</c:v>
                </c:pt>
                <c:pt idx="2">
                  <c:v>-0.7392562785431428</c:v>
                </c:pt>
                <c:pt idx="3">
                  <c:v>-1.1142595398316573</c:v>
                </c:pt>
                <c:pt idx="4">
                  <c:v>-1.536104430586809</c:v>
                </c:pt>
                <c:pt idx="5">
                  <c:v>-2.0341902838322041</c:v>
                </c:pt>
                <c:pt idx="6">
                  <c:v>-2.5200926129258159</c:v>
                </c:pt>
                <c:pt idx="7">
                  <c:v>-2.9351710850478159</c:v>
                </c:pt>
                <c:pt idx="8">
                  <c:v>-3.2963881992281765</c:v>
                </c:pt>
                <c:pt idx="9">
                  <c:v>-3.6463529203976033</c:v>
                </c:pt>
                <c:pt idx="10">
                  <c:v>-3.9809568745536685</c:v>
                </c:pt>
                <c:pt idx="11">
                  <c:v>-4.4539945595012336</c:v>
                </c:pt>
                <c:pt idx="12">
                  <c:v>-4.8917477389955684</c:v>
                </c:pt>
                <c:pt idx="13">
                  <c:v>-5.3403125863465499</c:v>
                </c:pt>
                <c:pt idx="14">
                  <c:v>-5.8007402651980522</c:v>
                </c:pt>
                <c:pt idx="15">
                  <c:v>-6.2712460141075548</c:v>
                </c:pt>
                <c:pt idx="16">
                  <c:v>-6.7140681182614088</c:v>
                </c:pt>
                <c:pt idx="17">
                  <c:v>-7.1487579259402629</c:v>
                </c:pt>
                <c:pt idx="18">
                  <c:v>-7.5331076618348574</c:v>
                </c:pt>
                <c:pt idx="19">
                  <c:v>-7.8357705587290747</c:v>
                </c:pt>
                <c:pt idx="20">
                  <c:v>-8.0978254412652344</c:v>
                </c:pt>
                <c:pt idx="21">
                  <c:v>-8.5459857151667826</c:v>
                </c:pt>
                <c:pt idx="22">
                  <c:v>-8.9429558108868648</c:v>
                </c:pt>
                <c:pt idx="23">
                  <c:v>-9.321834406371023</c:v>
                </c:pt>
                <c:pt idx="24">
                  <c:v>-9.688245785084785</c:v>
                </c:pt>
                <c:pt idx="25">
                  <c:v>-10.076796782128469</c:v>
                </c:pt>
                <c:pt idx="26">
                  <c:v>-10.487312882988284</c:v>
                </c:pt>
                <c:pt idx="27">
                  <c:v>-10.90959604094844</c:v>
                </c:pt>
                <c:pt idx="28">
                  <c:v>-11.377394763031107</c:v>
                </c:pt>
                <c:pt idx="29">
                  <c:v>-11.890045153181186</c:v>
                </c:pt>
                <c:pt idx="30">
                  <c:v>-12.405163113619434</c:v>
                </c:pt>
                <c:pt idx="31">
                  <c:v>-13.120282285789015</c:v>
                </c:pt>
                <c:pt idx="32">
                  <c:v>-13.815385510449401</c:v>
                </c:pt>
                <c:pt idx="33">
                  <c:v>-14.487070718976252</c:v>
                </c:pt>
                <c:pt idx="34">
                  <c:v>-15.181440129886504</c:v>
                </c:pt>
                <c:pt idx="35">
                  <c:v>-15.884271354574667</c:v>
                </c:pt>
                <c:pt idx="36">
                  <c:v>-16.582376277520318</c:v>
                </c:pt>
                <c:pt idx="37">
                  <c:v>-17.257596487953585</c:v>
                </c:pt>
                <c:pt idx="38">
                  <c:v>-17.92534404417249</c:v>
                </c:pt>
                <c:pt idx="39">
                  <c:v>-18.608535423763257</c:v>
                </c:pt>
                <c:pt idx="40">
                  <c:v>-19.301301153327337</c:v>
                </c:pt>
                <c:pt idx="41">
                  <c:v>-20.464576228527495</c:v>
                </c:pt>
                <c:pt idx="42">
                  <c:v>-21.597917934401341</c:v>
                </c:pt>
                <c:pt idx="43">
                  <c:v>-22.698426578053308</c:v>
                </c:pt>
                <c:pt idx="44">
                  <c:v>-23.75963370315862</c:v>
                </c:pt>
                <c:pt idx="45">
                  <c:v>-24.805574887907905</c:v>
                </c:pt>
              </c:numCache>
            </c:numRef>
          </c:val>
          <c:smooth val="0"/>
          <c:extLst>
            <c:ext xmlns:c16="http://schemas.microsoft.com/office/drawing/2014/chart" uri="{C3380CC4-5D6E-409C-BE32-E72D297353CC}">
              <c16:uniqueId val="{00000001-5429-4E07-85FD-E70A633F69C3}"/>
            </c:ext>
          </c:extLst>
        </c:ser>
        <c:dLbls>
          <c:showLegendKey val="0"/>
          <c:showVal val="0"/>
          <c:showCatName val="0"/>
          <c:showSerName val="0"/>
          <c:showPercent val="0"/>
          <c:showBubbleSize val="0"/>
        </c:dLbls>
        <c:smooth val="0"/>
        <c:axId val="56078080"/>
        <c:axId val="56066848"/>
      </c:lineChart>
      <c:catAx>
        <c:axId val="560780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vert="horz"/>
          <a:lstStyle/>
          <a:p>
            <a:pPr>
              <a:defRPr/>
            </a:pPr>
            <a:endParaRPr lang="en-US"/>
          </a:p>
        </c:txPr>
        <c:crossAx val="56066848"/>
        <c:crosses val="autoZero"/>
        <c:auto val="1"/>
        <c:lblAlgn val="ctr"/>
        <c:lblOffset val="100"/>
        <c:tickLblSkip val="10"/>
        <c:noMultiLvlLbl val="0"/>
      </c:catAx>
      <c:valAx>
        <c:axId val="56066848"/>
        <c:scaling>
          <c:orientation val="minMax"/>
          <c:max val="0"/>
          <c:min val="-30"/>
        </c:scaling>
        <c:delete val="0"/>
        <c:axPos val="l"/>
        <c:majorGridlines>
          <c:spPr>
            <a:ln w="9525" cap="flat" cmpd="sng" algn="ctr">
              <a:solidFill>
                <a:schemeClr val="tx1">
                  <a:lumMod val="15000"/>
                  <a:lumOff val="85000"/>
                </a:schemeClr>
              </a:solidFill>
              <a:round/>
            </a:ln>
            <a:effectLst/>
          </c:spPr>
        </c:majorGridlines>
        <c:title>
          <c:tx>
            <c:rich>
              <a:bodyPr/>
              <a:lstStyle/>
              <a:p>
                <a:pPr>
                  <a:defRPr b="0"/>
                </a:pPr>
                <a:r>
                  <a:rPr lang="en-US" b="0"/>
                  <a:t>Percentage of spending in each year</a:t>
                </a:r>
              </a:p>
            </c:rich>
          </c:tx>
          <c:layout>
            <c:manualLayout>
              <c:xMode val="edge"/>
              <c:yMode val="edge"/>
              <c:x val="1.0595213318640108E-2"/>
              <c:y val="4.8409255800311815E-2"/>
            </c:manualLayout>
          </c:layout>
          <c:overlay val="0"/>
        </c:title>
        <c:numFmt formatCode="#,##0" sourceLinked="0"/>
        <c:majorTickMark val="none"/>
        <c:minorTickMark val="none"/>
        <c:tickLblPos val="low"/>
        <c:spPr>
          <a:noFill/>
          <a:ln>
            <a:noFill/>
          </a:ln>
          <a:effectLst/>
        </c:spPr>
        <c:txPr>
          <a:bodyPr rot="-60000000" vert="horz"/>
          <a:lstStyle/>
          <a:p>
            <a:pPr>
              <a:defRPr/>
            </a:pPr>
            <a:endParaRPr lang="en-US"/>
          </a:p>
        </c:txPr>
        <c:crossAx val="56078080"/>
        <c:crosses val="autoZero"/>
        <c:crossBetween val="between"/>
      </c:valAx>
    </c:plotArea>
    <c:plotVisOnly val="1"/>
    <c:dispBlanksAs val="gap"/>
    <c:showDLblsOverMax val="0"/>
    <c:extLst/>
  </c:chart>
  <c:spPr>
    <a:ln>
      <a:noFill/>
    </a:ln>
  </c:spPr>
  <c:txPr>
    <a:bodyPr/>
    <a:lstStyle/>
    <a:p>
      <a:pPr>
        <a:defRPr sz="1000">
          <a:solidFill>
            <a:schemeClr val="tx1"/>
          </a:solidFill>
          <a:latin typeface="Helvetica" pitchFamily="2" charset="0"/>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34666666666667"/>
          <c:y val="5.5157443651187819E-2"/>
          <c:w val="0.74679539682539686"/>
          <c:h val="0.82868984953701152"/>
        </c:manualLayout>
      </c:layout>
      <c:lineChart>
        <c:grouping val="standard"/>
        <c:varyColors val="0"/>
        <c:ser>
          <c:idx val="0"/>
          <c:order val="0"/>
          <c:tx>
            <c:strRef>
              <c:f>'Figure 5.3'!$B$21</c:f>
              <c:strCache>
                <c:ptCount val="1"/>
                <c:pt idx="0">
                  <c:v>Balanced response</c:v>
                </c:pt>
              </c:strCache>
            </c:strRef>
          </c:tx>
          <c:spPr>
            <a:ln w="25400">
              <a:solidFill>
                <a:schemeClr val="accent5"/>
              </a:solidFill>
            </a:ln>
          </c:spPr>
          <c:marker>
            <c:symbol val="none"/>
          </c:marker>
          <c:dLbls>
            <c:dLbl>
              <c:idx val="35"/>
              <c:delete val="1"/>
              <c:extLst>
                <c:ext xmlns:c15="http://schemas.microsoft.com/office/drawing/2012/chart" uri="{CE6537A1-D6FC-4f65-9D91-7224C49458BB}">
                  <c15:layout>
                    <c:manualLayout>
                      <c:w val="0.13828888888888888"/>
                      <c:h val="0.11545639880869504"/>
                    </c:manualLayout>
                  </c15:layout>
                </c:ext>
                <c:ext xmlns:c16="http://schemas.microsoft.com/office/drawing/2014/chart" uri="{C3380CC4-5D6E-409C-BE32-E72D297353CC}">
                  <c16:uniqueId val="{00000000-4FF7-442D-B397-672B970FF933}"/>
                </c:ext>
              </c:extLst>
            </c:dLbl>
            <c:dLbl>
              <c:idx val="43"/>
              <c:layout>
                <c:manualLayout>
                  <c:x val="2.4859897678977064E-2"/>
                  <c:y val="6.7857854608029313E-3"/>
                </c:manualLayout>
              </c:layout>
              <c:tx>
                <c:rich>
                  <a:bodyPr wrap="square" lIns="38100" tIns="19050" rIns="38100" bIns="19050" anchor="ctr">
                    <a:noAutofit/>
                  </a:bodyPr>
                  <a:lstStyle/>
                  <a:p>
                    <a:pPr>
                      <a:defRPr sz="1000"/>
                    </a:pPr>
                    <a:fld id="{2F53BBD0-357E-41BC-9AC1-B0E7FCC843BD}" type="SERIESNAME">
                      <a:rPr lang="en-US"/>
                      <a:pPr>
                        <a:defRPr sz="1000"/>
                      </a:pPr>
                      <a:t>[SERIES NAME]</a:t>
                    </a:fld>
                    <a:endParaRPr lang="en-GB"/>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0.14836820805636711"/>
                      <c:h val="0.14983092447060647"/>
                    </c:manualLayout>
                  </c15:layout>
                  <c15:dlblFieldTable/>
                  <c15:showDataLabelsRange val="0"/>
                </c:ext>
                <c:ext xmlns:c16="http://schemas.microsoft.com/office/drawing/2014/chart" uri="{C3380CC4-5D6E-409C-BE32-E72D297353CC}">
                  <c16:uniqueId val="{00000000-C39C-474F-9B85-1DCB732501A0}"/>
                </c:ext>
              </c:extLst>
            </c:dLbl>
            <c:spPr>
              <a:noFill/>
              <a:ln>
                <a:noFill/>
              </a:ln>
              <a:effectLst/>
            </c:spPr>
            <c:txPr>
              <a:bodyPr wrap="square" lIns="38100" tIns="19050" rIns="38100" bIns="19050" anchor="ctr">
                <a:spAutoFit/>
              </a:bodyPr>
              <a:lstStyle/>
              <a:p>
                <a:pPr>
                  <a:defRPr sz="100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'Figure 5.3'!$A$22:$A$67</c:f>
              <c:strCache>
                <c:ptCount val="46"/>
                <c:pt idx="0">
                  <c:v>2027-28</c:v>
                </c:pt>
                <c:pt idx="1">
                  <c:v>2028-29</c:v>
                </c:pt>
                <c:pt idx="2">
                  <c:v>2029-30</c:v>
                </c:pt>
                <c:pt idx="3">
                  <c:v>2030-31</c:v>
                </c:pt>
                <c:pt idx="4">
                  <c:v>2031-32</c:v>
                </c:pt>
                <c:pt idx="5">
                  <c:v>2032-33</c:v>
                </c:pt>
                <c:pt idx="6">
                  <c:v>2033-34</c:v>
                </c:pt>
                <c:pt idx="7">
                  <c:v>2034-35</c:v>
                </c:pt>
                <c:pt idx="8">
                  <c:v>2035-36</c:v>
                </c:pt>
                <c:pt idx="9">
                  <c:v>2036-37</c:v>
                </c:pt>
                <c:pt idx="10">
                  <c:v>2037-38</c:v>
                </c:pt>
                <c:pt idx="11">
                  <c:v>2038-39</c:v>
                </c:pt>
                <c:pt idx="12">
                  <c:v>2039-40</c:v>
                </c:pt>
                <c:pt idx="13">
                  <c:v>2040-41</c:v>
                </c:pt>
                <c:pt idx="14">
                  <c:v>2041-42</c:v>
                </c:pt>
                <c:pt idx="15">
                  <c:v>2042-43</c:v>
                </c:pt>
                <c:pt idx="16">
                  <c:v>2043-44</c:v>
                </c:pt>
                <c:pt idx="17">
                  <c:v>2044-45</c:v>
                </c:pt>
                <c:pt idx="18">
                  <c:v>2045-46</c:v>
                </c:pt>
                <c:pt idx="19">
                  <c:v>2046-47</c:v>
                </c:pt>
                <c:pt idx="20">
                  <c:v>2047-48</c:v>
                </c:pt>
                <c:pt idx="21">
                  <c:v>2048-49</c:v>
                </c:pt>
                <c:pt idx="22">
                  <c:v>2049-50</c:v>
                </c:pt>
                <c:pt idx="23">
                  <c:v>2050-51</c:v>
                </c:pt>
                <c:pt idx="24">
                  <c:v>2051-52</c:v>
                </c:pt>
                <c:pt idx="25">
                  <c:v>2052-53</c:v>
                </c:pt>
                <c:pt idx="26">
                  <c:v>2053-54</c:v>
                </c:pt>
                <c:pt idx="27">
                  <c:v>2054-55</c:v>
                </c:pt>
                <c:pt idx="28">
                  <c:v>2055-56</c:v>
                </c:pt>
                <c:pt idx="29">
                  <c:v>2056-57</c:v>
                </c:pt>
                <c:pt idx="30">
                  <c:v>2057-58</c:v>
                </c:pt>
                <c:pt idx="31">
                  <c:v>2058-59</c:v>
                </c:pt>
                <c:pt idx="32">
                  <c:v>2059-60</c:v>
                </c:pt>
                <c:pt idx="33">
                  <c:v>2060-61</c:v>
                </c:pt>
                <c:pt idx="34">
                  <c:v>2061-62</c:v>
                </c:pt>
                <c:pt idx="35">
                  <c:v>2062-63</c:v>
                </c:pt>
                <c:pt idx="36">
                  <c:v>2063-64</c:v>
                </c:pt>
                <c:pt idx="37">
                  <c:v>2064-65</c:v>
                </c:pt>
                <c:pt idx="38">
                  <c:v>2065-66</c:v>
                </c:pt>
                <c:pt idx="39">
                  <c:v>2066-67</c:v>
                </c:pt>
                <c:pt idx="40">
                  <c:v>2067-68</c:v>
                </c:pt>
                <c:pt idx="41">
                  <c:v>2068-69</c:v>
                </c:pt>
                <c:pt idx="42">
                  <c:v>2069-70</c:v>
                </c:pt>
                <c:pt idx="43">
                  <c:v>2070-71</c:v>
                </c:pt>
                <c:pt idx="44">
                  <c:v>2071-72</c:v>
                </c:pt>
                <c:pt idx="45">
                  <c:v>2072-73</c:v>
                </c:pt>
              </c:strCache>
            </c:strRef>
          </c:cat>
          <c:val>
            <c:numRef>
              <c:f>'Figure 5.3'!$B$22:$B$67</c:f>
              <c:numCache>
                <c:formatCode>#,##0.0</c:formatCode>
                <c:ptCount val="46"/>
                <c:pt idx="0">
                  <c:v>0</c:v>
                </c:pt>
                <c:pt idx="1">
                  <c:v>-0.29951010199744887</c:v>
                </c:pt>
                <c:pt idx="2">
                  <c:v>-0.7392562785431428</c:v>
                </c:pt>
                <c:pt idx="3">
                  <c:v>-1.1142595398316573</c:v>
                </c:pt>
                <c:pt idx="4">
                  <c:v>-1.536104430586809</c:v>
                </c:pt>
                <c:pt idx="5">
                  <c:v>-2.0341902838322041</c:v>
                </c:pt>
                <c:pt idx="6">
                  <c:v>-2.5200926129258159</c:v>
                </c:pt>
                <c:pt idx="7">
                  <c:v>-2.9351710850478159</c:v>
                </c:pt>
                <c:pt idx="8">
                  <c:v>-3.2963881992281765</c:v>
                </c:pt>
                <c:pt idx="9">
                  <c:v>-3.6463529203976033</c:v>
                </c:pt>
                <c:pt idx="10">
                  <c:v>-3.9809568745536685</c:v>
                </c:pt>
                <c:pt idx="11">
                  <c:v>-4.4539945595012336</c:v>
                </c:pt>
                <c:pt idx="12">
                  <c:v>-4.8917477389955684</c:v>
                </c:pt>
                <c:pt idx="13">
                  <c:v>-5.3403125863465499</c:v>
                </c:pt>
                <c:pt idx="14">
                  <c:v>-5.8007402651980522</c:v>
                </c:pt>
                <c:pt idx="15">
                  <c:v>-6.2712460141075548</c:v>
                </c:pt>
                <c:pt idx="16">
                  <c:v>-6.7140681182614088</c:v>
                </c:pt>
                <c:pt idx="17">
                  <c:v>-7.1487579259402629</c:v>
                </c:pt>
                <c:pt idx="18">
                  <c:v>-7.5331076618348574</c:v>
                </c:pt>
                <c:pt idx="19">
                  <c:v>-7.8357705587290747</c:v>
                </c:pt>
                <c:pt idx="20">
                  <c:v>-8.0978254412652344</c:v>
                </c:pt>
                <c:pt idx="21">
                  <c:v>-8.5459857151667826</c:v>
                </c:pt>
                <c:pt idx="22">
                  <c:v>-8.9429558108868648</c:v>
                </c:pt>
                <c:pt idx="23">
                  <c:v>-9.321834406371023</c:v>
                </c:pt>
                <c:pt idx="24">
                  <c:v>-9.688245785084785</c:v>
                </c:pt>
                <c:pt idx="25">
                  <c:v>-10.076796782128469</c:v>
                </c:pt>
                <c:pt idx="26">
                  <c:v>-10.487312882988284</c:v>
                </c:pt>
                <c:pt idx="27">
                  <c:v>-10.90959604094844</c:v>
                </c:pt>
                <c:pt idx="28">
                  <c:v>-11.377394763031107</c:v>
                </c:pt>
                <c:pt idx="29">
                  <c:v>-11.890045153181186</c:v>
                </c:pt>
                <c:pt idx="30">
                  <c:v>-12.405163113619434</c:v>
                </c:pt>
                <c:pt idx="31">
                  <c:v>-13.120282285789015</c:v>
                </c:pt>
                <c:pt idx="32">
                  <c:v>-13.815385510449401</c:v>
                </c:pt>
                <c:pt idx="33">
                  <c:v>-14.487070718976252</c:v>
                </c:pt>
                <c:pt idx="34">
                  <c:v>-15.181440129886504</c:v>
                </c:pt>
                <c:pt idx="35">
                  <c:v>-15.884271354574667</c:v>
                </c:pt>
                <c:pt idx="36">
                  <c:v>-16.582376277520318</c:v>
                </c:pt>
                <c:pt idx="37">
                  <c:v>-17.257596487953585</c:v>
                </c:pt>
                <c:pt idx="38">
                  <c:v>-17.92534404417249</c:v>
                </c:pt>
                <c:pt idx="39">
                  <c:v>-18.608535423763257</c:v>
                </c:pt>
                <c:pt idx="40">
                  <c:v>-19.301301153327337</c:v>
                </c:pt>
                <c:pt idx="41">
                  <c:v>-20.464576228527495</c:v>
                </c:pt>
                <c:pt idx="42">
                  <c:v>-21.597917934401341</c:v>
                </c:pt>
                <c:pt idx="43">
                  <c:v>-22.698426578053308</c:v>
                </c:pt>
                <c:pt idx="44">
                  <c:v>-23.75963370315862</c:v>
                </c:pt>
                <c:pt idx="45">
                  <c:v>-24.805574887907905</c:v>
                </c:pt>
              </c:numCache>
            </c:numRef>
          </c:val>
          <c:smooth val="0"/>
          <c:extLst>
            <c:ext xmlns:c16="http://schemas.microsoft.com/office/drawing/2014/chart" uri="{C3380CC4-5D6E-409C-BE32-E72D297353CC}">
              <c16:uniqueId val="{00000001-943C-48DF-8D0A-3BA92493B3EB}"/>
            </c:ext>
          </c:extLst>
        </c:ser>
        <c:ser>
          <c:idx val="1"/>
          <c:order val="1"/>
          <c:tx>
            <c:strRef>
              <c:f>'Figure 5.3'!$C$21</c:f>
              <c:strCache>
                <c:ptCount val="1"/>
                <c:pt idx="0">
                  <c:v>Tax rise response</c:v>
                </c:pt>
              </c:strCache>
            </c:strRef>
          </c:tx>
          <c:spPr>
            <a:ln w="25400"/>
          </c:spPr>
          <c:marker>
            <c:symbol val="none"/>
          </c:marker>
          <c:dLbls>
            <c:dLbl>
              <c:idx val="31"/>
              <c:layout>
                <c:manualLayout>
                  <c:x val="8.2722113993864435E-2"/>
                  <c:y val="-6.6499858491442854E-2"/>
                </c:manualLayout>
              </c:layout>
              <c:tx>
                <c:rich>
                  <a:bodyPr/>
                  <a:lstStyle/>
                  <a:p>
                    <a:fld id="{99EB40BD-AD01-447B-AC70-536E8C4A39D2}" type="SERIESNAME">
                      <a:rPr lang="en-US"/>
                      <a:pPr/>
                      <a:t>[SERIES NAME]</a:t>
                    </a:fld>
                    <a:endParaRPr lang="en-GB"/>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4FF7-442D-B397-672B970FF933}"/>
                </c:ext>
              </c:extLst>
            </c:dLbl>
            <c:spPr>
              <a:noFill/>
              <a:ln>
                <a:noFill/>
              </a:ln>
              <a:effectLst/>
            </c:spPr>
            <c:txPr>
              <a:bodyPr wrap="square" lIns="38100" tIns="19050" rIns="38100" bIns="19050" anchor="ctr">
                <a:spAutoFit/>
              </a:bodyPr>
              <a:lstStyle/>
              <a:p>
                <a:pPr>
                  <a:defRPr sz="100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'Figure 5.3'!$A$22:$A$67</c:f>
              <c:strCache>
                <c:ptCount val="46"/>
                <c:pt idx="0">
                  <c:v>2027-28</c:v>
                </c:pt>
                <c:pt idx="1">
                  <c:v>2028-29</c:v>
                </c:pt>
                <c:pt idx="2">
                  <c:v>2029-30</c:v>
                </c:pt>
                <c:pt idx="3">
                  <c:v>2030-31</c:v>
                </c:pt>
                <c:pt idx="4">
                  <c:v>2031-32</c:v>
                </c:pt>
                <c:pt idx="5">
                  <c:v>2032-33</c:v>
                </c:pt>
                <c:pt idx="6">
                  <c:v>2033-34</c:v>
                </c:pt>
                <c:pt idx="7">
                  <c:v>2034-35</c:v>
                </c:pt>
                <c:pt idx="8">
                  <c:v>2035-36</c:v>
                </c:pt>
                <c:pt idx="9">
                  <c:v>2036-37</c:v>
                </c:pt>
                <c:pt idx="10">
                  <c:v>2037-38</c:v>
                </c:pt>
                <c:pt idx="11">
                  <c:v>2038-39</c:v>
                </c:pt>
                <c:pt idx="12">
                  <c:v>2039-40</c:v>
                </c:pt>
                <c:pt idx="13">
                  <c:v>2040-41</c:v>
                </c:pt>
                <c:pt idx="14">
                  <c:v>2041-42</c:v>
                </c:pt>
                <c:pt idx="15">
                  <c:v>2042-43</c:v>
                </c:pt>
                <c:pt idx="16">
                  <c:v>2043-44</c:v>
                </c:pt>
                <c:pt idx="17">
                  <c:v>2044-45</c:v>
                </c:pt>
                <c:pt idx="18">
                  <c:v>2045-46</c:v>
                </c:pt>
                <c:pt idx="19">
                  <c:v>2046-47</c:v>
                </c:pt>
                <c:pt idx="20">
                  <c:v>2047-48</c:v>
                </c:pt>
                <c:pt idx="21">
                  <c:v>2048-49</c:v>
                </c:pt>
                <c:pt idx="22">
                  <c:v>2049-50</c:v>
                </c:pt>
                <c:pt idx="23">
                  <c:v>2050-51</c:v>
                </c:pt>
                <c:pt idx="24">
                  <c:v>2051-52</c:v>
                </c:pt>
                <c:pt idx="25">
                  <c:v>2052-53</c:v>
                </c:pt>
                <c:pt idx="26">
                  <c:v>2053-54</c:v>
                </c:pt>
                <c:pt idx="27">
                  <c:v>2054-55</c:v>
                </c:pt>
                <c:pt idx="28">
                  <c:v>2055-56</c:v>
                </c:pt>
                <c:pt idx="29">
                  <c:v>2056-57</c:v>
                </c:pt>
                <c:pt idx="30">
                  <c:v>2057-58</c:v>
                </c:pt>
                <c:pt idx="31">
                  <c:v>2058-59</c:v>
                </c:pt>
                <c:pt idx="32">
                  <c:v>2059-60</c:v>
                </c:pt>
                <c:pt idx="33">
                  <c:v>2060-61</c:v>
                </c:pt>
                <c:pt idx="34">
                  <c:v>2061-62</c:v>
                </c:pt>
                <c:pt idx="35">
                  <c:v>2062-63</c:v>
                </c:pt>
                <c:pt idx="36">
                  <c:v>2063-64</c:v>
                </c:pt>
                <c:pt idx="37">
                  <c:v>2064-65</c:v>
                </c:pt>
                <c:pt idx="38">
                  <c:v>2065-66</c:v>
                </c:pt>
                <c:pt idx="39">
                  <c:v>2066-67</c:v>
                </c:pt>
                <c:pt idx="40">
                  <c:v>2067-68</c:v>
                </c:pt>
                <c:pt idx="41">
                  <c:v>2068-69</c:v>
                </c:pt>
                <c:pt idx="42">
                  <c:v>2069-70</c:v>
                </c:pt>
                <c:pt idx="43">
                  <c:v>2070-71</c:v>
                </c:pt>
                <c:pt idx="44">
                  <c:v>2071-72</c:v>
                </c:pt>
                <c:pt idx="45">
                  <c:v>2072-73</c:v>
                </c:pt>
              </c:strCache>
            </c:strRef>
          </c:cat>
          <c:val>
            <c:numRef>
              <c:f>'Figure 5.3'!$C$22:$C$67</c:f>
              <c:numCache>
                <c:formatCode>0.0</c:formatCode>
                <c:ptCount val="46"/>
                <c:pt idx="0">
                  <c:v>0</c:v>
                </c:pt>
                <c:pt idx="1">
                  <c:v>-0.14486754540140659</c:v>
                </c:pt>
                <c:pt idx="2">
                  <c:v>-0.45173336883724025</c:v>
                </c:pt>
                <c:pt idx="3">
                  <c:v>-0.70643344429730859</c:v>
                </c:pt>
                <c:pt idx="4">
                  <c:v>-1.006166315190633</c:v>
                </c:pt>
                <c:pt idx="5">
                  <c:v>-1.334426316414961</c:v>
                </c:pt>
                <c:pt idx="6">
                  <c:v>-1.6755779194626799</c:v>
                </c:pt>
                <c:pt idx="7">
                  <c:v>-1.9618131043097626</c:v>
                </c:pt>
                <c:pt idx="8">
                  <c:v>-2.2095293602652868</c:v>
                </c:pt>
                <c:pt idx="9">
                  <c:v>-2.4569990512827689</c:v>
                </c:pt>
                <c:pt idx="10">
                  <c:v>-2.6989930084276779</c:v>
                </c:pt>
                <c:pt idx="11">
                  <c:v>-3.0306930574651547</c:v>
                </c:pt>
                <c:pt idx="12">
                  <c:v>-3.3509991375766197</c:v>
                </c:pt>
                <c:pt idx="13">
                  <c:v>-3.6822364402420531</c:v>
                </c:pt>
                <c:pt idx="14">
                  <c:v>-4.0151759850478186</c:v>
                </c:pt>
                <c:pt idx="15">
                  <c:v>-4.3440492434023845</c:v>
                </c:pt>
                <c:pt idx="16">
                  <c:v>-4.6372765162876037</c:v>
                </c:pt>
                <c:pt idx="17">
                  <c:v>-4.9282515422052056</c:v>
                </c:pt>
                <c:pt idx="18">
                  <c:v>-5.212238487707312</c:v>
                </c:pt>
                <c:pt idx="19">
                  <c:v>-5.4445415911909407</c:v>
                </c:pt>
                <c:pt idx="20">
                  <c:v>-5.6360409406720251</c:v>
                </c:pt>
                <c:pt idx="21">
                  <c:v>-5.9723627231866816</c:v>
                </c:pt>
                <c:pt idx="22">
                  <c:v>-6.2802589403969113</c:v>
                </c:pt>
                <c:pt idx="23">
                  <c:v>-6.5570760841676314</c:v>
                </c:pt>
                <c:pt idx="24">
                  <c:v>-6.8102012072964415</c:v>
                </c:pt>
                <c:pt idx="25">
                  <c:v>-7.088529990425438</c:v>
                </c:pt>
                <c:pt idx="26">
                  <c:v>-7.3926725118504111</c:v>
                </c:pt>
                <c:pt idx="27">
                  <c:v>-7.7099151615364274</c:v>
                </c:pt>
                <c:pt idx="28">
                  <c:v>-8.0759016564854296</c:v>
                </c:pt>
                <c:pt idx="29">
                  <c:v>-8.4859389024379475</c:v>
                </c:pt>
                <c:pt idx="30">
                  <c:v>-8.8953717077743946</c:v>
                </c:pt>
                <c:pt idx="31">
                  <c:v>-9.4582139500503448</c:v>
                </c:pt>
                <c:pt idx="32">
                  <c:v>-10.01007000632749</c:v>
                </c:pt>
                <c:pt idx="33">
                  <c:v>-10.534592847937317</c:v>
                </c:pt>
                <c:pt idx="34">
                  <c:v>-11.077274482742219</c:v>
                </c:pt>
                <c:pt idx="35">
                  <c:v>-11.622155221293037</c:v>
                </c:pt>
                <c:pt idx="36">
                  <c:v>-12.166322753610521</c:v>
                </c:pt>
                <c:pt idx="37">
                  <c:v>-12.69049526580663</c:v>
                </c:pt>
                <c:pt idx="38">
                  <c:v>-13.206973376026438</c:v>
                </c:pt>
                <c:pt idx="39">
                  <c:v>-13.745368336873993</c:v>
                </c:pt>
                <c:pt idx="40">
                  <c:v>-14.292192174474163</c:v>
                </c:pt>
                <c:pt idx="41">
                  <c:v>-14.952705306610476</c:v>
                </c:pt>
                <c:pt idx="42">
                  <c:v>-15.611386247913231</c:v>
                </c:pt>
                <c:pt idx="43">
                  <c:v>-16.238545442120937</c:v>
                </c:pt>
                <c:pt idx="44">
                  <c:v>-16.831986829952093</c:v>
                </c:pt>
                <c:pt idx="45">
                  <c:v>-17.428342835962955</c:v>
                </c:pt>
              </c:numCache>
            </c:numRef>
          </c:val>
          <c:smooth val="0"/>
          <c:extLst>
            <c:ext xmlns:c16="http://schemas.microsoft.com/office/drawing/2014/chart" uri="{C3380CC4-5D6E-409C-BE32-E72D297353CC}">
              <c16:uniqueId val="{00000003-943C-48DF-8D0A-3BA92493B3EB}"/>
            </c:ext>
          </c:extLst>
        </c:ser>
        <c:ser>
          <c:idx val="2"/>
          <c:order val="2"/>
          <c:tx>
            <c:strRef>
              <c:f>'Figure 5.3'!$D$21</c:f>
              <c:strCache>
                <c:ptCount val="1"/>
                <c:pt idx="0">
                  <c:v>Spending cut response</c:v>
                </c:pt>
              </c:strCache>
            </c:strRef>
          </c:tx>
          <c:spPr>
            <a:ln w="25400"/>
          </c:spPr>
          <c:marker>
            <c:symbol val="none"/>
          </c:marker>
          <c:dLbls>
            <c:dLbl>
              <c:idx val="28"/>
              <c:layout>
                <c:manualLayout>
                  <c:x val="-0.23162191918282091"/>
                  <c:y val="0.19617458254975631"/>
                </c:manualLayout>
              </c:layout>
              <c:tx>
                <c:rich>
                  <a:bodyPr/>
                  <a:lstStyle/>
                  <a:p>
                    <a:r>
                      <a:rPr lang="en-US"/>
                      <a:t>Spending</a:t>
                    </a:r>
                    <a:r>
                      <a:rPr lang="en-US" baseline="0"/>
                      <a:t> response</a:t>
                    </a:r>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4FF7-442D-B397-672B970FF933}"/>
                </c:ext>
              </c:extLst>
            </c:dLbl>
            <c:spPr>
              <a:noFill/>
              <a:ln>
                <a:noFill/>
              </a:ln>
              <a:effectLst/>
            </c:spPr>
            <c:txPr>
              <a:bodyPr wrap="square" lIns="38100" tIns="19050" rIns="38100" bIns="19050" anchor="ctr">
                <a:spAutoFit/>
              </a:bodyPr>
              <a:lstStyle/>
              <a:p>
                <a:pPr>
                  <a:defRPr sz="100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'Figure 5.3'!$A$22:$A$67</c:f>
              <c:strCache>
                <c:ptCount val="46"/>
                <c:pt idx="0">
                  <c:v>2027-28</c:v>
                </c:pt>
                <c:pt idx="1">
                  <c:v>2028-29</c:v>
                </c:pt>
                <c:pt idx="2">
                  <c:v>2029-30</c:v>
                </c:pt>
                <c:pt idx="3">
                  <c:v>2030-31</c:v>
                </c:pt>
                <c:pt idx="4">
                  <c:v>2031-32</c:v>
                </c:pt>
                <c:pt idx="5">
                  <c:v>2032-33</c:v>
                </c:pt>
                <c:pt idx="6">
                  <c:v>2033-34</c:v>
                </c:pt>
                <c:pt idx="7">
                  <c:v>2034-35</c:v>
                </c:pt>
                <c:pt idx="8">
                  <c:v>2035-36</c:v>
                </c:pt>
                <c:pt idx="9">
                  <c:v>2036-37</c:v>
                </c:pt>
                <c:pt idx="10">
                  <c:v>2037-38</c:v>
                </c:pt>
                <c:pt idx="11">
                  <c:v>2038-39</c:v>
                </c:pt>
                <c:pt idx="12">
                  <c:v>2039-40</c:v>
                </c:pt>
                <c:pt idx="13">
                  <c:v>2040-41</c:v>
                </c:pt>
                <c:pt idx="14">
                  <c:v>2041-42</c:v>
                </c:pt>
                <c:pt idx="15">
                  <c:v>2042-43</c:v>
                </c:pt>
                <c:pt idx="16">
                  <c:v>2043-44</c:v>
                </c:pt>
                <c:pt idx="17">
                  <c:v>2044-45</c:v>
                </c:pt>
                <c:pt idx="18">
                  <c:v>2045-46</c:v>
                </c:pt>
                <c:pt idx="19">
                  <c:v>2046-47</c:v>
                </c:pt>
                <c:pt idx="20">
                  <c:v>2047-48</c:v>
                </c:pt>
                <c:pt idx="21">
                  <c:v>2048-49</c:v>
                </c:pt>
                <c:pt idx="22">
                  <c:v>2049-50</c:v>
                </c:pt>
                <c:pt idx="23">
                  <c:v>2050-51</c:v>
                </c:pt>
                <c:pt idx="24">
                  <c:v>2051-52</c:v>
                </c:pt>
                <c:pt idx="25">
                  <c:v>2052-53</c:v>
                </c:pt>
                <c:pt idx="26">
                  <c:v>2053-54</c:v>
                </c:pt>
                <c:pt idx="27">
                  <c:v>2054-55</c:v>
                </c:pt>
                <c:pt idx="28">
                  <c:v>2055-56</c:v>
                </c:pt>
                <c:pt idx="29">
                  <c:v>2056-57</c:v>
                </c:pt>
                <c:pt idx="30">
                  <c:v>2057-58</c:v>
                </c:pt>
                <c:pt idx="31">
                  <c:v>2058-59</c:v>
                </c:pt>
                <c:pt idx="32">
                  <c:v>2059-60</c:v>
                </c:pt>
                <c:pt idx="33">
                  <c:v>2060-61</c:v>
                </c:pt>
                <c:pt idx="34">
                  <c:v>2061-62</c:v>
                </c:pt>
                <c:pt idx="35">
                  <c:v>2062-63</c:v>
                </c:pt>
                <c:pt idx="36">
                  <c:v>2063-64</c:v>
                </c:pt>
                <c:pt idx="37">
                  <c:v>2064-65</c:v>
                </c:pt>
                <c:pt idx="38">
                  <c:v>2065-66</c:v>
                </c:pt>
                <c:pt idx="39">
                  <c:v>2066-67</c:v>
                </c:pt>
                <c:pt idx="40">
                  <c:v>2067-68</c:v>
                </c:pt>
                <c:pt idx="41">
                  <c:v>2068-69</c:v>
                </c:pt>
                <c:pt idx="42">
                  <c:v>2069-70</c:v>
                </c:pt>
                <c:pt idx="43">
                  <c:v>2070-71</c:v>
                </c:pt>
                <c:pt idx="44">
                  <c:v>2071-72</c:v>
                </c:pt>
                <c:pt idx="45">
                  <c:v>2072-73</c:v>
                </c:pt>
              </c:strCache>
            </c:strRef>
          </c:cat>
          <c:val>
            <c:numRef>
              <c:f>'Figure 5.3'!$D$22:$D$67</c:f>
              <c:numCache>
                <c:formatCode>#,##0.0</c:formatCode>
                <c:ptCount val="46"/>
                <c:pt idx="0">
                  <c:v>0</c:v>
                </c:pt>
                <c:pt idx="1">
                  <c:v>-0.14530053056771552</c:v>
                </c:pt>
                <c:pt idx="2">
                  <c:v>-0.63414124258442894</c:v>
                </c:pt>
                <c:pt idx="3">
                  <c:v>-1.1243786525054267</c:v>
                </c:pt>
                <c:pt idx="4">
                  <c:v>-1.6035748113121953</c:v>
                </c:pt>
                <c:pt idx="5">
                  <c:v>-2.0648580358397202</c:v>
                </c:pt>
                <c:pt idx="6">
                  <c:v>-2.5194033475146904</c:v>
                </c:pt>
                <c:pt idx="7">
                  <c:v>-2.9087585168531769</c:v>
                </c:pt>
                <c:pt idx="8">
                  <c:v>-3.249579975219989</c:v>
                </c:pt>
                <c:pt idx="9">
                  <c:v>-3.5839797382415322</c:v>
                </c:pt>
                <c:pt idx="10">
                  <c:v>-3.9082258820529616</c:v>
                </c:pt>
                <c:pt idx="11">
                  <c:v>-4.4573624335970941</c:v>
                </c:pt>
                <c:pt idx="12">
                  <c:v>-4.9705003967520671</c:v>
                </c:pt>
                <c:pt idx="13">
                  <c:v>-5.496146934637764</c:v>
                </c:pt>
                <c:pt idx="14">
                  <c:v>-6.0113225007052007</c:v>
                </c:pt>
                <c:pt idx="15">
                  <c:v>-6.5439506536820433</c:v>
                </c:pt>
                <c:pt idx="16">
                  <c:v>-7.0697000054557826</c:v>
                </c:pt>
                <c:pt idx="17">
                  <c:v>-7.5801734135120897</c:v>
                </c:pt>
                <c:pt idx="18">
                  <c:v>-8.0731798589125692</c:v>
                </c:pt>
                <c:pt idx="19">
                  <c:v>-8.5315118670803969</c:v>
                </c:pt>
                <c:pt idx="20">
                  <c:v>-8.9519412148925142</c:v>
                </c:pt>
                <c:pt idx="21">
                  <c:v>-9.5811408859820855</c:v>
                </c:pt>
                <c:pt idx="22">
                  <c:v>-10.144260380205553</c:v>
                </c:pt>
                <c:pt idx="23">
                  <c:v>-10.658600022103352</c:v>
                </c:pt>
                <c:pt idx="24">
                  <c:v>-11.143521248393856</c:v>
                </c:pt>
                <c:pt idx="25">
                  <c:v>-11.650901198972816</c:v>
                </c:pt>
                <c:pt idx="26">
                  <c:v>-12.179784141211659</c:v>
                </c:pt>
                <c:pt idx="27">
                  <c:v>-12.720559501028884</c:v>
                </c:pt>
                <c:pt idx="28">
                  <c:v>-13.305641523959649</c:v>
                </c:pt>
                <c:pt idx="29">
                  <c:v>-13.933290242925908</c:v>
                </c:pt>
                <c:pt idx="30">
                  <c:v>-14.562708462107768</c:v>
                </c:pt>
                <c:pt idx="31">
                  <c:v>-15.433257407385042</c:v>
                </c:pt>
                <c:pt idx="32">
                  <c:v>-16.261243893528633</c:v>
                </c:pt>
                <c:pt idx="33">
                  <c:v>-17.065318823450628</c:v>
                </c:pt>
                <c:pt idx="34">
                  <c:v>-17.874568832677738</c:v>
                </c:pt>
                <c:pt idx="35">
                  <c:v>-18.653412316154345</c:v>
                </c:pt>
                <c:pt idx="36">
                  <c:v>-19.431710224878604</c:v>
                </c:pt>
                <c:pt idx="37">
                  <c:v>-20.199375348068386</c:v>
                </c:pt>
                <c:pt idx="38">
                  <c:v>-20.969533527074262</c:v>
                </c:pt>
                <c:pt idx="39">
                  <c:v>-21.756350206529849</c:v>
                </c:pt>
                <c:pt idx="40">
                  <c:v>-22.551413121674326</c:v>
                </c:pt>
                <c:pt idx="41">
                  <c:v>-23.533974729563298</c:v>
                </c:pt>
                <c:pt idx="42">
                  <c:v>-24.472554500082524</c:v>
                </c:pt>
                <c:pt idx="43">
                  <c:v>-25.390890194312078</c:v>
                </c:pt>
                <c:pt idx="44">
                  <c:v>-26.274095283455019</c:v>
                </c:pt>
                <c:pt idx="45">
                  <c:v>-27.151401718703454</c:v>
                </c:pt>
              </c:numCache>
            </c:numRef>
          </c:val>
          <c:smooth val="0"/>
          <c:extLst>
            <c:ext xmlns:c16="http://schemas.microsoft.com/office/drawing/2014/chart" uri="{C3380CC4-5D6E-409C-BE32-E72D297353CC}">
              <c16:uniqueId val="{00000005-943C-48DF-8D0A-3BA92493B3EB}"/>
            </c:ext>
          </c:extLst>
        </c:ser>
        <c:dLbls>
          <c:showLegendKey val="0"/>
          <c:showVal val="0"/>
          <c:showCatName val="0"/>
          <c:showSerName val="0"/>
          <c:showPercent val="0"/>
          <c:showBubbleSize val="0"/>
        </c:dLbls>
        <c:smooth val="0"/>
        <c:axId val="56078080"/>
        <c:axId val="56066848"/>
      </c:lineChart>
      <c:catAx>
        <c:axId val="560780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vert="horz"/>
          <a:lstStyle/>
          <a:p>
            <a:pPr>
              <a:defRPr sz="1000"/>
            </a:pPr>
            <a:endParaRPr lang="en-US"/>
          </a:p>
        </c:txPr>
        <c:crossAx val="56066848"/>
        <c:crosses val="autoZero"/>
        <c:auto val="1"/>
        <c:lblAlgn val="ctr"/>
        <c:lblOffset val="100"/>
        <c:tickLblSkip val="10"/>
        <c:noMultiLvlLbl val="0"/>
      </c:catAx>
      <c:valAx>
        <c:axId val="56066848"/>
        <c:scaling>
          <c:orientation val="minMax"/>
          <c:max val="0"/>
        </c:scaling>
        <c:delete val="0"/>
        <c:axPos val="l"/>
        <c:majorGridlines>
          <c:spPr>
            <a:ln w="9525" cap="flat" cmpd="sng" algn="ctr">
              <a:solidFill>
                <a:schemeClr val="tx1">
                  <a:lumMod val="15000"/>
                  <a:lumOff val="85000"/>
                </a:schemeClr>
              </a:solidFill>
              <a:round/>
            </a:ln>
            <a:effectLst/>
          </c:spPr>
        </c:majorGridlines>
        <c:title>
          <c:tx>
            <c:rich>
              <a:bodyPr/>
              <a:lstStyle/>
              <a:p>
                <a:pPr>
                  <a:defRPr b="0"/>
                </a:pPr>
                <a:r>
                  <a:rPr lang="en-US" b="0"/>
                  <a:t>Percentage of spending in each year</a:t>
                </a:r>
              </a:p>
            </c:rich>
          </c:tx>
          <c:layout>
            <c:manualLayout>
              <c:xMode val="edge"/>
              <c:yMode val="edge"/>
              <c:x val="1.6433954121960442E-2"/>
              <c:y val="3.8434300103388955E-2"/>
            </c:manualLayout>
          </c:layout>
          <c:overlay val="0"/>
        </c:title>
        <c:numFmt formatCode="#,##0" sourceLinked="0"/>
        <c:majorTickMark val="none"/>
        <c:minorTickMark val="none"/>
        <c:tickLblPos val="low"/>
        <c:spPr>
          <a:noFill/>
          <a:ln>
            <a:noFill/>
          </a:ln>
          <a:effectLst/>
        </c:spPr>
        <c:txPr>
          <a:bodyPr rot="-60000000" vert="horz"/>
          <a:lstStyle/>
          <a:p>
            <a:pPr>
              <a:defRPr sz="1000"/>
            </a:pPr>
            <a:endParaRPr lang="en-US"/>
          </a:p>
        </c:txPr>
        <c:crossAx val="56078080"/>
        <c:crosses val="autoZero"/>
        <c:crossBetween val="between"/>
      </c:valAx>
    </c:plotArea>
    <c:plotVisOnly val="1"/>
    <c:dispBlanksAs val="gap"/>
    <c:showDLblsOverMax val="0"/>
    <c:extLst/>
  </c:chart>
  <c:spPr>
    <a:ln>
      <a:noFill/>
    </a:ln>
  </c:spPr>
  <c:txPr>
    <a:bodyPr/>
    <a:lstStyle/>
    <a:p>
      <a:pPr>
        <a:defRPr sz="1100">
          <a:solidFill>
            <a:schemeClr val="tx1"/>
          </a:solidFill>
          <a:latin typeface="Helvetica" pitchFamily="2" charset="0"/>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02366213433754"/>
          <c:y val="5.8482480533313341E-2"/>
          <c:w val="0.84589621280900285"/>
          <c:h val="0.82868984953701152"/>
        </c:manualLayout>
      </c:layout>
      <c:lineChart>
        <c:grouping val="standard"/>
        <c:varyColors val="0"/>
        <c:ser>
          <c:idx val="0"/>
          <c:order val="0"/>
          <c:tx>
            <c:strRef>
              <c:f>'Figure 5.4'!$B$21</c:f>
              <c:strCache>
                <c:ptCount val="1"/>
                <c:pt idx="0">
                  <c:v>Principal population projection</c:v>
                </c:pt>
              </c:strCache>
            </c:strRef>
          </c:tx>
          <c:spPr>
            <a:ln w="25400"/>
          </c:spPr>
          <c:marker>
            <c:symbol val="none"/>
          </c:marker>
          <c:dLbls>
            <c:dLbl>
              <c:idx val="31"/>
              <c:layout>
                <c:manualLayout>
                  <c:x val="1.1990578214247261E-2"/>
                  <c:y val="-0.12250026645678071"/>
                </c:manualLayout>
              </c:layout>
              <c:tx>
                <c:rich>
                  <a:bodyPr/>
                  <a:lstStyle/>
                  <a:p>
                    <a:pPr>
                      <a:defRPr/>
                    </a:pPr>
                    <a:fld id="{9D7BC9D4-7853-4B38-8EBD-DE1D097A8E18}" type="SERIESNAME">
                      <a:rPr lang="en-US"/>
                      <a:pPr>
                        <a:defRPr/>
                      </a:pPr>
                      <a:t>[SERIES NAME]</a:t>
                    </a:fld>
                    <a:endParaRPr lang="en-GB"/>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0.221512158064812"/>
                      <c:h val="0.12756573283813366"/>
                    </c:manualLayout>
                  </c15:layout>
                  <c15:dlblFieldTable/>
                  <c15:showDataLabelsRange val="0"/>
                </c:ext>
                <c:ext xmlns:c16="http://schemas.microsoft.com/office/drawing/2014/chart" uri="{C3380CC4-5D6E-409C-BE32-E72D297353CC}">
                  <c16:uniqueId val="{00000000-E5E5-4B24-9B38-02CABF1E6CD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'Figure 5.4'!$A$22:$A$67</c:f>
              <c:strCache>
                <c:ptCount val="46"/>
                <c:pt idx="0">
                  <c:v>2027-28</c:v>
                </c:pt>
                <c:pt idx="1">
                  <c:v>2028-29</c:v>
                </c:pt>
                <c:pt idx="2">
                  <c:v>2029-30</c:v>
                </c:pt>
                <c:pt idx="3">
                  <c:v>2030-31</c:v>
                </c:pt>
                <c:pt idx="4">
                  <c:v>2031-32</c:v>
                </c:pt>
                <c:pt idx="5">
                  <c:v>2032-33</c:v>
                </c:pt>
                <c:pt idx="6">
                  <c:v>2033-34</c:v>
                </c:pt>
                <c:pt idx="7">
                  <c:v>2034-35</c:v>
                </c:pt>
                <c:pt idx="8">
                  <c:v>2035-36</c:v>
                </c:pt>
                <c:pt idx="9">
                  <c:v>2036-37</c:v>
                </c:pt>
                <c:pt idx="10">
                  <c:v>2037-38</c:v>
                </c:pt>
                <c:pt idx="11">
                  <c:v>2038-39</c:v>
                </c:pt>
                <c:pt idx="12">
                  <c:v>2039-40</c:v>
                </c:pt>
                <c:pt idx="13">
                  <c:v>2040-41</c:v>
                </c:pt>
                <c:pt idx="14">
                  <c:v>2041-42</c:v>
                </c:pt>
                <c:pt idx="15">
                  <c:v>2042-43</c:v>
                </c:pt>
                <c:pt idx="16">
                  <c:v>2043-44</c:v>
                </c:pt>
                <c:pt idx="17">
                  <c:v>2044-45</c:v>
                </c:pt>
                <c:pt idx="18">
                  <c:v>2045-46</c:v>
                </c:pt>
                <c:pt idx="19">
                  <c:v>2046-47</c:v>
                </c:pt>
                <c:pt idx="20">
                  <c:v>2047-48</c:v>
                </c:pt>
                <c:pt idx="21">
                  <c:v>2048-49</c:v>
                </c:pt>
                <c:pt idx="22">
                  <c:v>2049-50</c:v>
                </c:pt>
                <c:pt idx="23">
                  <c:v>2050-51</c:v>
                </c:pt>
                <c:pt idx="24">
                  <c:v>2051-52</c:v>
                </c:pt>
                <c:pt idx="25">
                  <c:v>2052-53</c:v>
                </c:pt>
                <c:pt idx="26">
                  <c:v>2053-54</c:v>
                </c:pt>
                <c:pt idx="27">
                  <c:v>2054-55</c:v>
                </c:pt>
                <c:pt idx="28">
                  <c:v>2055-56</c:v>
                </c:pt>
                <c:pt idx="29">
                  <c:v>2056-57</c:v>
                </c:pt>
                <c:pt idx="30">
                  <c:v>2057-58</c:v>
                </c:pt>
                <c:pt idx="31">
                  <c:v>2058-59</c:v>
                </c:pt>
                <c:pt idx="32">
                  <c:v>2059-60</c:v>
                </c:pt>
                <c:pt idx="33">
                  <c:v>2060-61</c:v>
                </c:pt>
                <c:pt idx="34">
                  <c:v>2061-62</c:v>
                </c:pt>
                <c:pt idx="35">
                  <c:v>2062-63</c:v>
                </c:pt>
                <c:pt idx="36">
                  <c:v>2063-64</c:v>
                </c:pt>
                <c:pt idx="37">
                  <c:v>2064-65</c:v>
                </c:pt>
                <c:pt idx="38">
                  <c:v>2065-66</c:v>
                </c:pt>
                <c:pt idx="39">
                  <c:v>2066-67</c:v>
                </c:pt>
                <c:pt idx="40">
                  <c:v>2067-68</c:v>
                </c:pt>
                <c:pt idx="41">
                  <c:v>2068-69</c:v>
                </c:pt>
                <c:pt idx="42">
                  <c:v>2069-70</c:v>
                </c:pt>
                <c:pt idx="43">
                  <c:v>2070-71</c:v>
                </c:pt>
                <c:pt idx="44">
                  <c:v>2071-72</c:v>
                </c:pt>
                <c:pt idx="45">
                  <c:v>2072-73</c:v>
                </c:pt>
              </c:strCache>
            </c:strRef>
          </c:cat>
          <c:val>
            <c:numRef>
              <c:f>'Figure 5.4'!$B$22:$B$67</c:f>
              <c:numCache>
                <c:formatCode>#,##0.0</c:formatCode>
                <c:ptCount val="46"/>
                <c:pt idx="0">
                  <c:v>0</c:v>
                </c:pt>
                <c:pt idx="1">
                  <c:v>-4.1641683255096151E-2</c:v>
                </c:pt>
                <c:pt idx="2">
                  <c:v>-0.24955016571980648</c:v>
                </c:pt>
                <c:pt idx="3">
                  <c:v>-0.40105413756333963</c:v>
                </c:pt>
                <c:pt idx="4">
                  <c:v>-0.59976342539717165</c:v>
                </c:pt>
                <c:pt idx="5">
                  <c:v>-0.83371480686582655</c:v>
                </c:pt>
                <c:pt idx="6">
                  <c:v>-1.0790041878016787</c:v>
                </c:pt>
                <c:pt idx="7">
                  <c:v>-1.2682511539825172</c:v>
                </c:pt>
                <c:pt idx="8">
                  <c:v>-1.4145987153968949</c:v>
                </c:pt>
                <c:pt idx="9">
                  <c:v>-1.555894955079544</c:v>
                </c:pt>
                <c:pt idx="10">
                  <c:v>-1.6819051744514892</c:v>
                </c:pt>
                <c:pt idx="11">
                  <c:v>-1.7509343851997143</c:v>
                </c:pt>
                <c:pt idx="12">
                  <c:v>-1.8076023380193751</c:v>
                </c:pt>
                <c:pt idx="13">
                  <c:v>-1.8747279691692216</c:v>
                </c:pt>
                <c:pt idx="14">
                  <c:v>-1.9441227484040524</c:v>
                </c:pt>
                <c:pt idx="15">
                  <c:v>-2.0153608027641337</c:v>
                </c:pt>
                <c:pt idx="16">
                  <c:v>-2.0539151866530538</c:v>
                </c:pt>
                <c:pt idx="17">
                  <c:v>-2.0821281237002287</c:v>
                </c:pt>
                <c:pt idx="18">
                  <c:v>-2.1032355216972896</c:v>
                </c:pt>
                <c:pt idx="19">
                  <c:v>-2.0783273110839176</c:v>
                </c:pt>
                <c:pt idx="20">
                  <c:v>-2.0214987280914323</c:v>
                </c:pt>
                <c:pt idx="21">
                  <c:v>-1.96489393871912</c:v>
                </c:pt>
                <c:pt idx="22">
                  <c:v>-1.8846872610829943</c:v>
                </c:pt>
                <c:pt idx="23">
                  <c:v>-1.7891866089592261</c:v>
                </c:pt>
                <c:pt idx="24">
                  <c:v>-1.6838641291226701</c:v>
                </c:pt>
                <c:pt idx="25">
                  <c:v>-1.602522601937401</c:v>
                </c:pt>
                <c:pt idx="26">
                  <c:v>-1.5433452867542647</c:v>
                </c:pt>
                <c:pt idx="27">
                  <c:v>-1.4963176611343088</c:v>
                </c:pt>
                <c:pt idx="28">
                  <c:v>-1.4953990864914077</c:v>
                </c:pt>
                <c:pt idx="29">
                  <c:v>-1.5416643368672038</c:v>
                </c:pt>
                <c:pt idx="30">
                  <c:v>-1.5890162038132063</c:v>
                </c:pt>
                <c:pt idx="31">
                  <c:v>-1.6566982763411686</c:v>
                </c:pt>
                <c:pt idx="32">
                  <c:v>-1.7247901771287628</c:v>
                </c:pt>
                <c:pt idx="33">
                  <c:v>-1.7650822859443775</c:v>
                </c:pt>
                <c:pt idx="34">
                  <c:v>-1.8260064197834345</c:v>
                </c:pt>
                <c:pt idx="35">
                  <c:v>-1.8996402967991222</c:v>
                </c:pt>
                <c:pt idx="36">
                  <c:v>-1.9728272597289007</c:v>
                </c:pt>
                <c:pt idx="37">
                  <c:v>-2.0262844711691352</c:v>
                </c:pt>
                <c:pt idx="38">
                  <c:v>-2.0759676429528735</c:v>
                </c:pt>
                <c:pt idx="39">
                  <c:v>-2.1477216584787637</c:v>
                </c:pt>
                <c:pt idx="40">
                  <c:v>-2.2371790566202052</c:v>
                </c:pt>
                <c:pt idx="41">
                  <c:v>-2.3240622317402959</c:v>
                </c:pt>
                <c:pt idx="42">
                  <c:v>-2.4129677426289184</c:v>
                </c:pt>
                <c:pt idx="43">
                  <c:v>-2.4778275914629853</c:v>
                </c:pt>
                <c:pt idx="44">
                  <c:v>-2.510818789755064</c:v>
                </c:pt>
                <c:pt idx="45">
                  <c:v>-2.551506734795308</c:v>
                </c:pt>
              </c:numCache>
            </c:numRef>
          </c:val>
          <c:smooth val="0"/>
          <c:extLst>
            <c:ext xmlns:c16="http://schemas.microsoft.com/office/drawing/2014/chart" uri="{C3380CC4-5D6E-409C-BE32-E72D297353CC}">
              <c16:uniqueId val="{00000000-7C7A-4798-8A65-2F2C4B94D036}"/>
            </c:ext>
          </c:extLst>
        </c:ser>
        <c:ser>
          <c:idx val="1"/>
          <c:order val="1"/>
          <c:tx>
            <c:strRef>
              <c:f>'Figure 5.4'!$C$21</c:f>
              <c:strCache>
                <c:ptCount val="1"/>
                <c:pt idx="0">
                  <c:v>High population variant</c:v>
                </c:pt>
              </c:strCache>
            </c:strRef>
          </c:tx>
          <c:spPr>
            <a:ln w="25400">
              <a:solidFill>
                <a:srgbClr val="BEBEBE"/>
              </a:solidFill>
            </a:ln>
          </c:spPr>
          <c:marker>
            <c:symbol val="none"/>
          </c:marker>
          <c:dLbls>
            <c:dLbl>
              <c:idx val="30"/>
              <c:layout>
                <c:manualLayout>
                  <c:x val="-0.14803719580250446"/>
                  <c:y val="0.12788760581397265"/>
                </c:manualLayout>
              </c:layout>
              <c:tx>
                <c:rich>
                  <a:bodyPr/>
                  <a:lstStyle/>
                  <a:p>
                    <a:r>
                      <a:rPr lang="en-US"/>
                      <a:t>High population variant</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5E5-4B24-9B38-02CABF1E6CD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'Figure 5.4'!$A$22:$A$67</c:f>
              <c:strCache>
                <c:ptCount val="46"/>
                <c:pt idx="0">
                  <c:v>2027-28</c:v>
                </c:pt>
                <c:pt idx="1">
                  <c:v>2028-29</c:v>
                </c:pt>
                <c:pt idx="2">
                  <c:v>2029-30</c:v>
                </c:pt>
                <c:pt idx="3">
                  <c:v>2030-31</c:v>
                </c:pt>
                <c:pt idx="4">
                  <c:v>2031-32</c:v>
                </c:pt>
                <c:pt idx="5">
                  <c:v>2032-33</c:v>
                </c:pt>
                <c:pt idx="6">
                  <c:v>2033-34</c:v>
                </c:pt>
                <c:pt idx="7">
                  <c:v>2034-35</c:v>
                </c:pt>
                <c:pt idx="8">
                  <c:v>2035-36</c:v>
                </c:pt>
                <c:pt idx="9">
                  <c:v>2036-37</c:v>
                </c:pt>
                <c:pt idx="10">
                  <c:v>2037-38</c:v>
                </c:pt>
                <c:pt idx="11">
                  <c:v>2038-39</c:v>
                </c:pt>
                <c:pt idx="12">
                  <c:v>2039-40</c:v>
                </c:pt>
                <c:pt idx="13">
                  <c:v>2040-41</c:v>
                </c:pt>
                <c:pt idx="14">
                  <c:v>2041-42</c:v>
                </c:pt>
                <c:pt idx="15">
                  <c:v>2042-43</c:v>
                </c:pt>
                <c:pt idx="16">
                  <c:v>2043-44</c:v>
                </c:pt>
                <c:pt idx="17">
                  <c:v>2044-45</c:v>
                </c:pt>
                <c:pt idx="18">
                  <c:v>2045-46</c:v>
                </c:pt>
                <c:pt idx="19">
                  <c:v>2046-47</c:v>
                </c:pt>
                <c:pt idx="20">
                  <c:v>2047-48</c:v>
                </c:pt>
                <c:pt idx="21">
                  <c:v>2048-49</c:v>
                </c:pt>
                <c:pt idx="22">
                  <c:v>2049-50</c:v>
                </c:pt>
                <c:pt idx="23">
                  <c:v>2050-51</c:v>
                </c:pt>
                <c:pt idx="24">
                  <c:v>2051-52</c:v>
                </c:pt>
                <c:pt idx="25">
                  <c:v>2052-53</c:v>
                </c:pt>
                <c:pt idx="26">
                  <c:v>2053-54</c:v>
                </c:pt>
                <c:pt idx="27">
                  <c:v>2054-55</c:v>
                </c:pt>
                <c:pt idx="28">
                  <c:v>2055-56</c:v>
                </c:pt>
                <c:pt idx="29">
                  <c:v>2056-57</c:v>
                </c:pt>
                <c:pt idx="30">
                  <c:v>2057-58</c:v>
                </c:pt>
                <c:pt idx="31">
                  <c:v>2058-59</c:v>
                </c:pt>
                <c:pt idx="32">
                  <c:v>2059-60</c:v>
                </c:pt>
                <c:pt idx="33">
                  <c:v>2060-61</c:v>
                </c:pt>
                <c:pt idx="34">
                  <c:v>2061-62</c:v>
                </c:pt>
                <c:pt idx="35">
                  <c:v>2062-63</c:v>
                </c:pt>
                <c:pt idx="36">
                  <c:v>2063-64</c:v>
                </c:pt>
                <c:pt idx="37">
                  <c:v>2064-65</c:v>
                </c:pt>
                <c:pt idx="38">
                  <c:v>2065-66</c:v>
                </c:pt>
                <c:pt idx="39">
                  <c:v>2066-67</c:v>
                </c:pt>
                <c:pt idx="40">
                  <c:v>2067-68</c:v>
                </c:pt>
                <c:pt idx="41">
                  <c:v>2068-69</c:v>
                </c:pt>
                <c:pt idx="42">
                  <c:v>2069-70</c:v>
                </c:pt>
                <c:pt idx="43">
                  <c:v>2070-71</c:v>
                </c:pt>
                <c:pt idx="44">
                  <c:v>2071-72</c:v>
                </c:pt>
                <c:pt idx="45">
                  <c:v>2072-73</c:v>
                </c:pt>
              </c:strCache>
            </c:strRef>
          </c:cat>
          <c:val>
            <c:numRef>
              <c:f>'Figure 5.4'!$C$22:$C$67</c:f>
              <c:numCache>
                <c:formatCode>0.0</c:formatCode>
                <c:ptCount val="46"/>
                <c:pt idx="0">
                  <c:v>0</c:v>
                </c:pt>
                <c:pt idx="1">
                  <c:v>1.8964107293920642E-2</c:v>
                </c:pt>
                <c:pt idx="2">
                  <c:v>-0.24747236359222419</c:v>
                </c:pt>
                <c:pt idx="3">
                  <c:v>-0.5732712396786932</c:v>
                </c:pt>
                <c:pt idx="4">
                  <c:v>-0.92230140913719305</c:v>
                </c:pt>
                <c:pt idx="5">
                  <c:v>-1.3173531271530061</c:v>
                </c:pt>
                <c:pt idx="6">
                  <c:v>-1.7345860099701897</c:v>
                </c:pt>
                <c:pt idx="7">
                  <c:v>-2.1265485611854427</c:v>
                </c:pt>
                <c:pt idx="8">
                  <c:v>-2.4785474661457503</c:v>
                </c:pt>
                <c:pt idx="9">
                  <c:v>-2.8174907792692059</c:v>
                </c:pt>
                <c:pt idx="10">
                  <c:v>-3.1469150604458838</c:v>
                </c:pt>
                <c:pt idx="11">
                  <c:v>-3.4342658619928508</c:v>
                </c:pt>
                <c:pt idx="12">
                  <c:v>-3.7212763795729327</c:v>
                </c:pt>
                <c:pt idx="13">
                  <c:v>-4.0166700993633748</c:v>
                </c:pt>
                <c:pt idx="14">
                  <c:v>-4.3133580506175946</c:v>
                </c:pt>
                <c:pt idx="15">
                  <c:v>-4.6258890258620289</c:v>
                </c:pt>
                <c:pt idx="16">
                  <c:v>-4.8940405929828978</c:v>
                </c:pt>
                <c:pt idx="17">
                  <c:v>-5.1215791062100351</c:v>
                </c:pt>
                <c:pt idx="18">
                  <c:v>-5.3177753671011709</c:v>
                </c:pt>
                <c:pt idx="19">
                  <c:v>-5.4601846645589731</c:v>
                </c:pt>
                <c:pt idx="20">
                  <c:v>-5.5654098295472076</c:v>
                </c:pt>
                <c:pt idx="21">
                  <c:v>-5.6756883543632952</c:v>
                </c:pt>
                <c:pt idx="22">
                  <c:v>-5.7710823076977951</c:v>
                </c:pt>
                <c:pt idx="23">
                  <c:v>-5.8422870089416969</c:v>
                </c:pt>
                <c:pt idx="24">
                  <c:v>-5.90438279015373</c:v>
                </c:pt>
                <c:pt idx="25">
                  <c:v>-5.9871148312319615</c:v>
                </c:pt>
                <c:pt idx="26">
                  <c:v>-6.0810926150074804</c:v>
                </c:pt>
                <c:pt idx="27">
                  <c:v>-6.1890366602315448</c:v>
                </c:pt>
                <c:pt idx="28">
                  <c:v>-6.3387499909436444</c:v>
                </c:pt>
                <c:pt idx="29">
                  <c:v>-6.5204337415683389</c:v>
                </c:pt>
                <c:pt idx="30">
                  <c:v>-6.7094100191177244</c:v>
                </c:pt>
                <c:pt idx="31">
                  <c:v>-6.9409691892351315</c:v>
                </c:pt>
                <c:pt idx="32">
                  <c:v>-7.1792510112163868</c:v>
                </c:pt>
                <c:pt idx="33">
                  <c:v>-7.3992689803371325</c:v>
                </c:pt>
                <c:pt idx="34">
                  <c:v>-7.6373111333333439</c:v>
                </c:pt>
                <c:pt idx="35">
                  <c:v>-7.8791926403229251</c:v>
                </c:pt>
                <c:pt idx="36">
                  <c:v>-8.1259155965357479</c:v>
                </c:pt>
                <c:pt idx="37">
                  <c:v>-8.3611785253882669</c:v>
                </c:pt>
                <c:pt idx="38">
                  <c:v>-8.5996056362152178</c:v>
                </c:pt>
                <c:pt idx="39">
                  <c:v>-8.8566395853313047</c:v>
                </c:pt>
                <c:pt idx="40">
                  <c:v>-9.1283084971553823</c:v>
                </c:pt>
                <c:pt idx="41">
                  <c:v>-9.3892635328557592</c:v>
                </c:pt>
                <c:pt idx="42">
                  <c:v>-9.6365779444622142</c:v>
                </c:pt>
                <c:pt idx="43">
                  <c:v>-9.8481187782539816</c:v>
                </c:pt>
                <c:pt idx="44">
                  <c:v>-10.022806227361022</c:v>
                </c:pt>
                <c:pt idx="45">
                  <c:v>-10.171909417483974</c:v>
                </c:pt>
              </c:numCache>
            </c:numRef>
          </c:val>
          <c:smooth val="0"/>
          <c:extLst>
            <c:ext xmlns:c16="http://schemas.microsoft.com/office/drawing/2014/chart" uri="{C3380CC4-5D6E-409C-BE32-E72D297353CC}">
              <c16:uniqueId val="{00000001-7C7A-4798-8A65-2F2C4B94D036}"/>
            </c:ext>
          </c:extLst>
        </c:ser>
        <c:ser>
          <c:idx val="2"/>
          <c:order val="2"/>
          <c:tx>
            <c:strRef>
              <c:f>'Figure 5.4'!$D$21</c:f>
              <c:strCache>
                <c:ptCount val="1"/>
                <c:pt idx="0">
                  <c:v>Low population variant</c:v>
                </c:pt>
              </c:strCache>
            </c:strRef>
          </c:tx>
          <c:spPr>
            <a:ln w="25400">
              <a:solidFill>
                <a:srgbClr val="BEBEBE"/>
              </a:solidFill>
            </a:ln>
          </c:spPr>
          <c:marker>
            <c:symbol val="none"/>
          </c:marker>
          <c:dLbls>
            <c:dLbl>
              <c:idx val="30"/>
              <c:layout>
                <c:manualLayout>
                  <c:x val="-0.25187062093055568"/>
                  <c:y val="-5.3199886793154301E-2"/>
                </c:manualLayout>
              </c:layout>
              <c:tx>
                <c:rich>
                  <a:bodyPr/>
                  <a:lstStyle/>
                  <a:p>
                    <a:r>
                      <a:rPr lang="en-US"/>
                      <a:t>Low population variant</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5E5-4B24-9B38-02CABF1E6CD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'Figure 5.4'!$A$22:$A$67</c:f>
              <c:strCache>
                <c:ptCount val="46"/>
                <c:pt idx="0">
                  <c:v>2027-28</c:v>
                </c:pt>
                <c:pt idx="1">
                  <c:v>2028-29</c:v>
                </c:pt>
                <c:pt idx="2">
                  <c:v>2029-30</c:v>
                </c:pt>
                <c:pt idx="3">
                  <c:v>2030-31</c:v>
                </c:pt>
                <c:pt idx="4">
                  <c:v>2031-32</c:v>
                </c:pt>
                <c:pt idx="5">
                  <c:v>2032-33</c:v>
                </c:pt>
                <c:pt idx="6">
                  <c:v>2033-34</c:v>
                </c:pt>
                <c:pt idx="7">
                  <c:v>2034-35</c:v>
                </c:pt>
                <c:pt idx="8">
                  <c:v>2035-36</c:v>
                </c:pt>
                <c:pt idx="9">
                  <c:v>2036-37</c:v>
                </c:pt>
                <c:pt idx="10">
                  <c:v>2037-38</c:v>
                </c:pt>
                <c:pt idx="11">
                  <c:v>2038-39</c:v>
                </c:pt>
                <c:pt idx="12">
                  <c:v>2039-40</c:v>
                </c:pt>
                <c:pt idx="13">
                  <c:v>2040-41</c:v>
                </c:pt>
                <c:pt idx="14">
                  <c:v>2041-42</c:v>
                </c:pt>
                <c:pt idx="15">
                  <c:v>2042-43</c:v>
                </c:pt>
                <c:pt idx="16">
                  <c:v>2043-44</c:v>
                </c:pt>
                <c:pt idx="17">
                  <c:v>2044-45</c:v>
                </c:pt>
                <c:pt idx="18">
                  <c:v>2045-46</c:v>
                </c:pt>
                <c:pt idx="19">
                  <c:v>2046-47</c:v>
                </c:pt>
                <c:pt idx="20">
                  <c:v>2047-48</c:v>
                </c:pt>
                <c:pt idx="21">
                  <c:v>2048-49</c:v>
                </c:pt>
                <c:pt idx="22">
                  <c:v>2049-50</c:v>
                </c:pt>
                <c:pt idx="23">
                  <c:v>2050-51</c:v>
                </c:pt>
                <c:pt idx="24">
                  <c:v>2051-52</c:v>
                </c:pt>
                <c:pt idx="25">
                  <c:v>2052-53</c:v>
                </c:pt>
                <c:pt idx="26">
                  <c:v>2053-54</c:v>
                </c:pt>
                <c:pt idx="27">
                  <c:v>2054-55</c:v>
                </c:pt>
                <c:pt idx="28">
                  <c:v>2055-56</c:v>
                </c:pt>
                <c:pt idx="29">
                  <c:v>2056-57</c:v>
                </c:pt>
                <c:pt idx="30">
                  <c:v>2057-58</c:v>
                </c:pt>
                <c:pt idx="31">
                  <c:v>2058-59</c:v>
                </c:pt>
                <c:pt idx="32">
                  <c:v>2059-60</c:v>
                </c:pt>
                <c:pt idx="33">
                  <c:v>2060-61</c:v>
                </c:pt>
                <c:pt idx="34">
                  <c:v>2061-62</c:v>
                </c:pt>
                <c:pt idx="35">
                  <c:v>2062-63</c:v>
                </c:pt>
                <c:pt idx="36">
                  <c:v>2063-64</c:v>
                </c:pt>
                <c:pt idx="37">
                  <c:v>2064-65</c:v>
                </c:pt>
                <c:pt idx="38">
                  <c:v>2065-66</c:v>
                </c:pt>
                <c:pt idx="39">
                  <c:v>2066-67</c:v>
                </c:pt>
                <c:pt idx="40">
                  <c:v>2067-68</c:v>
                </c:pt>
                <c:pt idx="41">
                  <c:v>2068-69</c:v>
                </c:pt>
                <c:pt idx="42">
                  <c:v>2069-70</c:v>
                </c:pt>
                <c:pt idx="43">
                  <c:v>2070-71</c:v>
                </c:pt>
                <c:pt idx="44">
                  <c:v>2071-72</c:v>
                </c:pt>
                <c:pt idx="45">
                  <c:v>2072-73</c:v>
                </c:pt>
              </c:strCache>
            </c:strRef>
          </c:cat>
          <c:val>
            <c:numRef>
              <c:f>'Figure 5.4'!$D$22:$D$67</c:f>
              <c:numCache>
                <c:formatCode>0.0</c:formatCode>
                <c:ptCount val="46"/>
                <c:pt idx="0">
                  <c:v>0</c:v>
                </c:pt>
                <c:pt idx="1">
                  <c:v>-3.4733965601322074E-2</c:v>
                </c:pt>
                <c:pt idx="2">
                  <c:v>-0.1259813985095069</c:v>
                </c:pt>
                <c:pt idx="3">
                  <c:v>-3.8876328013884062E-2</c:v>
                </c:pt>
                <c:pt idx="4">
                  <c:v>-2.6264849639453022E-2</c:v>
                </c:pt>
                <c:pt idx="5">
                  <c:v>-3.3576714016060855E-2</c:v>
                </c:pt>
                <c:pt idx="6">
                  <c:v>-3.9647834839318497E-2</c:v>
                </c:pt>
                <c:pt idx="7">
                  <c:v>-0.17879346537351234</c:v>
                </c:pt>
                <c:pt idx="8">
                  <c:v>-8.1079334812801426E-2</c:v>
                </c:pt>
                <c:pt idx="9">
                  <c:v>3.2440293150772043E-2</c:v>
                </c:pt>
                <c:pt idx="10">
                  <c:v>0.16889289882739314</c:v>
                </c:pt>
                <c:pt idx="11">
                  <c:v>0.37100491505347066</c:v>
                </c:pt>
                <c:pt idx="12">
                  <c:v>0.5926814507592687</c:v>
                </c:pt>
                <c:pt idx="13">
                  <c:v>0.81190694460405077</c:v>
                </c:pt>
                <c:pt idx="14">
                  <c:v>1.0367724707697086</c:v>
                </c:pt>
                <c:pt idx="15">
                  <c:v>1.2670627168542508</c:v>
                </c:pt>
                <c:pt idx="16">
                  <c:v>1.536146008266462</c:v>
                </c:pt>
                <c:pt idx="17">
                  <c:v>1.8221331099549793</c:v>
                </c:pt>
                <c:pt idx="18">
                  <c:v>2.1002908259711832</c:v>
                </c:pt>
                <c:pt idx="19">
                  <c:v>2.4197724290943095</c:v>
                </c:pt>
                <c:pt idx="20">
                  <c:v>2.7667679331609873</c:v>
                </c:pt>
                <c:pt idx="21">
                  <c:v>3.109493699168536</c:v>
                </c:pt>
                <c:pt idx="22">
                  <c:v>3.4756740145878853</c:v>
                </c:pt>
                <c:pt idx="23">
                  <c:v>3.8548897642728446</c:v>
                </c:pt>
                <c:pt idx="24">
                  <c:v>4.2401375994861716</c:v>
                </c:pt>
                <c:pt idx="25">
                  <c:v>4.5972429550553526</c:v>
                </c:pt>
                <c:pt idx="26">
                  <c:v>4.9283650441945444</c:v>
                </c:pt>
                <c:pt idx="27">
                  <c:v>5.2323288994241048</c:v>
                </c:pt>
                <c:pt idx="28">
                  <c:v>5.480568357169977</c:v>
                </c:pt>
                <c:pt idx="29">
                  <c:v>5.6709107783981434</c:v>
                </c:pt>
                <c:pt idx="30">
                  <c:v>5.8557634800558027</c:v>
                </c:pt>
                <c:pt idx="31">
                  <c:v>6.0162329956532519</c:v>
                </c:pt>
                <c:pt idx="32">
                  <c:v>6.173592370532698</c:v>
                </c:pt>
                <c:pt idx="33">
                  <c:v>6.3611996802386566</c:v>
                </c:pt>
                <c:pt idx="34">
                  <c:v>6.5308010589683194</c:v>
                </c:pt>
                <c:pt idx="35">
                  <c:v>6.6917293657216019</c:v>
                </c:pt>
                <c:pt idx="36">
                  <c:v>6.8592688740682961</c:v>
                </c:pt>
                <c:pt idx="37">
                  <c:v>7.0430314657714739</c:v>
                </c:pt>
                <c:pt idx="38">
                  <c:v>7.2351477567897646</c:v>
                </c:pt>
                <c:pt idx="39">
                  <c:v>7.4127133434135546</c:v>
                </c:pt>
                <c:pt idx="40">
                  <c:v>7.5818091918285786</c:v>
                </c:pt>
                <c:pt idx="41">
                  <c:v>7.7643592111533515</c:v>
                </c:pt>
                <c:pt idx="42">
                  <c:v>7.9529848607026654</c:v>
                </c:pt>
                <c:pt idx="43">
                  <c:v>8.1756964286260967</c:v>
                </c:pt>
                <c:pt idx="44">
                  <c:v>8.4402277708189821</c:v>
                </c:pt>
                <c:pt idx="45">
                  <c:v>8.6695302244162171</c:v>
                </c:pt>
              </c:numCache>
            </c:numRef>
          </c:val>
          <c:smooth val="0"/>
          <c:extLst>
            <c:ext xmlns:c16="http://schemas.microsoft.com/office/drawing/2014/chart" uri="{C3380CC4-5D6E-409C-BE32-E72D297353CC}">
              <c16:uniqueId val="{00000002-7C7A-4798-8A65-2F2C4B94D036}"/>
            </c:ext>
          </c:extLst>
        </c:ser>
        <c:dLbls>
          <c:showLegendKey val="0"/>
          <c:showVal val="0"/>
          <c:showCatName val="0"/>
          <c:showSerName val="0"/>
          <c:showPercent val="0"/>
          <c:showBubbleSize val="0"/>
        </c:dLbls>
        <c:smooth val="0"/>
        <c:axId val="56078080"/>
        <c:axId val="56066848"/>
      </c:lineChart>
      <c:catAx>
        <c:axId val="560780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vert="horz"/>
          <a:lstStyle/>
          <a:p>
            <a:pPr>
              <a:defRPr/>
            </a:pPr>
            <a:endParaRPr lang="en-US"/>
          </a:p>
        </c:txPr>
        <c:crossAx val="56066848"/>
        <c:crosses val="autoZero"/>
        <c:auto val="1"/>
        <c:lblAlgn val="ctr"/>
        <c:lblOffset val="100"/>
        <c:tickLblSkip val="10"/>
        <c:noMultiLvlLbl val="0"/>
      </c:catAx>
      <c:valAx>
        <c:axId val="56066848"/>
        <c:scaling>
          <c:orientation val="minMax"/>
          <c:max val="10"/>
        </c:scaling>
        <c:delete val="0"/>
        <c:axPos val="l"/>
        <c:majorGridlines>
          <c:spPr>
            <a:ln w="9525" cap="flat" cmpd="sng" algn="ctr">
              <a:solidFill>
                <a:schemeClr val="tx1">
                  <a:lumMod val="15000"/>
                  <a:lumOff val="85000"/>
                </a:schemeClr>
              </a:solidFill>
              <a:round/>
            </a:ln>
            <a:effectLst/>
          </c:spPr>
        </c:majorGridlines>
        <c:title>
          <c:tx>
            <c:rich>
              <a:bodyPr/>
              <a:lstStyle/>
              <a:p>
                <a:pPr>
                  <a:defRPr b="0"/>
                </a:pPr>
                <a:r>
                  <a:rPr lang="en-US" b="0"/>
                  <a:t>Percentage of spending in each year</a:t>
                </a:r>
              </a:p>
            </c:rich>
          </c:tx>
          <c:layout>
            <c:manualLayout>
              <c:xMode val="edge"/>
              <c:yMode val="edge"/>
              <c:x val="1.6433954121960442E-2"/>
              <c:y val="3.8434300103388955E-2"/>
            </c:manualLayout>
          </c:layout>
          <c:overlay val="0"/>
        </c:title>
        <c:numFmt formatCode="#,##0" sourceLinked="0"/>
        <c:majorTickMark val="none"/>
        <c:minorTickMark val="none"/>
        <c:tickLblPos val="low"/>
        <c:spPr>
          <a:noFill/>
          <a:ln>
            <a:noFill/>
          </a:ln>
          <a:effectLst/>
        </c:spPr>
        <c:txPr>
          <a:bodyPr rot="-60000000" vert="horz"/>
          <a:lstStyle/>
          <a:p>
            <a:pPr>
              <a:defRPr/>
            </a:pPr>
            <a:endParaRPr lang="en-US"/>
          </a:p>
        </c:txPr>
        <c:crossAx val="56078080"/>
        <c:crosses val="autoZero"/>
        <c:crossBetween val="between"/>
      </c:valAx>
    </c:plotArea>
    <c:plotVisOnly val="1"/>
    <c:dispBlanksAs val="gap"/>
    <c:showDLblsOverMax val="0"/>
    <c:extLst/>
  </c:chart>
  <c:spPr>
    <a:ln>
      <a:noFill/>
    </a:ln>
  </c:spPr>
  <c:txPr>
    <a:bodyPr/>
    <a:lstStyle/>
    <a:p>
      <a:pPr>
        <a:defRPr sz="1000">
          <a:solidFill>
            <a:schemeClr val="tx1"/>
          </a:solidFill>
          <a:latin typeface="Helvetica" pitchFamily="2"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withinLinear" id="18">
  <a:schemeClr val="accent5"/>
</cs:colorStyle>
</file>

<file path=xl/charts/colors14.xml><?xml version="1.0" encoding="utf-8"?>
<cs:colorStyle xmlns:cs="http://schemas.microsoft.com/office/drawing/2012/chartStyle" xmlns:a="http://schemas.openxmlformats.org/drawingml/2006/main" meth="withinLinear" id="18">
  <a:schemeClr val="accent5"/>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iagrams/colors1.xml><?xml version="1.0" encoding="utf-8"?>
<dgm:colorsDef xmlns:dgm="http://schemas.openxmlformats.org/drawingml/2006/diagram" xmlns:a="http://schemas.openxmlformats.org/drawingml/2006/main" uniqueId="urn:microsoft.com/office/officeart/2005/8/colors/accent5_2">
  <dgm:title val=""/>
  <dgm:desc val=""/>
  <dgm:catLst>
    <dgm:cat type="accent5" pri="11200"/>
  </dgm:catLst>
  <dgm:styleLbl name="node0">
    <dgm:fillClrLst meth="repeat">
      <a:schemeClr val="accent5"/>
    </dgm:fillClrLst>
    <dgm:linClrLst meth="repeat">
      <a:schemeClr val="lt1"/>
    </dgm:linClrLst>
    <dgm:effectClrLst/>
    <dgm:txLinClrLst/>
    <dgm:txFillClrLst/>
    <dgm:txEffectClrLst/>
  </dgm:styleLbl>
  <dgm:styleLbl name="node1">
    <dgm:fillClrLst meth="repeat">
      <a:schemeClr val="accent5"/>
    </dgm:fillClrLst>
    <dgm:linClrLst meth="repeat">
      <a:schemeClr val="lt1"/>
    </dgm:linClrLst>
    <dgm:effectClrLst/>
    <dgm:txLinClrLst/>
    <dgm:txFillClrLst/>
    <dgm:txEffectClrLst/>
  </dgm:styleLbl>
  <dgm:styleLbl name="alignNode1">
    <dgm:fillClrLst meth="repeat">
      <a:schemeClr val="accent5"/>
    </dgm:fillClrLst>
    <dgm:linClrLst meth="repeat">
      <a:schemeClr val="accent5"/>
    </dgm:linClrLst>
    <dgm:effectClrLst/>
    <dgm:txLinClrLst/>
    <dgm:txFillClrLst/>
    <dgm:txEffectClrLst/>
  </dgm:styleLbl>
  <dgm:styleLbl name="lnNode1">
    <dgm:fillClrLst meth="repeat">
      <a:schemeClr val="accent5"/>
    </dgm:fillClrLst>
    <dgm:linClrLst meth="repeat">
      <a:schemeClr val="lt1"/>
    </dgm:linClrLst>
    <dgm:effectClrLst/>
    <dgm:txLinClrLst/>
    <dgm:txFillClrLst/>
    <dgm:txEffectClrLst/>
  </dgm:styleLbl>
  <dgm:styleLbl name="vennNode1">
    <dgm:fillClrLst meth="repeat">
      <a:schemeClr val="accent5">
        <a:alpha val="50000"/>
      </a:schemeClr>
    </dgm:fillClrLst>
    <dgm:linClrLst meth="repeat">
      <a:schemeClr val="lt1"/>
    </dgm:linClrLst>
    <dgm:effectClrLst/>
    <dgm:txLinClrLst/>
    <dgm:txFillClrLst/>
    <dgm:txEffectClrLst/>
  </dgm:styleLbl>
  <dgm:styleLbl name="node2">
    <dgm:fillClrLst meth="repeat">
      <a:schemeClr val="accent5"/>
    </dgm:fillClrLst>
    <dgm:linClrLst meth="repeat">
      <a:schemeClr val="lt1"/>
    </dgm:linClrLst>
    <dgm:effectClrLst/>
    <dgm:txLinClrLst/>
    <dgm:txFillClrLst/>
    <dgm:txEffectClrLst/>
  </dgm:styleLbl>
  <dgm:styleLbl name="node3">
    <dgm:fillClrLst meth="repeat">
      <a:schemeClr val="accent5"/>
    </dgm:fillClrLst>
    <dgm:linClrLst meth="repeat">
      <a:schemeClr val="lt1"/>
    </dgm:linClrLst>
    <dgm:effectClrLst/>
    <dgm:txLinClrLst/>
    <dgm:txFillClrLst/>
    <dgm:txEffectClrLst/>
  </dgm:styleLbl>
  <dgm:styleLbl name="node4">
    <dgm:fillClrLst meth="repeat">
      <a:schemeClr val="accent5"/>
    </dgm:fillClrLst>
    <dgm:linClrLst meth="repeat">
      <a:schemeClr val="lt1"/>
    </dgm:linClrLst>
    <dgm:effectClrLst/>
    <dgm:txLinClrLst/>
    <dgm:txFillClrLst/>
    <dgm:txEffectClrLst/>
  </dgm:styleLbl>
  <dgm:styleLbl name="fgImgPlace1">
    <dgm:fillClrLst meth="repeat">
      <a:schemeClr val="accent5">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5">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5">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5">
        <a:tint val="60000"/>
      </a:schemeClr>
    </dgm:fillClrLst>
    <dgm:linClrLst meth="repeat">
      <a:schemeClr val="accent5">
        <a:tint val="60000"/>
      </a:schemeClr>
    </dgm:linClrLst>
    <dgm:effectClrLst/>
    <dgm:txLinClrLst/>
    <dgm:txFillClrLst/>
    <dgm:txEffectClrLst/>
  </dgm:styleLbl>
  <dgm:styleLbl name="fgSibTrans2D1">
    <dgm:fillClrLst meth="repeat">
      <a:schemeClr val="accent5">
        <a:tint val="60000"/>
      </a:schemeClr>
    </dgm:fillClrLst>
    <dgm:linClrLst meth="repeat">
      <a:schemeClr val="accent5">
        <a:tint val="60000"/>
      </a:schemeClr>
    </dgm:linClrLst>
    <dgm:effectClrLst/>
    <dgm:txLinClrLst/>
    <dgm:txFillClrLst/>
    <dgm:txEffectClrLst/>
  </dgm:styleLbl>
  <dgm:styleLbl name="bgSibTrans2D1">
    <dgm:fillClrLst meth="repeat">
      <a:schemeClr val="accent5">
        <a:tint val="60000"/>
      </a:schemeClr>
    </dgm:fillClrLst>
    <dgm:linClrLst meth="repeat">
      <a:schemeClr val="accent5">
        <a:tint val="60000"/>
      </a:schemeClr>
    </dgm:linClrLst>
    <dgm:effectClrLst/>
    <dgm:txLinClrLst/>
    <dgm:txFillClrLst/>
    <dgm:txEffectClrLst/>
  </dgm:styleLbl>
  <dgm:styleLbl name="sibTrans1D1">
    <dgm:fillClrLst meth="repeat">
      <a:schemeClr val="accent5"/>
    </dgm:fillClrLst>
    <dgm:linClrLst meth="repeat">
      <a:schemeClr val="accent5"/>
    </dgm:linClrLst>
    <dgm:effectClrLst/>
    <dgm:txLinClrLst/>
    <dgm:txFillClrLst meth="repeat">
      <a:schemeClr val="tx1"/>
    </dgm:txFillClrLst>
    <dgm:txEffectClrLst/>
  </dgm:styleLbl>
  <dgm:styleLbl name="callout">
    <dgm:fillClrLst meth="repeat">
      <a:schemeClr val="accent5"/>
    </dgm:fillClrLst>
    <dgm:linClrLst meth="repeat">
      <a:schemeClr val="accent5">
        <a:tint val="50000"/>
      </a:schemeClr>
    </dgm:linClrLst>
    <dgm:effectClrLst/>
    <dgm:txLinClrLst/>
    <dgm:txFillClrLst meth="repeat">
      <a:schemeClr val="tx1"/>
    </dgm:txFillClrLst>
    <dgm:txEffectClrLst/>
  </dgm:styleLbl>
  <dgm:styleLbl name="asst0">
    <dgm:fillClrLst meth="repeat">
      <a:schemeClr val="accent5"/>
    </dgm:fillClrLst>
    <dgm:linClrLst meth="repeat">
      <a:schemeClr val="lt1"/>
    </dgm:linClrLst>
    <dgm:effectClrLst/>
    <dgm:txLinClrLst/>
    <dgm:txFillClrLst/>
    <dgm:txEffectClrLst/>
  </dgm:styleLbl>
  <dgm:styleLbl name="asst1">
    <dgm:fillClrLst meth="repeat">
      <a:schemeClr val="accent5"/>
    </dgm:fillClrLst>
    <dgm:linClrLst meth="repeat">
      <a:schemeClr val="lt1"/>
    </dgm:linClrLst>
    <dgm:effectClrLst/>
    <dgm:txLinClrLst/>
    <dgm:txFillClrLst/>
    <dgm:txEffectClrLst/>
  </dgm:styleLbl>
  <dgm:styleLbl name="asst2">
    <dgm:fillClrLst meth="repeat">
      <a:schemeClr val="accent5"/>
    </dgm:fillClrLst>
    <dgm:linClrLst meth="repeat">
      <a:schemeClr val="lt1"/>
    </dgm:linClrLst>
    <dgm:effectClrLst/>
    <dgm:txLinClrLst/>
    <dgm:txFillClrLst/>
    <dgm:txEffectClrLst/>
  </dgm:styleLbl>
  <dgm:styleLbl name="asst3">
    <dgm:fillClrLst meth="repeat">
      <a:schemeClr val="accent5"/>
    </dgm:fillClrLst>
    <dgm:linClrLst meth="repeat">
      <a:schemeClr val="lt1"/>
    </dgm:linClrLst>
    <dgm:effectClrLst/>
    <dgm:txLinClrLst/>
    <dgm:txFillClrLst/>
    <dgm:txEffectClrLst/>
  </dgm:styleLbl>
  <dgm:styleLbl name="asst4">
    <dgm:fillClrLst meth="repeat">
      <a:schemeClr val="accent5"/>
    </dgm:fillClrLst>
    <dgm:linClrLst meth="repeat">
      <a:schemeClr val="lt1"/>
    </dgm:linClrLst>
    <dgm:effectClrLst/>
    <dgm:txLinClrLst/>
    <dgm:txFillClrLst/>
    <dgm:txEffectClrLst/>
  </dgm:styleLbl>
  <dgm:styleLbl name="parChTrans2D1">
    <dgm:fillClrLst meth="repeat">
      <a:schemeClr val="accent5">
        <a:tint val="60000"/>
      </a:schemeClr>
    </dgm:fillClrLst>
    <dgm:linClrLst meth="repeat">
      <a:schemeClr val="accent5">
        <a:tint val="60000"/>
      </a:schemeClr>
    </dgm:linClrLst>
    <dgm:effectClrLst/>
    <dgm:txLinClrLst/>
    <dgm:txFillClrLst meth="repeat">
      <a:schemeClr val="lt1"/>
    </dgm:txFillClrLst>
    <dgm:txEffectClrLst/>
  </dgm:styleLbl>
  <dgm:styleLbl name="parChTrans2D2">
    <dgm:fillClrLst meth="repeat">
      <a:schemeClr val="accent5"/>
    </dgm:fillClrLst>
    <dgm:linClrLst meth="repeat">
      <a:schemeClr val="accent5"/>
    </dgm:linClrLst>
    <dgm:effectClrLst/>
    <dgm:txLinClrLst/>
    <dgm:txFillClrLst meth="repeat">
      <a:schemeClr val="lt1"/>
    </dgm:txFillClrLst>
    <dgm:txEffectClrLst/>
  </dgm:styleLbl>
  <dgm:styleLbl name="parChTrans2D3">
    <dgm:fillClrLst meth="repeat">
      <a:schemeClr val="accent5"/>
    </dgm:fillClrLst>
    <dgm:linClrLst meth="repeat">
      <a:schemeClr val="accent5"/>
    </dgm:linClrLst>
    <dgm:effectClrLst/>
    <dgm:txLinClrLst/>
    <dgm:txFillClrLst meth="repeat">
      <a:schemeClr val="lt1"/>
    </dgm:txFillClrLst>
    <dgm:txEffectClrLst/>
  </dgm:styleLbl>
  <dgm:styleLbl name="parChTrans2D4">
    <dgm:fillClrLst meth="repeat">
      <a:schemeClr val="accent5"/>
    </dgm:fillClrLst>
    <dgm:linClrLst meth="repeat">
      <a:schemeClr val="accent5"/>
    </dgm:linClrLst>
    <dgm:effectClrLst/>
    <dgm:txLinClrLst/>
    <dgm:txFillClrLst meth="repeat">
      <a:schemeClr val="lt1"/>
    </dgm:txFillClrLst>
    <dgm:txEffectClrLst/>
  </dgm:styleLbl>
  <dgm:styleLbl name="parChTrans1D1">
    <dgm:fillClrLst meth="repeat">
      <a:schemeClr val="accent5"/>
    </dgm:fillClrLst>
    <dgm:linClrLst meth="repeat">
      <a:schemeClr val="accent5">
        <a:shade val="60000"/>
      </a:schemeClr>
    </dgm:linClrLst>
    <dgm:effectClrLst/>
    <dgm:txLinClrLst/>
    <dgm:txFillClrLst meth="repeat">
      <a:schemeClr val="tx1"/>
    </dgm:txFillClrLst>
    <dgm:txEffectClrLst/>
  </dgm:styleLbl>
  <dgm:styleLbl name="parChTrans1D2">
    <dgm:fillClrLst meth="repeat">
      <a:schemeClr val="accent5"/>
    </dgm:fillClrLst>
    <dgm:linClrLst meth="repeat">
      <a:schemeClr val="accent5">
        <a:shade val="60000"/>
      </a:schemeClr>
    </dgm:linClrLst>
    <dgm:effectClrLst/>
    <dgm:txLinClrLst/>
    <dgm:txFillClrLst meth="repeat">
      <a:schemeClr val="tx1"/>
    </dgm:txFillClrLst>
    <dgm:txEffectClrLst/>
  </dgm:styleLbl>
  <dgm:styleLbl name="parChTrans1D3">
    <dgm:fillClrLst meth="repeat">
      <a:schemeClr val="accent5"/>
    </dgm:fillClrLst>
    <dgm:linClrLst meth="repeat">
      <a:schemeClr val="accent5">
        <a:shade val="80000"/>
      </a:schemeClr>
    </dgm:linClrLst>
    <dgm:effectClrLst/>
    <dgm:txLinClrLst/>
    <dgm:txFillClrLst meth="repeat">
      <a:schemeClr val="tx1"/>
    </dgm:txFillClrLst>
    <dgm:txEffectClrLst/>
  </dgm:styleLbl>
  <dgm:styleLbl name="parChTrans1D4">
    <dgm:fillClrLst meth="repeat">
      <a:schemeClr val="accent5"/>
    </dgm:fillClrLst>
    <dgm:linClrLst meth="repeat">
      <a:schemeClr val="accent5">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5"/>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solidFgAcc1">
    <dgm:fillClrLst meth="repeat">
      <a:schemeClr val="lt1"/>
    </dgm:fillClrLst>
    <dgm:linClrLst meth="repeat">
      <a:schemeClr val="accent5"/>
    </dgm:linClrLst>
    <dgm:effectClrLst/>
    <dgm:txLinClrLst/>
    <dgm:txFillClrLst meth="repeat">
      <a:schemeClr val="dk1"/>
    </dgm:txFillClrLst>
    <dgm:txEffectClrLst/>
  </dgm:styleLbl>
  <dgm:styleLbl name="solidAlignAcc1">
    <dgm:fillClrLst meth="repeat">
      <a:schemeClr val="lt1"/>
    </dgm:fillClrLst>
    <dgm:linClrLst meth="repeat">
      <a:schemeClr val="accent5"/>
    </dgm:linClrLst>
    <dgm:effectClrLst/>
    <dgm:txLinClrLst/>
    <dgm:txFillClrLst meth="repeat">
      <a:schemeClr val="dk1"/>
    </dgm:txFillClrLst>
    <dgm:txEffectClrLst/>
  </dgm:styleLbl>
  <dgm:styleLbl name="solidBgAcc1">
    <dgm:fillClrLst meth="repeat">
      <a:schemeClr val="lt1"/>
    </dgm:fillClrLst>
    <dgm:linClrLst meth="repeat">
      <a:schemeClr val="accent5"/>
    </dgm:linClrLst>
    <dgm:effectClrLst/>
    <dgm:txLinClrLst/>
    <dgm:txFillClrLst meth="repeat">
      <a:schemeClr val="dk1"/>
    </dgm:txFillClrLst>
    <dgm:txEffectClrLst/>
  </dgm:styleLbl>
  <dgm:styleLbl name="fgAccFollowNode1">
    <dgm:fillClrLst meth="repeat">
      <a:schemeClr val="accent5">
        <a:alpha val="90000"/>
        <a:tint val="40000"/>
      </a:schemeClr>
    </dgm:fillClrLst>
    <dgm:linClrLst meth="repeat">
      <a:schemeClr val="accent5">
        <a:alpha val="90000"/>
        <a:tint val="40000"/>
      </a:schemeClr>
    </dgm:linClrLst>
    <dgm:effectClrLst/>
    <dgm:txLinClrLst/>
    <dgm:txFillClrLst meth="repeat">
      <a:schemeClr val="dk1"/>
    </dgm:txFillClrLst>
    <dgm:txEffectClrLst/>
  </dgm:styleLbl>
  <dgm:styleLbl name="alignAccFollowNode1">
    <dgm:fillClrLst meth="repeat">
      <a:schemeClr val="accent5">
        <a:alpha val="90000"/>
        <a:tint val="40000"/>
      </a:schemeClr>
    </dgm:fillClrLst>
    <dgm:linClrLst meth="repeat">
      <a:schemeClr val="accent5">
        <a:alpha val="90000"/>
        <a:tint val="40000"/>
      </a:schemeClr>
    </dgm:linClrLst>
    <dgm:effectClrLst/>
    <dgm:txLinClrLst/>
    <dgm:txFillClrLst meth="repeat">
      <a:schemeClr val="dk1"/>
    </dgm:txFillClrLst>
    <dgm:txEffectClrLst/>
  </dgm:styleLbl>
  <dgm:styleLbl name="bgAccFollowNode1">
    <dgm:fillClrLst meth="repeat">
      <a:schemeClr val="accent5">
        <a:alpha val="90000"/>
        <a:tint val="40000"/>
      </a:schemeClr>
    </dgm:fillClrLst>
    <dgm:linClrLst meth="repeat">
      <a:schemeClr val="accent5">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bgShp">
    <dgm:fillClrLst meth="repeat">
      <a:schemeClr val="accent5">
        <a:tint val="40000"/>
      </a:schemeClr>
    </dgm:fillClrLst>
    <dgm:linClrLst meth="repeat">
      <a:schemeClr val="accent5"/>
    </dgm:linClrLst>
    <dgm:effectClrLst/>
    <dgm:txLinClrLst/>
    <dgm:txFillClrLst meth="repeat">
      <a:schemeClr val="dk1"/>
    </dgm:txFillClrLst>
    <dgm:txEffectClrLst/>
  </dgm:styleLbl>
  <dgm:styleLbl name="dkBgShp">
    <dgm:fillClrLst meth="repeat">
      <a:schemeClr val="accent5">
        <a:shade val="80000"/>
      </a:schemeClr>
    </dgm:fillClrLst>
    <dgm:linClrLst meth="repeat">
      <a:schemeClr val="accent5"/>
    </dgm:linClrLst>
    <dgm:effectClrLst/>
    <dgm:txLinClrLst/>
    <dgm:txFillClrLst meth="repeat">
      <a:schemeClr val="lt1"/>
    </dgm:txFillClrLst>
    <dgm:txEffectClrLst/>
  </dgm:styleLbl>
  <dgm:styleLbl name="trBgShp">
    <dgm:fillClrLst meth="repeat">
      <a:schemeClr val="accent5">
        <a:tint val="50000"/>
        <a:alpha val="40000"/>
      </a:schemeClr>
    </dgm:fillClrLst>
    <dgm:linClrLst meth="repeat">
      <a:schemeClr val="accent5"/>
    </dgm:linClrLst>
    <dgm:effectClrLst/>
    <dgm:txLinClrLst/>
    <dgm:txFillClrLst meth="repeat">
      <a:schemeClr val="lt1"/>
    </dgm:txFillClrLst>
    <dgm:txEffectClrLst/>
  </dgm:styleLbl>
  <dgm:styleLbl name="fgShp">
    <dgm:fillClrLst meth="repeat">
      <a:schemeClr val="accent5">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5_2">
  <dgm:title val=""/>
  <dgm:desc val=""/>
  <dgm:catLst>
    <dgm:cat type="accent5" pri="11200"/>
  </dgm:catLst>
  <dgm:styleLbl name="node0">
    <dgm:fillClrLst meth="repeat">
      <a:schemeClr val="accent5"/>
    </dgm:fillClrLst>
    <dgm:linClrLst meth="repeat">
      <a:schemeClr val="lt1"/>
    </dgm:linClrLst>
    <dgm:effectClrLst/>
    <dgm:txLinClrLst/>
    <dgm:txFillClrLst/>
    <dgm:txEffectClrLst/>
  </dgm:styleLbl>
  <dgm:styleLbl name="node1">
    <dgm:fillClrLst meth="repeat">
      <a:schemeClr val="accent5"/>
    </dgm:fillClrLst>
    <dgm:linClrLst meth="repeat">
      <a:schemeClr val="lt1"/>
    </dgm:linClrLst>
    <dgm:effectClrLst/>
    <dgm:txLinClrLst/>
    <dgm:txFillClrLst/>
    <dgm:txEffectClrLst/>
  </dgm:styleLbl>
  <dgm:styleLbl name="alignNode1">
    <dgm:fillClrLst meth="repeat">
      <a:schemeClr val="accent5"/>
    </dgm:fillClrLst>
    <dgm:linClrLst meth="repeat">
      <a:schemeClr val="accent5"/>
    </dgm:linClrLst>
    <dgm:effectClrLst/>
    <dgm:txLinClrLst/>
    <dgm:txFillClrLst/>
    <dgm:txEffectClrLst/>
  </dgm:styleLbl>
  <dgm:styleLbl name="lnNode1">
    <dgm:fillClrLst meth="repeat">
      <a:schemeClr val="accent5"/>
    </dgm:fillClrLst>
    <dgm:linClrLst meth="repeat">
      <a:schemeClr val="lt1"/>
    </dgm:linClrLst>
    <dgm:effectClrLst/>
    <dgm:txLinClrLst/>
    <dgm:txFillClrLst/>
    <dgm:txEffectClrLst/>
  </dgm:styleLbl>
  <dgm:styleLbl name="vennNode1">
    <dgm:fillClrLst meth="repeat">
      <a:schemeClr val="accent5">
        <a:alpha val="50000"/>
      </a:schemeClr>
    </dgm:fillClrLst>
    <dgm:linClrLst meth="repeat">
      <a:schemeClr val="lt1"/>
    </dgm:linClrLst>
    <dgm:effectClrLst/>
    <dgm:txLinClrLst/>
    <dgm:txFillClrLst/>
    <dgm:txEffectClrLst/>
  </dgm:styleLbl>
  <dgm:styleLbl name="node2">
    <dgm:fillClrLst meth="repeat">
      <a:schemeClr val="accent5"/>
    </dgm:fillClrLst>
    <dgm:linClrLst meth="repeat">
      <a:schemeClr val="lt1"/>
    </dgm:linClrLst>
    <dgm:effectClrLst/>
    <dgm:txLinClrLst/>
    <dgm:txFillClrLst/>
    <dgm:txEffectClrLst/>
  </dgm:styleLbl>
  <dgm:styleLbl name="node3">
    <dgm:fillClrLst meth="repeat">
      <a:schemeClr val="accent5"/>
    </dgm:fillClrLst>
    <dgm:linClrLst meth="repeat">
      <a:schemeClr val="lt1"/>
    </dgm:linClrLst>
    <dgm:effectClrLst/>
    <dgm:txLinClrLst/>
    <dgm:txFillClrLst/>
    <dgm:txEffectClrLst/>
  </dgm:styleLbl>
  <dgm:styleLbl name="node4">
    <dgm:fillClrLst meth="repeat">
      <a:schemeClr val="accent5"/>
    </dgm:fillClrLst>
    <dgm:linClrLst meth="repeat">
      <a:schemeClr val="lt1"/>
    </dgm:linClrLst>
    <dgm:effectClrLst/>
    <dgm:txLinClrLst/>
    <dgm:txFillClrLst/>
    <dgm:txEffectClrLst/>
  </dgm:styleLbl>
  <dgm:styleLbl name="fgImgPlace1">
    <dgm:fillClrLst meth="repeat">
      <a:schemeClr val="accent5">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5">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5">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5">
        <a:tint val="60000"/>
      </a:schemeClr>
    </dgm:fillClrLst>
    <dgm:linClrLst meth="repeat">
      <a:schemeClr val="accent5">
        <a:tint val="60000"/>
      </a:schemeClr>
    </dgm:linClrLst>
    <dgm:effectClrLst/>
    <dgm:txLinClrLst/>
    <dgm:txFillClrLst/>
    <dgm:txEffectClrLst/>
  </dgm:styleLbl>
  <dgm:styleLbl name="fgSibTrans2D1">
    <dgm:fillClrLst meth="repeat">
      <a:schemeClr val="accent5">
        <a:tint val="60000"/>
      </a:schemeClr>
    </dgm:fillClrLst>
    <dgm:linClrLst meth="repeat">
      <a:schemeClr val="accent5">
        <a:tint val="60000"/>
      </a:schemeClr>
    </dgm:linClrLst>
    <dgm:effectClrLst/>
    <dgm:txLinClrLst/>
    <dgm:txFillClrLst/>
    <dgm:txEffectClrLst/>
  </dgm:styleLbl>
  <dgm:styleLbl name="bgSibTrans2D1">
    <dgm:fillClrLst meth="repeat">
      <a:schemeClr val="accent5">
        <a:tint val="60000"/>
      </a:schemeClr>
    </dgm:fillClrLst>
    <dgm:linClrLst meth="repeat">
      <a:schemeClr val="accent5">
        <a:tint val="60000"/>
      </a:schemeClr>
    </dgm:linClrLst>
    <dgm:effectClrLst/>
    <dgm:txLinClrLst/>
    <dgm:txFillClrLst/>
    <dgm:txEffectClrLst/>
  </dgm:styleLbl>
  <dgm:styleLbl name="sibTrans1D1">
    <dgm:fillClrLst meth="repeat">
      <a:schemeClr val="accent5"/>
    </dgm:fillClrLst>
    <dgm:linClrLst meth="repeat">
      <a:schemeClr val="accent5"/>
    </dgm:linClrLst>
    <dgm:effectClrLst/>
    <dgm:txLinClrLst/>
    <dgm:txFillClrLst meth="repeat">
      <a:schemeClr val="tx1"/>
    </dgm:txFillClrLst>
    <dgm:txEffectClrLst/>
  </dgm:styleLbl>
  <dgm:styleLbl name="callout">
    <dgm:fillClrLst meth="repeat">
      <a:schemeClr val="accent5"/>
    </dgm:fillClrLst>
    <dgm:linClrLst meth="repeat">
      <a:schemeClr val="accent5">
        <a:tint val="50000"/>
      </a:schemeClr>
    </dgm:linClrLst>
    <dgm:effectClrLst/>
    <dgm:txLinClrLst/>
    <dgm:txFillClrLst meth="repeat">
      <a:schemeClr val="tx1"/>
    </dgm:txFillClrLst>
    <dgm:txEffectClrLst/>
  </dgm:styleLbl>
  <dgm:styleLbl name="asst0">
    <dgm:fillClrLst meth="repeat">
      <a:schemeClr val="accent5"/>
    </dgm:fillClrLst>
    <dgm:linClrLst meth="repeat">
      <a:schemeClr val="lt1"/>
    </dgm:linClrLst>
    <dgm:effectClrLst/>
    <dgm:txLinClrLst/>
    <dgm:txFillClrLst/>
    <dgm:txEffectClrLst/>
  </dgm:styleLbl>
  <dgm:styleLbl name="asst1">
    <dgm:fillClrLst meth="repeat">
      <a:schemeClr val="accent5"/>
    </dgm:fillClrLst>
    <dgm:linClrLst meth="repeat">
      <a:schemeClr val="lt1"/>
    </dgm:linClrLst>
    <dgm:effectClrLst/>
    <dgm:txLinClrLst/>
    <dgm:txFillClrLst/>
    <dgm:txEffectClrLst/>
  </dgm:styleLbl>
  <dgm:styleLbl name="asst2">
    <dgm:fillClrLst meth="repeat">
      <a:schemeClr val="accent5"/>
    </dgm:fillClrLst>
    <dgm:linClrLst meth="repeat">
      <a:schemeClr val="lt1"/>
    </dgm:linClrLst>
    <dgm:effectClrLst/>
    <dgm:txLinClrLst/>
    <dgm:txFillClrLst/>
    <dgm:txEffectClrLst/>
  </dgm:styleLbl>
  <dgm:styleLbl name="asst3">
    <dgm:fillClrLst meth="repeat">
      <a:schemeClr val="accent5"/>
    </dgm:fillClrLst>
    <dgm:linClrLst meth="repeat">
      <a:schemeClr val="lt1"/>
    </dgm:linClrLst>
    <dgm:effectClrLst/>
    <dgm:txLinClrLst/>
    <dgm:txFillClrLst/>
    <dgm:txEffectClrLst/>
  </dgm:styleLbl>
  <dgm:styleLbl name="asst4">
    <dgm:fillClrLst meth="repeat">
      <a:schemeClr val="accent5"/>
    </dgm:fillClrLst>
    <dgm:linClrLst meth="repeat">
      <a:schemeClr val="lt1"/>
    </dgm:linClrLst>
    <dgm:effectClrLst/>
    <dgm:txLinClrLst/>
    <dgm:txFillClrLst/>
    <dgm:txEffectClrLst/>
  </dgm:styleLbl>
  <dgm:styleLbl name="parChTrans2D1">
    <dgm:fillClrLst meth="repeat">
      <a:schemeClr val="accent5">
        <a:tint val="60000"/>
      </a:schemeClr>
    </dgm:fillClrLst>
    <dgm:linClrLst meth="repeat">
      <a:schemeClr val="accent5">
        <a:tint val="60000"/>
      </a:schemeClr>
    </dgm:linClrLst>
    <dgm:effectClrLst/>
    <dgm:txLinClrLst/>
    <dgm:txFillClrLst meth="repeat">
      <a:schemeClr val="lt1"/>
    </dgm:txFillClrLst>
    <dgm:txEffectClrLst/>
  </dgm:styleLbl>
  <dgm:styleLbl name="parChTrans2D2">
    <dgm:fillClrLst meth="repeat">
      <a:schemeClr val="accent5"/>
    </dgm:fillClrLst>
    <dgm:linClrLst meth="repeat">
      <a:schemeClr val="accent5"/>
    </dgm:linClrLst>
    <dgm:effectClrLst/>
    <dgm:txLinClrLst/>
    <dgm:txFillClrLst meth="repeat">
      <a:schemeClr val="lt1"/>
    </dgm:txFillClrLst>
    <dgm:txEffectClrLst/>
  </dgm:styleLbl>
  <dgm:styleLbl name="parChTrans2D3">
    <dgm:fillClrLst meth="repeat">
      <a:schemeClr val="accent5"/>
    </dgm:fillClrLst>
    <dgm:linClrLst meth="repeat">
      <a:schemeClr val="accent5"/>
    </dgm:linClrLst>
    <dgm:effectClrLst/>
    <dgm:txLinClrLst/>
    <dgm:txFillClrLst meth="repeat">
      <a:schemeClr val="lt1"/>
    </dgm:txFillClrLst>
    <dgm:txEffectClrLst/>
  </dgm:styleLbl>
  <dgm:styleLbl name="parChTrans2D4">
    <dgm:fillClrLst meth="repeat">
      <a:schemeClr val="accent5"/>
    </dgm:fillClrLst>
    <dgm:linClrLst meth="repeat">
      <a:schemeClr val="accent5"/>
    </dgm:linClrLst>
    <dgm:effectClrLst/>
    <dgm:txLinClrLst/>
    <dgm:txFillClrLst meth="repeat">
      <a:schemeClr val="lt1"/>
    </dgm:txFillClrLst>
    <dgm:txEffectClrLst/>
  </dgm:styleLbl>
  <dgm:styleLbl name="parChTrans1D1">
    <dgm:fillClrLst meth="repeat">
      <a:schemeClr val="accent5"/>
    </dgm:fillClrLst>
    <dgm:linClrLst meth="repeat">
      <a:schemeClr val="accent5">
        <a:shade val="60000"/>
      </a:schemeClr>
    </dgm:linClrLst>
    <dgm:effectClrLst/>
    <dgm:txLinClrLst/>
    <dgm:txFillClrLst meth="repeat">
      <a:schemeClr val="tx1"/>
    </dgm:txFillClrLst>
    <dgm:txEffectClrLst/>
  </dgm:styleLbl>
  <dgm:styleLbl name="parChTrans1D2">
    <dgm:fillClrLst meth="repeat">
      <a:schemeClr val="accent5"/>
    </dgm:fillClrLst>
    <dgm:linClrLst meth="repeat">
      <a:schemeClr val="accent5">
        <a:shade val="60000"/>
      </a:schemeClr>
    </dgm:linClrLst>
    <dgm:effectClrLst/>
    <dgm:txLinClrLst/>
    <dgm:txFillClrLst meth="repeat">
      <a:schemeClr val="tx1"/>
    </dgm:txFillClrLst>
    <dgm:txEffectClrLst/>
  </dgm:styleLbl>
  <dgm:styleLbl name="parChTrans1D3">
    <dgm:fillClrLst meth="repeat">
      <a:schemeClr val="accent5"/>
    </dgm:fillClrLst>
    <dgm:linClrLst meth="repeat">
      <a:schemeClr val="accent5">
        <a:shade val="80000"/>
      </a:schemeClr>
    </dgm:linClrLst>
    <dgm:effectClrLst/>
    <dgm:txLinClrLst/>
    <dgm:txFillClrLst meth="repeat">
      <a:schemeClr val="tx1"/>
    </dgm:txFillClrLst>
    <dgm:txEffectClrLst/>
  </dgm:styleLbl>
  <dgm:styleLbl name="parChTrans1D4">
    <dgm:fillClrLst meth="repeat">
      <a:schemeClr val="accent5"/>
    </dgm:fillClrLst>
    <dgm:linClrLst meth="repeat">
      <a:schemeClr val="accent5">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5"/>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solidFgAcc1">
    <dgm:fillClrLst meth="repeat">
      <a:schemeClr val="lt1"/>
    </dgm:fillClrLst>
    <dgm:linClrLst meth="repeat">
      <a:schemeClr val="accent5"/>
    </dgm:linClrLst>
    <dgm:effectClrLst/>
    <dgm:txLinClrLst/>
    <dgm:txFillClrLst meth="repeat">
      <a:schemeClr val="dk1"/>
    </dgm:txFillClrLst>
    <dgm:txEffectClrLst/>
  </dgm:styleLbl>
  <dgm:styleLbl name="solidAlignAcc1">
    <dgm:fillClrLst meth="repeat">
      <a:schemeClr val="lt1"/>
    </dgm:fillClrLst>
    <dgm:linClrLst meth="repeat">
      <a:schemeClr val="accent5"/>
    </dgm:linClrLst>
    <dgm:effectClrLst/>
    <dgm:txLinClrLst/>
    <dgm:txFillClrLst meth="repeat">
      <a:schemeClr val="dk1"/>
    </dgm:txFillClrLst>
    <dgm:txEffectClrLst/>
  </dgm:styleLbl>
  <dgm:styleLbl name="solidBgAcc1">
    <dgm:fillClrLst meth="repeat">
      <a:schemeClr val="lt1"/>
    </dgm:fillClrLst>
    <dgm:linClrLst meth="repeat">
      <a:schemeClr val="accent5"/>
    </dgm:linClrLst>
    <dgm:effectClrLst/>
    <dgm:txLinClrLst/>
    <dgm:txFillClrLst meth="repeat">
      <a:schemeClr val="dk1"/>
    </dgm:txFillClrLst>
    <dgm:txEffectClrLst/>
  </dgm:styleLbl>
  <dgm:styleLbl name="fgAccFollowNode1">
    <dgm:fillClrLst meth="repeat">
      <a:schemeClr val="accent5">
        <a:alpha val="90000"/>
        <a:tint val="40000"/>
      </a:schemeClr>
    </dgm:fillClrLst>
    <dgm:linClrLst meth="repeat">
      <a:schemeClr val="accent5">
        <a:alpha val="90000"/>
        <a:tint val="40000"/>
      </a:schemeClr>
    </dgm:linClrLst>
    <dgm:effectClrLst/>
    <dgm:txLinClrLst/>
    <dgm:txFillClrLst meth="repeat">
      <a:schemeClr val="dk1"/>
    </dgm:txFillClrLst>
    <dgm:txEffectClrLst/>
  </dgm:styleLbl>
  <dgm:styleLbl name="alignAccFollowNode1">
    <dgm:fillClrLst meth="repeat">
      <a:schemeClr val="accent5">
        <a:alpha val="90000"/>
        <a:tint val="40000"/>
      </a:schemeClr>
    </dgm:fillClrLst>
    <dgm:linClrLst meth="repeat">
      <a:schemeClr val="accent5">
        <a:alpha val="90000"/>
        <a:tint val="40000"/>
      </a:schemeClr>
    </dgm:linClrLst>
    <dgm:effectClrLst/>
    <dgm:txLinClrLst/>
    <dgm:txFillClrLst meth="repeat">
      <a:schemeClr val="dk1"/>
    </dgm:txFillClrLst>
    <dgm:txEffectClrLst/>
  </dgm:styleLbl>
  <dgm:styleLbl name="bgAccFollowNode1">
    <dgm:fillClrLst meth="repeat">
      <a:schemeClr val="accent5">
        <a:alpha val="90000"/>
        <a:tint val="40000"/>
      </a:schemeClr>
    </dgm:fillClrLst>
    <dgm:linClrLst meth="repeat">
      <a:schemeClr val="accent5">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bgShp">
    <dgm:fillClrLst meth="repeat">
      <a:schemeClr val="accent5">
        <a:tint val="40000"/>
      </a:schemeClr>
    </dgm:fillClrLst>
    <dgm:linClrLst meth="repeat">
      <a:schemeClr val="accent5"/>
    </dgm:linClrLst>
    <dgm:effectClrLst/>
    <dgm:txLinClrLst/>
    <dgm:txFillClrLst meth="repeat">
      <a:schemeClr val="dk1"/>
    </dgm:txFillClrLst>
    <dgm:txEffectClrLst/>
  </dgm:styleLbl>
  <dgm:styleLbl name="dkBgShp">
    <dgm:fillClrLst meth="repeat">
      <a:schemeClr val="accent5">
        <a:shade val="80000"/>
      </a:schemeClr>
    </dgm:fillClrLst>
    <dgm:linClrLst meth="repeat">
      <a:schemeClr val="accent5"/>
    </dgm:linClrLst>
    <dgm:effectClrLst/>
    <dgm:txLinClrLst/>
    <dgm:txFillClrLst meth="repeat">
      <a:schemeClr val="lt1"/>
    </dgm:txFillClrLst>
    <dgm:txEffectClrLst/>
  </dgm:styleLbl>
  <dgm:styleLbl name="trBgShp">
    <dgm:fillClrLst meth="repeat">
      <a:schemeClr val="accent5">
        <a:tint val="50000"/>
        <a:alpha val="40000"/>
      </a:schemeClr>
    </dgm:fillClrLst>
    <dgm:linClrLst meth="repeat">
      <a:schemeClr val="accent5"/>
    </dgm:linClrLst>
    <dgm:effectClrLst/>
    <dgm:txLinClrLst/>
    <dgm:txFillClrLst meth="repeat">
      <a:schemeClr val="lt1"/>
    </dgm:txFillClrLst>
    <dgm:txEffectClrLst/>
  </dgm:styleLbl>
  <dgm:styleLbl name="fgShp">
    <dgm:fillClrLst meth="repeat">
      <a:schemeClr val="accent5">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xml><?xml version="1.0" encoding="utf-8"?>
<dgm:colorsDef xmlns:dgm="http://schemas.openxmlformats.org/drawingml/2006/diagram" xmlns:a="http://schemas.openxmlformats.org/drawingml/2006/main" uniqueId="urn:microsoft.com/office/officeart/2005/8/colors/accent0_3">
  <dgm:title val=""/>
  <dgm:desc val=""/>
  <dgm:catLst>
    <dgm:cat type="mainScheme" pri="10300"/>
  </dgm:catLst>
  <dgm:styleLbl name="node0">
    <dgm:fillClrLst meth="repeat">
      <a:schemeClr val="dk2"/>
    </dgm:fillClrLst>
    <dgm:linClrLst meth="repeat">
      <a:schemeClr val="lt2"/>
    </dgm:linClrLst>
    <dgm:effectClrLst/>
    <dgm:txLinClrLst/>
    <dgm:txFillClrLst/>
    <dgm:txEffectClrLst/>
  </dgm:styleLbl>
  <dgm:styleLbl name="alignNode1">
    <dgm:fillClrLst meth="repeat">
      <a:schemeClr val="dk2"/>
    </dgm:fillClrLst>
    <dgm:linClrLst meth="repeat">
      <a:schemeClr val="dk2"/>
    </dgm:linClrLst>
    <dgm:effectClrLst/>
    <dgm:txLinClrLst/>
    <dgm:txFillClrLst/>
    <dgm:txEffectClrLst/>
  </dgm:styleLbl>
  <dgm:styleLbl name="node1">
    <dgm:fillClrLst meth="repeat">
      <a:schemeClr val="dk2"/>
    </dgm:fillClrLst>
    <dgm:linClrLst meth="repeat">
      <a:schemeClr val="lt2"/>
    </dgm:linClrLst>
    <dgm:effectClrLst/>
    <dgm:txLinClrLst/>
    <dgm:txFillClrLst/>
    <dgm:txEffectClrLst/>
  </dgm:styleLbl>
  <dgm:styleLbl name="lnNode1">
    <dgm:fillClrLst meth="repeat">
      <a:schemeClr val="dk2"/>
    </dgm:fillClrLst>
    <dgm:linClrLst meth="repeat">
      <a:schemeClr val="lt2"/>
    </dgm:linClrLst>
    <dgm:effectClrLst/>
    <dgm:txLinClrLst/>
    <dgm:txFillClrLst/>
    <dgm:txEffectClrLst/>
  </dgm:styleLbl>
  <dgm:styleLbl name="vennNode1">
    <dgm:fillClrLst meth="repeat">
      <a:schemeClr val="dk2">
        <a:alpha val="50000"/>
      </a:schemeClr>
    </dgm:fillClrLst>
    <dgm:linClrLst meth="repeat">
      <a:schemeClr val="lt2"/>
    </dgm:linClrLst>
    <dgm:effectClrLst/>
    <dgm:txLinClrLst/>
    <dgm:txFillClrLst/>
    <dgm:txEffectClrLst/>
  </dgm:styleLbl>
  <dgm:styleLbl name="node2">
    <dgm:fillClrLst meth="repeat">
      <a:schemeClr val="dk2"/>
    </dgm:fillClrLst>
    <dgm:linClrLst meth="repeat">
      <a:schemeClr val="lt2"/>
    </dgm:linClrLst>
    <dgm:effectClrLst/>
    <dgm:txLinClrLst/>
    <dgm:txFillClrLst/>
    <dgm:txEffectClrLst/>
  </dgm:styleLbl>
  <dgm:styleLbl name="node3">
    <dgm:fillClrLst meth="repeat">
      <a:schemeClr val="dk2"/>
    </dgm:fillClrLst>
    <dgm:linClrLst meth="repeat">
      <a:schemeClr val="lt2"/>
    </dgm:linClrLst>
    <dgm:effectClrLst/>
    <dgm:txLinClrLst/>
    <dgm:txFillClrLst/>
    <dgm:txEffectClrLst/>
  </dgm:styleLbl>
  <dgm:styleLbl name="node4">
    <dgm:fillClrLst meth="repeat">
      <a:schemeClr val="dk2"/>
    </dgm:fillClrLst>
    <dgm:linClrLst meth="repeat">
      <a:schemeClr val="lt2"/>
    </dgm:linClrLst>
    <dgm:effectClrLst/>
    <dgm:txLinClrLst/>
    <dgm:txFillClrLst/>
    <dgm:txEffectClrLst/>
  </dgm:styleLbl>
  <dgm:styleLbl name="fgImgPlace1">
    <dgm:fillClrLst meth="repeat">
      <a:schemeClr val="dk2">
        <a:tint val="50000"/>
      </a:schemeClr>
    </dgm:fillClrLst>
    <dgm:linClrLst meth="repeat">
      <a:schemeClr val="lt2"/>
    </dgm:linClrLst>
    <dgm:effectClrLst/>
    <dgm:txLinClrLst/>
    <dgm:txFillClrLst meth="repeat">
      <a:schemeClr val="lt2"/>
    </dgm:txFillClrLst>
    <dgm:txEffectClrLst/>
  </dgm:styleLbl>
  <dgm:styleLbl name="alignImgPlace1">
    <dgm:fillClrLst meth="repeat">
      <a:schemeClr val="dk2">
        <a:tint val="50000"/>
      </a:schemeClr>
    </dgm:fillClrLst>
    <dgm:linClrLst meth="repeat">
      <a:schemeClr val="dk2">
        <a:shade val="80000"/>
      </a:schemeClr>
    </dgm:linClrLst>
    <dgm:effectClrLst/>
    <dgm:txLinClrLst/>
    <dgm:txFillClrLst meth="repeat">
      <a:schemeClr val="lt2"/>
    </dgm:txFillClrLst>
    <dgm:txEffectClrLst/>
  </dgm:styleLbl>
  <dgm:styleLbl name="bgImgPlace1">
    <dgm:fillClrLst meth="repeat">
      <a:schemeClr val="dk2">
        <a:tint val="50000"/>
      </a:schemeClr>
    </dgm:fillClrLst>
    <dgm:linClrLst meth="repeat">
      <a:schemeClr val="dk2">
        <a:shade val="80000"/>
      </a:schemeClr>
    </dgm:linClrLst>
    <dgm:effectClrLst/>
    <dgm:txLinClrLst/>
    <dgm:txFillClrLst meth="repeat">
      <a:schemeClr val="lt2"/>
    </dgm:txFillClrLst>
    <dgm:txEffectClrLst/>
  </dgm:styleLbl>
  <dgm:styleLbl name="sibTrans2D1">
    <dgm:fillClrLst meth="repeat">
      <a:schemeClr val="dk2">
        <a:tint val="60000"/>
      </a:schemeClr>
    </dgm:fillClrLst>
    <dgm:linClrLst meth="repeat">
      <a:schemeClr val="dk2">
        <a:tint val="60000"/>
      </a:schemeClr>
    </dgm:linClrLst>
    <dgm:effectClrLst/>
    <dgm:txLinClrLst/>
    <dgm:txFillClrLst/>
    <dgm:txEffectClrLst/>
  </dgm:styleLbl>
  <dgm:styleLbl name="fgSibTrans2D1">
    <dgm:fillClrLst meth="repeat">
      <a:schemeClr val="dk2">
        <a:tint val="60000"/>
      </a:schemeClr>
    </dgm:fillClrLst>
    <dgm:linClrLst meth="repeat">
      <a:schemeClr val="dk2">
        <a:tint val="60000"/>
      </a:schemeClr>
    </dgm:linClrLst>
    <dgm:effectClrLst/>
    <dgm:txLinClrLst/>
    <dgm:txFillClrLst/>
    <dgm:txEffectClrLst/>
  </dgm:styleLbl>
  <dgm:styleLbl name="bgSibTrans2D1">
    <dgm:fillClrLst meth="repeat">
      <a:schemeClr val="dk2">
        <a:tint val="60000"/>
      </a:schemeClr>
    </dgm:fillClrLst>
    <dgm:linClrLst meth="repeat">
      <a:schemeClr val="dk2">
        <a:tint val="60000"/>
      </a:schemeClr>
    </dgm:linClrLst>
    <dgm:effectClrLst/>
    <dgm:txLinClrLst/>
    <dgm:txFillClrLst/>
    <dgm:txEffectClrLst/>
  </dgm:styleLbl>
  <dgm:styleLbl name="sibTrans1D1">
    <dgm:fillClrLst meth="repeat">
      <a:schemeClr val="dk2"/>
    </dgm:fillClrLst>
    <dgm:linClrLst meth="repeat">
      <a:schemeClr val="dk2"/>
    </dgm:linClrLst>
    <dgm:effectClrLst/>
    <dgm:txLinClrLst/>
    <dgm:txFillClrLst meth="repeat">
      <a:schemeClr val="lt2"/>
    </dgm:txFillClrLst>
    <dgm:txEffectClrLst/>
  </dgm:styleLbl>
  <dgm:styleLbl name="callout">
    <dgm:fillClrLst meth="repeat">
      <a:schemeClr val="dk2"/>
    </dgm:fillClrLst>
    <dgm:linClrLst meth="repeat">
      <a:schemeClr val="dk2">
        <a:tint val="50000"/>
      </a:schemeClr>
    </dgm:linClrLst>
    <dgm:effectClrLst/>
    <dgm:txLinClrLst/>
    <dgm:txFillClrLst meth="repeat">
      <a:schemeClr val="lt2"/>
    </dgm:txFillClrLst>
    <dgm:txEffectClrLst/>
  </dgm:styleLbl>
  <dgm:styleLbl name="asst0">
    <dgm:fillClrLst meth="repeat">
      <a:schemeClr val="dk2"/>
    </dgm:fillClrLst>
    <dgm:linClrLst meth="repeat">
      <a:schemeClr val="lt2"/>
    </dgm:linClrLst>
    <dgm:effectClrLst/>
    <dgm:txLinClrLst/>
    <dgm:txFillClrLst/>
    <dgm:txEffectClrLst/>
  </dgm:styleLbl>
  <dgm:styleLbl name="asst1">
    <dgm:fillClrLst meth="repeat">
      <a:schemeClr val="dk2"/>
    </dgm:fillClrLst>
    <dgm:linClrLst meth="repeat">
      <a:schemeClr val="lt2"/>
    </dgm:linClrLst>
    <dgm:effectClrLst/>
    <dgm:txLinClrLst/>
    <dgm:txFillClrLst/>
    <dgm:txEffectClrLst/>
  </dgm:styleLbl>
  <dgm:styleLbl name="asst2">
    <dgm:fillClrLst meth="repeat">
      <a:schemeClr val="dk2"/>
    </dgm:fillClrLst>
    <dgm:linClrLst meth="repeat">
      <a:schemeClr val="lt2"/>
    </dgm:linClrLst>
    <dgm:effectClrLst/>
    <dgm:txLinClrLst/>
    <dgm:txFillClrLst/>
    <dgm:txEffectClrLst/>
  </dgm:styleLbl>
  <dgm:styleLbl name="asst3">
    <dgm:fillClrLst meth="repeat">
      <a:schemeClr val="dk2"/>
    </dgm:fillClrLst>
    <dgm:linClrLst meth="repeat">
      <a:schemeClr val="lt2"/>
    </dgm:linClrLst>
    <dgm:effectClrLst/>
    <dgm:txLinClrLst/>
    <dgm:txFillClrLst/>
    <dgm:txEffectClrLst/>
  </dgm:styleLbl>
  <dgm:styleLbl name="asst4">
    <dgm:fillClrLst meth="repeat">
      <a:schemeClr val="dk2"/>
    </dgm:fillClrLst>
    <dgm:linClrLst meth="repeat">
      <a:schemeClr val="lt2"/>
    </dgm:linClrLst>
    <dgm:effectClrLst/>
    <dgm:txLinClrLst/>
    <dgm:txFillClrLst/>
    <dgm:txEffectClrLst/>
  </dgm:styleLbl>
  <dgm:styleLbl name="parChTrans2D1">
    <dgm:fillClrLst meth="repeat">
      <a:schemeClr val="dk2">
        <a:tint val="60000"/>
      </a:schemeClr>
    </dgm:fillClrLst>
    <dgm:linClrLst meth="repeat">
      <a:schemeClr val="dk2">
        <a:tint val="60000"/>
      </a:schemeClr>
    </dgm:linClrLst>
    <dgm:effectClrLst/>
    <dgm:txLinClrLst/>
    <dgm:txFillClrLst meth="repeat">
      <a:schemeClr val="lt2"/>
    </dgm:txFillClrLst>
    <dgm:txEffectClrLst/>
  </dgm:styleLbl>
  <dgm:styleLbl name="parChTrans2D2">
    <dgm:fillClrLst meth="repeat">
      <a:schemeClr val="dk2"/>
    </dgm:fillClrLst>
    <dgm:linClrLst meth="repeat">
      <a:schemeClr val="dk2"/>
    </dgm:linClrLst>
    <dgm:effectClrLst/>
    <dgm:txLinClrLst/>
    <dgm:txFillClrLst meth="repeat">
      <a:schemeClr val="lt2"/>
    </dgm:txFillClrLst>
    <dgm:txEffectClrLst/>
  </dgm:styleLbl>
  <dgm:styleLbl name="parChTrans2D3">
    <dgm:fillClrLst meth="repeat">
      <a:schemeClr val="dk2"/>
    </dgm:fillClrLst>
    <dgm:linClrLst meth="repeat">
      <a:schemeClr val="dk2"/>
    </dgm:linClrLst>
    <dgm:effectClrLst/>
    <dgm:txLinClrLst/>
    <dgm:txFillClrLst meth="repeat">
      <a:schemeClr val="lt2"/>
    </dgm:txFillClrLst>
    <dgm:txEffectClrLst/>
  </dgm:styleLbl>
  <dgm:styleLbl name="parChTrans2D4">
    <dgm:fillClrLst meth="repeat">
      <a:schemeClr val="dk2"/>
    </dgm:fillClrLst>
    <dgm:linClrLst meth="repeat">
      <a:schemeClr val="dk2"/>
    </dgm:linClrLst>
    <dgm:effectClrLst/>
    <dgm:txLinClrLst/>
    <dgm:txFillClrLst meth="repeat">
      <a:schemeClr val="lt2"/>
    </dgm:txFillClrLst>
    <dgm:txEffectClrLst/>
  </dgm:styleLbl>
  <dgm:styleLbl name="parChTrans1D1">
    <dgm:fillClrLst meth="repeat">
      <a:schemeClr val="dk2"/>
    </dgm:fillClrLst>
    <dgm:linClrLst meth="repeat">
      <a:schemeClr val="dk2">
        <a:shade val="60000"/>
      </a:schemeClr>
    </dgm:linClrLst>
    <dgm:effectClrLst/>
    <dgm:txLinClrLst/>
    <dgm:txFillClrLst meth="repeat">
      <a:schemeClr val="tx1"/>
    </dgm:txFillClrLst>
    <dgm:txEffectClrLst/>
  </dgm:styleLbl>
  <dgm:styleLbl name="parChTrans1D2">
    <dgm:fillClrLst meth="repeat">
      <a:schemeClr val="dk2"/>
    </dgm:fillClrLst>
    <dgm:linClrLst meth="repeat">
      <a:schemeClr val="dk2">
        <a:shade val="60000"/>
      </a:schemeClr>
    </dgm:linClrLst>
    <dgm:effectClrLst/>
    <dgm:txLinClrLst/>
    <dgm:txFillClrLst meth="repeat">
      <a:schemeClr val="tx1"/>
    </dgm:txFillClrLst>
    <dgm:txEffectClrLst/>
  </dgm:styleLbl>
  <dgm:styleLbl name="parChTrans1D3">
    <dgm:fillClrLst meth="repeat">
      <a:schemeClr val="dk2"/>
    </dgm:fillClrLst>
    <dgm:linClrLst meth="repeat">
      <a:schemeClr val="dk2">
        <a:shade val="80000"/>
      </a:schemeClr>
    </dgm:linClrLst>
    <dgm:effectClrLst/>
    <dgm:txLinClrLst/>
    <dgm:txFillClrLst meth="repeat">
      <a:schemeClr val="tx1"/>
    </dgm:txFillClrLst>
    <dgm:txEffectClrLst/>
  </dgm:styleLbl>
  <dgm:styleLbl name="parChTrans1D4">
    <dgm:fillClrLst meth="repeat">
      <a:schemeClr val="dk2"/>
    </dgm:fillClrLst>
    <dgm:linClrLst meth="repeat">
      <a:schemeClr val="dk2">
        <a:shade val="80000"/>
      </a:schemeClr>
    </dgm:linClrLst>
    <dgm:effectClrLst/>
    <dgm:txLinClrLst/>
    <dgm:txFillClrLst meth="repeat">
      <a:schemeClr val="tx1"/>
    </dgm:txFillClrLst>
    <dgm:txEffectClrLst/>
  </dgm:styleLbl>
  <dgm:styleLbl name="fgAcc1">
    <dgm:fillClrLst meth="repeat">
      <a:schemeClr val="lt2">
        <a:alpha val="90000"/>
      </a:schemeClr>
    </dgm:fillClrLst>
    <dgm:linClrLst meth="repeat">
      <a:schemeClr val="dk2"/>
    </dgm:linClrLst>
    <dgm:effectClrLst/>
    <dgm:txLinClrLst/>
    <dgm:txFillClrLst meth="repeat">
      <a:schemeClr val="dk1"/>
    </dgm:txFillClrLst>
    <dgm:txEffectClrLst/>
  </dgm:styleLbl>
  <dgm:styleLbl name="conFgAcc1">
    <dgm:fillClrLst meth="repeat">
      <a:schemeClr val="lt2">
        <a:alpha val="90000"/>
      </a:schemeClr>
    </dgm:fillClrLst>
    <dgm:linClrLst meth="repeat">
      <a:schemeClr val="dk2"/>
    </dgm:linClrLst>
    <dgm:effectClrLst/>
    <dgm:txLinClrLst/>
    <dgm:txFillClrLst meth="repeat">
      <a:schemeClr val="dk1"/>
    </dgm:txFillClrLst>
    <dgm:txEffectClrLst/>
  </dgm:styleLbl>
  <dgm:styleLbl name="alignAcc1">
    <dgm:fillClrLst meth="repeat">
      <a:schemeClr val="lt2">
        <a:alpha val="90000"/>
      </a:schemeClr>
    </dgm:fillClrLst>
    <dgm:linClrLst meth="repeat">
      <a:schemeClr val="dk2"/>
    </dgm:linClrLst>
    <dgm:effectClrLst/>
    <dgm:txLinClrLst/>
    <dgm:txFillClrLst meth="repeat">
      <a:schemeClr val="dk1"/>
    </dgm:txFillClrLst>
    <dgm:txEffectClrLst/>
  </dgm:styleLbl>
  <dgm:styleLbl name="trAlignAcc1">
    <dgm:fillClrLst meth="repeat">
      <a:schemeClr val="lt2">
        <a:alpha val="40000"/>
      </a:schemeClr>
    </dgm:fillClrLst>
    <dgm:linClrLst meth="repeat">
      <a:schemeClr val="dk2"/>
    </dgm:linClrLst>
    <dgm:effectClrLst/>
    <dgm:txLinClrLst/>
    <dgm:txFillClrLst meth="repeat">
      <a:schemeClr val="dk1"/>
    </dgm:txFillClrLst>
    <dgm:txEffectClrLst/>
  </dgm:styleLbl>
  <dgm:styleLbl name="bgAcc1">
    <dgm:fillClrLst meth="repeat">
      <a:schemeClr val="lt2">
        <a:alpha val="90000"/>
      </a:schemeClr>
    </dgm:fillClrLst>
    <dgm:linClrLst meth="repeat">
      <a:schemeClr val="dk2"/>
    </dgm:linClrLst>
    <dgm:effectClrLst/>
    <dgm:txLinClrLst/>
    <dgm:txFillClrLst meth="repeat">
      <a:schemeClr val="dk1"/>
    </dgm:txFillClrLst>
    <dgm:txEffectClrLst/>
  </dgm:styleLbl>
  <dgm:styleLbl name="solidFgAcc1">
    <dgm:fillClrLst meth="repeat">
      <a:schemeClr val="lt2"/>
    </dgm:fillClrLst>
    <dgm:linClrLst meth="repeat">
      <a:schemeClr val="dk2"/>
    </dgm:linClrLst>
    <dgm:effectClrLst/>
    <dgm:txLinClrLst/>
    <dgm:txFillClrLst meth="repeat">
      <a:schemeClr val="dk1"/>
    </dgm:txFillClrLst>
    <dgm:txEffectClrLst/>
  </dgm:styleLbl>
  <dgm:styleLbl name="solidAlignAcc1">
    <dgm:fillClrLst meth="repeat">
      <a:schemeClr val="lt2"/>
    </dgm:fillClrLst>
    <dgm:linClrLst meth="repeat">
      <a:schemeClr val="dk2"/>
    </dgm:linClrLst>
    <dgm:effectClrLst/>
    <dgm:txLinClrLst/>
    <dgm:txFillClrLst meth="repeat">
      <a:schemeClr val="dk1"/>
    </dgm:txFillClrLst>
    <dgm:txEffectClrLst/>
  </dgm:styleLbl>
  <dgm:styleLbl name="solidBgAcc1">
    <dgm:fillClrLst meth="repeat">
      <a:schemeClr val="lt2"/>
    </dgm:fillClrLst>
    <dgm:linClrLst meth="repeat">
      <a:schemeClr val="dk2"/>
    </dgm:linClrLst>
    <dgm:effectClrLst/>
    <dgm:txLinClrLst/>
    <dgm:txFillClrLst meth="repeat">
      <a:schemeClr val="dk1"/>
    </dgm:txFillClrLst>
    <dgm:txEffectClrLst/>
  </dgm:styleLbl>
  <dgm:styleLbl name="fgAccFollowNode1">
    <dgm:fillClrLst meth="repeat">
      <a:schemeClr val="dk2">
        <a:alpha val="90000"/>
        <a:tint val="40000"/>
      </a:schemeClr>
    </dgm:fillClrLst>
    <dgm:linClrLst meth="repeat">
      <a:schemeClr val="dk2">
        <a:alpha val="90000"/>
        <a:tint val="40000"/>
      </a:schemeClr>
    </dgm:linClrLst>
    <dgm:effectClrLst/>
    <dgm:txLinClrLst/>
    <dgm:txFillClrLst meth="repeat">
      <a:schemeClr val="dk1"/>
    </dgm:txFillClrLst>
    <dgm:txEffectClrLst/>
  </dgm:styleLbl>
  <dgm:styleLbl name="alignAccFollowNode1">
    <dgm:fillClrLst meth="repeat">
      <a:schemeClr val="dk2">
        <a:alpha val="90000"/>
        <a:tint val="40000"/>
      </a:schemeClr>
    </dgm:fillClrLst>
    <dgm:linClrLst meth="repeat">
      <a:schemeClr val="dk2">
        <a:alpha val="90000"/>
        <a:tint val="40000"/>
      </a:schemeClr>
    </dgm:linClrLst>
    <dgm:effectClrLst/>
    <dgm:txLinClrLst/>
    <dgm:txFillClrLst meth="repeat">
      <a:schemeClr val="dk1"/>
    </dgm:txFillClrLst>
    <dgm:txEffectClrLst/>
  </dgm:styleLbl>
  <dgm:styleLbl name="bgAccFollowNode1">
    <dgm:fillClrLst meth="repeat">
      <a:schemeClr val="dk2">
        <a:alpha val="90000"/>
        <a:tint val="40000"/>
      </a:schemeClr>
    </dgm:fillClrLst>
    <dgm:linClrLst meth="repeat">
      <a:schemeClr val="dk2">
        <a:alpha val="90000"/>
        <a:tint val="40000"/>
      </a:schemeClr>
    </dgm:linClrLst>
    <dgm:effectClrLst/>
    <dgm:txLinClrLst/>
    <dgm:txFillClrLst meth="repeat">
      <a:schemeClr val="dk1"/>
    </dgm:txFillClrLst>
    <dgm:txEffectClrLst/>
  </dgm:styleLbl>
  <dgm:styleLbl name="fgAcc0">
    <dgm:fillClrLst meth="repeat">
      <a:schemeClr val="lt2">
        <a:alpha val="90000"/>
      </a:schemeClr>
    </dgm:fillClrLst>
    <dgm:linClrLst meth="repeat">
      <a:schemeClr val="dk2"/>
    </dgm:linClrLst>
    <dgm:effectClrLst/>
    <dgm:txLinClrLst/>
    <dgm:txFillClrLst meth="repeat">
      <a:schemeClr val="dk1"/>
    </dgm:txFillClrLst>
    <dgm:txEffectClrLst/>
  </dgm:styleLbl>
  <dgm:styleLbl name="fgAcc2">
    <dgm:fillClrLst meth="repeat">
      <a:schemeClr val="lt2">
        <a:alpha val="90000"/>
      </a:schemeClr>
    </dgm:fillClrLst>
    <dgm:linClrLst meth="repeat">
      <a:schemeClr val="dk2"/>
    </dgm:linClrLst>
    <dgm:effectClrLst/>
    <dgm:txLinClrLst/>
    <dgm:txFillClrLst meth="repeat">
      <a:schemeClr val="dk1"/>
    </dgm:txFillClrLst>
    <dgm:txEffectClrLst/>
  </dgm:styleLbl>
  <dgm:styleLbl name="fgAcc3">
    <dgm:fillClrLst meth="repeat">
      <a:schemeClr val="lt2">
        <a:alpha val="90000"/>
      </a:schemeClr>
    </dgm:fillClrLst>
    <dgm:linClrLst meth="repeat">
      <a:schemeClr val="dk2"/>
    </dgm:linClrLst>
    <dgm:effectClrLst/>
    <dgm:txLinClrLst/>
    <dgm:txFillClrLst meth="repeat">
      <a:schemeClr val="dk1"/>
    </dgm:txFillClrLst>
    <dgm:txEffectClrLst/>
  </dgm:styleLbl>
  <dgm:styleLbl name="fgAcc4">
    <dgm:fillClrLst meth="repeat">
      <a:schemeClr val="lt2">
        <a:alpha val="90000"/>
      </a:schemeClr>
    </dgm:fillClrLst>
    <dgm:linClrLst meth="repeat">
      <a:schemeClr val="dk2"/>
    </dgm:linClrLst>
    <dgm:effectClrLst/>
    <dgm:txLinClrLst/>
    <dgm:txFillClrLst meth="repeat">
      <a:schemeClr val="dk1"/>
    </dgm:txFillClrLst>
    <dgm:txEffectClrLst/>
  </dgm:styleLbl>
  <dgm:styleLbl name="bgShp">
    <dgm:fillClrLst meth="repeat">
      <a:schemeClr val="dk2">
        <a:tint val="40000"/>
      </a:schemeClr>
    </dgm:fillClrLst>
    <dgm:linClrLst meth="repeat">
      <a:schemeClr val="dk2"/>
    </dgm:linClrLst>
    <dgm:effectClrLst/>
    <dgm:txLinClrLst/>
    <dgm:txFillClrLst meth="repeat">
      <a:schemeClr val="dk1"/>
    </dgm:txFillClrLst>
    <dgm:txEffectClrLst/>
  </dgm:styleLbl>
  <dgm:styleLbl name="dkBgShp">
    <dgm:fillClrLst meth="repeat">
      <a:schemeClr val="dk2">
        <a:shade val="80000"/>
      </a:schemeClr>
    </dgm:fillClrLst>
    <dgm:linClrLst meth="repeat">
      <a:schemeClr val="dk2"/>
    </dgm:linClrLst>
    <dgm:effectClrLst/>
    <dgm:txLinClrLst/>
    <dgm:txFillClrLst meth="repeat">
      <a:schemeClr val="lt1"/>
    </dgm:txFillClrLst>
    <dgm:txEffectClrLst/>
  </dgm:styleLbl>
  <dgm:styleLbl name="trBgShp">
    <dgm:fillClrLst meth="repeat">
      <a:schemeClr val="dk2">
        <a:tint val="50000"/>
        <a:alpha val="40000"/>
      </a:schemeClr>
    </dgm:fillClrLst>
    <dgm:linClrLst meth="repeat">
      <a:schemeClr val="dk2"/>
    </dgm:linClrLst>
    <dgm:effectClrLst/>
    <dgm:txLinClrLst/>
    <dgm:txFillClrLst meth="repeat">
      <a:schemeClr val="lt1"/>
    </dgm:txFillClrLst>
    <dgm:txEffectClrLst/>
  </dgm:styleLbl>
  <dgm:styleLbl name="fgShp">
    <dgm:fillClrLst meth="repeat">
      <a:schemeClr val="dk2">
        <a:tint val="60000"/>
      </a:schemeClr>
    </dgm:fillClrLst>
    <dgm:linClrLst meth="repeat">
      <a:schemeClr val="lt2"/>
    </dgm:linClrLst>
    <dgm:effectClrLst/>
    <dgm:txLinClrLst/>
    <dgm:txFillClrLst meth="repeat">
      <a:schemeClr val="dk1"/>
    </dgm:txFillClrLst>
    <dgm:txEffectClrLst/>
  </dgm:styleLbl>
  <dgm:styleLbl name="revTx">
    <dgm:fillClrLst meth="repeat">
      <a:schemeClr val="lt2">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xml><?xml version="1.0" encoding="utf-8"?>
<dgm:colorsDef xmlns:dgm="http://schemas.openxmlformats.org/drawingml/2006/diagram" xmlns:a="http://schemas.openxmlformats.org/drawingml/2006/main" uniqueId="urn:microsoft.com/office/officeart/2005/8/colors/accent5_2">
  <dgm:title val=""/>
  <dgm:desc val=""/>
  <dgm:catLst>
    <dgm:cat type="accent5" pri="11200"/>
  </dgm:catLst>
  <dgm:styleLbl name="node0">
    <dgm:fillClrLst meth="repeat">
      <a:schemeClr val="accent5"/>
    </dgm:fillClrLst>
    <dgm:linClrLst meth="repeat">
      <a:schemeClr val="lt1"/>
    </dgm:linClrLst>
    <dgm:effectClrLst/>
    <dgm:txLinClrLst/>
    <dgm:txFillClrLst/>
    <dgm:txEffectClrLst/>
  </dgm:styleLbl>
  <dgm:styleLbl name="node1">
    <dgm:fillClrLst meth="repeat">
      <a:schemeClr val="accent5"/>
    </dgm:fillClrLst>
    <dgm:linClrLst meth="repeat">
      <a:schemeClr val="lt1"/>
    </dgm:linClrLst>
    <dgm:effectClrLst/>
    <dgm:txLinClrLst/>
    <dgm:txFillClrLst/>
    <dgm:txEffectClrLst/>
  </dgm:styleLbl>
  <dgm:styleLbl name="alignNode1">
    <dgm:fillClrLst meth="repeat">
      <a:schemeClr val="accent5"/>
    </dgm:fillClrLst>
    <dgm:linClrLst meth="repeat">
      <a:schemeClr val="accent5"/>
    </dgm:linClrLst>
    <dgm:effectClrLst/>
    <dgm:txLinClrLst/>
    <dgm:txFillClrLst/>
    <dgm:txEffectClrLst/>
  </dgm:styleLbl>
  <dgm:styleLbl name="lnNode1">
    <dgm:fillClrLst meth="repeat">
      <a:schemeClr val="accent5"/>
    </dgm:fillClrLst>
    <dgm:linClrLst meth="repeat">
      <a:schemeClr val="lt1"/>
    </dgm:linClrLst>
    <dgm:effectClrLst/>
    <dgm:txLinClrLst/>
    <dgm:txFillClrLst/>
    <dgm:txEffectClrLst/>
  </dgm:styleLbl>
  <dgm:styleLbl name="vennNode1">
    <dgm:fillClrLst meth="repeat">
      <a:schemeClr val="accent5">
        <a:alpha val="50000"/>
      </a:schemeClr>
    </dgm:fillClrLst>
    <dgm:linClrLst meth="repeat">
      <a:schemeClr val="lt1"/>
    </dgm:linClrLst>
    <dgm:effectClrLst/>
    <dgm:txLinClrLst/>
    <dgm:txFillClrLst/>
    <dgm:txEffectClrLst/>
  </dgm:styleLbl>
  <dgm:styleLbl name="node2">
    <dgm:fillClrLst meth="repeat">
      <a:schemeClr val="accent5"/>
    </dgm:fillClrLst>
    <dgm:linClrLst meth="repeat">
      <a:schemeClr val="lt1"/>
    </dgm:linClrLst>
    <dgm:effectClrLst/>
    <dgm:txLinClrLst/>
    <dgm:txFillClrLst/>
    <dgm:txEffectClrLst/>
  </dgm:styleLbl>
  <dgm:styleLbl name="node3">
    <dgm:fillClrLst meth="repeat">
      <a:schemeClr val="accent5"/>
    </dgm:fillClrLst>
    <dgm:linClrLst meth="repeat">
      <a:schemeClr val="lt1"/>
    </dgm:linClrLst>
    <dgm:effectClrLst/>
    <dgm:txLinClrLst/>
    <dgm:txFillClrLst/>
    <dgm:txEffectClrLst/>
  </dgm:styleLbl>
  <dgm:styleLbl name="node4">
    <dgm:fillClrLst meth="repeat">
      <a:schemeClr val="accent5"/>
    </dgm:fillClrLst>
    <dgm:linClrLst meth="repeat">
      <a:schemeClr val="lt1"/>
    </dgm:linClrLst>
    <dgm:effectClrLst/>
    <dgm:txLinClrLst/>
    <dgm:txFillClrLst/>
    <dgm:txEffectClrLst/>
  </dgm:styleLbl>
  <dgm:styleLbl name="fgImgPlace1">
    <dgm:fillClrLst meth="repeat">
      <a:schemeClr val="accent5">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5">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5">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5">
        <a:tint val="60000"/>
      </a:schemeClr>
    </dgm:fillClrLst>
    <dgm:linClrLst meth="repeat">
      <a:schemeClr val="accent5">
        <a:tint val="60000"/>
      </a:schemeClr>
    </dgm:linClrLst>
    <dgm:effectClrLst/>
    <dgm:txLinClrLst/>
    <dgm:txFillClrLst/>
    <dgm:txEffectClrLst/>
  </dgm:styleLbl>
  <dgm:styleLbl name="fgSibTrans2D1">
    <dgm:fillClrLst meth="repeat">
      <a:schemeClr val="accent5">
        <a:tint val="60000"/>
      </a:schemeClr>
    </dgm:fillClrLst>
    <dgm:linClrLst meth="repeat">
      <a:schemeClr val="accent5">
        <a:tint val="60000"/>
      </a:schemeClr>
    </dgm:linClrLst>
    <dgm:effectClrLst/>
    <dgm:txLinClrLst/>
    <dgm:txFillClrLst/>
    <dgm:txEffectClrLst/>
  </dgm:styleLbl>
  <dgm:styleLbl name="bgSibTrans2D1">
    <dgm:fillClrLst meth="repeat">
      <a:schemeClr val="accent5">
        <a:tint val="60000"/>
      </a:schemeClr>
    </dgm:fillClrLst>
    <dgm:linClrLst meth="repeat">
      <a:schemeClr val="accent5">
        <a:tint val="60000"/>
      </a:schemeClr>
    </dgm:linClrLst>
    <dgm:effectClrLst/>
    <dgm:txLinClrLst/>
    <dgm:txFillClrLst/>
    <dgm:txEffectClrLst/>
  </dgm:styleLbl>
  <dgm:styleLbl name="sibTrans1D1">
    <dgm:fillClrLst meth="repeat">
      <a:schemeClr val="accent5"/>
    </dgm:fillClrLst>
    <dgm:linClrLst meth="repeat">
      <a:schemeClr val="accent5"/>
    </dgm:linClrLst>
    <dgm:effectClrLst/>
    <dgm:txLinClrLst/>
    <dgm:txFillClrLst meth="repeat">
      <a:schemeClr val="tx1"/>
    </dgm:txFillClrLst>
    <dgm:txEffectClrLst/>
  </dgm:styleLbl>
  <dgm:styleLbl name="callout">
    <dgm:fillClrLst meth="repeat">
      <a:schemeClr val="accent5"/>
    </dgm:fillClrLst>
    <dgm:linClrLst meth="repeat">
      <a:schemeClr val="accent5">
        <a:tint val="50000"/>
      </a:schemeClr>
    </dgm:linClrLst>
    <dgm:effectClrLst/>
    <dgm:txLinClrLst/>
    <dgm:txFillClrLst meth="repeat">
      <a:schemeClr val="tx1"/>
    </dgm:txFillClrLst>
    <dgm:txEffectClrLst/>
  </dgm:styleLbl>
  <dgm:styleLbl name="asst0">
    <dgm:fillClrLst meth="repeat">
      <a:schemeClr val="accent5"/>
    </dgm:fillClrLst>
    <dgm:linClrLst meth="repeat">
      <a:schemeClr val="lt1"/>
    </dgm:linClrLst>
    <dgm:effectClrLst/>
    <dgm:txLinClrLst/>
    <dgm:txFillClrLst/>
    <dgm:txEffectClrLst/>
  </dgm:styleLbl>
  <dgm:styleLbl name="asst1">
    <dgm:fillClrLst meth="repeat">
      <a:schemeClr val="accent5"/>
    </dgm:fillClrLst>
    <dgm:linClrLst meth="repeat">
      <a:schemeClr val="lt1"/>
    </dgm:linClrLst>
    <dgm:effectClrLst/>
    <dgm:txLinClrLst/>
    <dgm:txFillClrLst/>
    <dgm:txEffectClrLst/>
  </dgm:styleLbl>
  <dgm:styleLbl name="asst2">
    <dgm:fillClrLst meth="repeat">
      <a:schemeClr val="accent5"/>
    </dgm:fillClrLst>
    <dgm:linClrLst meth="repeat">
      <a:schemeClr val="lt1"/>
    </dgm:linClrLst>
    <dgm:effectClrLst/>
    <dgm:txLinClrLst/>
    <dgm:txFillClrLst/>
    <dgm:txEffectClrLst/>
  </dgm:styleLbl>
  <dgm:styleLbl name="asst3">
    <dgm:fillClrLst meth="repeat">
      <a:schemeClr val="accent5"/>
    </dgm:fillClrLst>
    <dgm:linClrLst meth="repeat">
      <a:schemeClr val="lt1"/>
    </dgm:linClrLst>
    <dgm:effectClrLst/>
    <dgm:txLinClrLst/>
    <dgm:txFillClrLst/>
    <dgm:txEffectClrLst/>
  </dgm:styleLbl>
  <dgm:styleLbl name="asst4">
    <dgm:fillClrLst meth="repeat">
      <a:schemeClr val="accent5"/>
    </dgm:fillClrLst>
    <dgm:linClrLst meth="repeat">
      <a:schemeClr val="lt1"/>
    </dgm:linClrLst>
    <dgm:effectClrLst/>
    <dgm:txLinClrLst/>
    <dgm:txFillClrLst/>
    <dgm:txEffectClrLst/>
  </dgm:styleLbl>
  <dgm:styleLbl name="parChTrans2D1">
    <dgm:fillClrLst meth="repeat">
      <a:schemeClr val="accent5">
        <a:tint val="60000"/>
      </a:schemeClr>
    </dgm:fillClrLst>
    <dgm:linClrLst meth="repeat">
      <a:schemeClr val="accent5">
        <a:tint val="60000"/>
      </a:schemeClr>
    </dgm:linClrLst>
    <dgm:effectClrLst/>
    <dgm:txLinClrLst/>
    <dgm:txFillClrLst meth="repeat">
      <a:schemeClr val="lt1"/>
    </dgm:txFillClrLst>
    <dgm:txEffectClrLst/>
  </dgm:styleLbl>
  <dgm:styleLbl name="parChTrans2D2">
    <dgm:fillClrLst meth="repeat">
      <a:schemeClr val="accent5"/>
    </dgm:fillClrLst>
    <dgm:linClrLst meth="repeat">
      <a:schemeClr val="accent5"/>
    </dgm:linClrLst>
    <dgm:effectClrLst/>
    <dgm:txLinClrLst/>
    <dgm:txFillClrLst meth="repeat">
      <a:schemeClr val="lt1"/>
    </dgm:txFillClrLst>
    <dgm:txEffectClrLst/>
  </dgm:styleLbl>
  <dgm:styleLbl name="parChTrans2D3">
    <dgm:fillClrLst meth="repeat">
      <a:schemeClr val="accent5"/>
    </dgm:fillClrLst>
    <dgm:linClrLst meth="repeat">
      <a:schemeClr val="accent5"/>
    </dgm:linClrLst>
    <dgm:effectClrLst/>
    <dgm:txLinClrLst/>
    <dgm:txFillClrLst meth="repeat">
      <a:schemeClr val="lt1"/>
    </dgm:txFillClrLst>
    <dgm:txEffectClrLst/>
  </dgm:styleLbl>
  <dgm:styleLbl name="parChTrans2D4">
    <dgm:fillClrLst meth="repeat">
      <a:schemeClr val="accent5"/>
    </dgm:fillClrLst>
    <dgm:linClrLst meth="repeat">
      <a:schemeClr val="accent5"/>
    </dgm:linClrLst>
    <dgm:effectClrLst/>
    <dgm:txLinClrLst/>
    <dgm:txFillClrLst meth="repeat">
      <a:schemeClr val="lt1"/>
    </dgm:txFillClrLst>
    <dgm:txEffectClrLst/>
  </dgm:styleLbl>
  <dgm:styleLbl name="parChTrans1D1">
    <dgm:fillClrLst meth="repeat">
      <a:schemeClr val="accent5"/>
    </dgm:fillClrLst>
    <dgm:linClrLst meth="repeat">
      <a:schemeClr val="accent5">
        <a:shade val="60000"/>
      </a:schemeClr>
    </dgm:linClrLst>
    <dgm:effectClrLst/>
    <dgm:txLinClrLst/>
    <dgm:txFillClrLst meth="repeat">
      <a:schemeClr val="tx1"/>
    </dgm:txFillClrLst>
    <dgm:txEffectClrLst/>
  </dgm:styleLbl>
  <dgm:styleLbl name="parChTrans1D2">
    <dgm:fillClrLst meth="repeat">
      <a:schemeClr val="accent5"/>
    </dgm:fillClrLst>
    <dgm:linClrLst meth="repeat">
      <a:schemeClr val="accent5">
        <a:shade val="60000"/>
      </a:schemeClr>
    </dgm:linClrLst>
    <dgm:effectClrLst/>
    <dgm:txLinClrLst/>
    <dgm:txFillClrLst meth="repeat">
      <a:schemeClr val="tx1"/>
    </dgm:txFillClrLst>
    <dgm:txEffectClrLst/>
  </dgm:styleLbl>
  <dgm:styleLbl name="parChTrans1D3">
    <dgm:fillClrLst meth="repeat">
      <a:schemeClr val="accent5"/>
    </dgm:fillClrLst>
    <dgm:linClrLst meth="repeat">
      <a:schemeClr val="accent5">
        <a:shade val="80000"/>
      </a:schemeClr>
    </dgm:linClrLst>
    <dgm:effectClrLst/>
    <dgm:txLinClrLst/>
    <dgm:txFillClrLst meth="repeat">
      <a:schemeClr val="tx1"/>
    </dgm:txFillClrLst>
    <dgm:txEffectClrLst/>
  </dgm:styleLbl>
  <dgm:styleLbl name="parChTrans1D4">
    <dgm:fillClrLst meth="repeat">
      <a:schemeClr val="accent5"/>
    </dgm:fillClrLst>
    <dgm:linClrLst meth="repeat">
      <a:schemeClr val="accent5">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5"/>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solidFgAcc1">
    <dgm:fillClrLst meth="repeat">
      <a:schemeClr val="lt1"/>
    </dgm:fillClrLst>
    <dgm:linClrLst meth="repeat">
      <a:schemeClr val="accent5"/>
    </dgm:linClrLst>
    <dgm:effectClrLst/>
    <dgm:txLinClrLst/>
    <dgm:txFillClrLst meth="repeat">
      <a:schemeClr val="dk1"/>
    </dgm:txFillClrLst>
    <dgm:txEffectClrLst/>
  </dgm:styleLbl>
  <dgm:styleLbl name="solidAlignAcc1">
    <dgm:fillClrLst meth="repeat">
      <a:schemeClr val="lt1"/>
    </dgm:fillClrLst>
    <dgm:linClrLst meth="repeat">
      <a:schemeClr val="accent5"/>
    </dgm:linClrLst>
    <dgm:effectClrLst/>
    <dgm:txLinClrLst/>
    <dgm:txFillClrLst meth="repeat">
      <a:schemeClr val="dk1"/>
    </dgm:txFillClrLst>
    <dgm:txEffectClrLst/>
  </dgm:styleLbl>
  <dgm:styleLbl name="solidBgAcc1">
    <dgm:fillClrLst meth="repeat">
      <a:schemeClr val="lt1"/>
    </dgm:fillClrLst>
    <dgm:linClrLst meth="repeat">
      <a:schemeClr val="accent5"/>
    </dgm:linClrLst>
    <dgm:effectClrLst/>
    <dgm:txLinClrLst/>
    <dgm:txFillClrLst meth="repeat">
      <a:schemeClr val="dk1"/>
    </dgm:txFillClrLst>
    <dgm:txEffectClrLst/>
  </dgm:styleLbl>
  <dgm:styleLbl name="fgAccFollowNode1">
    <dgm:fillClrLst meth="repeat">
      <a:schemeClr val="accent5">
        <a:alpha val="90000"/>
        <a:tint val="40000"/>
      </a:schemeClr>
    </dgm:fillClrLst>
    <dgm:linClrLst meth="repeat">
      <a:schemeClr val="accent5">
        <a:alpha val="90000"/>
        <a:tint val="40000"/>
      </a:schemeClr>
    </dgm:linClrLst>
    <dgm:effectClrLst/>
    <dgm:txLinClrLst/>
    <dgm:txFillClrLst meth="repeat">
      <a:schemeClr val="dk1"/>
    </dgm:txFillClrLst>
    <dgm:txEffectClrLst/>
  </dgm:styleLbl>
  <dgm:styleLbl name="alignAccFollowNode1">
    <dgm:fillClrLst meth="repeat">
      <a:schemeClr val="accent5">
        <a:alpha val="90000"/>
        <a:tint val="40000"/>
      </a:schemeClr>
    </dgm:fillClrLst>
    <dgm:linClrLst meth="repeat">
      <a:schemeClr val="accent5">
        <a:alpha val="90000"/>
        <a:tint val="40000"/>
      </a:schemeClr>
    </dgm:linClrLst>
    <dgm:effectClrLst/>
    <dgm:txLinClrLst/>
    <dgm:txFillClrLst meth="repeat">
      <a:schemeClr val="dk1"/>
    </dgm:txFillClrLst>
    <dgm:txEffectClrLst/>
  </dgm:styleLbl>
  <dgm:styleLbl name="bgAccFollowNode1">
    <dgm:fillClrLst meth="repeat">
      <a:schemeClr val="accent5">
        <a:alpha val="90000"/>
        <a:tint val="40000"/>
      </a:schemeClr>
    </dgm:fillClrLst>
    <dgm:linClrLst meth="repeat">
      <a:schemeClr val="accent5">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bgShp">
    <dgm:fillClrLst meth="repeat">
      <a:schemeClr val="accent5">
        <a:tint val="40000"/>
      </a:schemeClr>
    </dgm:fillClrLst>
    <dgm:linClrLst meth="repeat">
      <a:schemeClr val="accent5"/>
    </dgm:linClrLst>
    <dgm:effectClrLst/>
    <dgm:txLinClrLst/>
    <dgm:txFillClrLst meth="repeat">
      <a:schemeClr val="dk1"/>
    </dgm:txFillClrLst>
    <dgm:txEffectClrLst/>
  </dgm:styleLbl>
  <dgm:styleLbl name="dkBgShp">
    <dgm:fillClrLst meth="repeat">
      <a:schemeClr val="accent5">
        <a:shade val="80000"/>
      </a:schemeClr>
    </dgm:fillClrLst>
    <dgm:linClrLst meth="repeat">
      <a:schemeClr val="accent5"/>
    </dgm:linClrLst>
    <dgm:effectClrLst/>
    <dgm:txLinClrLst/>
    <dgm:txFillClrLst meth="repeat">
      <a:schemeClr val="lt1"/>
    </dgm:txFillClrLst>
    <dgm:txEffectClrLst/>
  </dgm:styleLbl>
  <dgm:styleLbl name="trBgShp">
    <dgm:fillClrLst meth="repeat">
      <a:schemeClr val="accent5">
        <a:tint val="50000"/>
        <a:alpha val="40000"/>
      </a:schemeClr>
    </dgm:fillClrLst>
    <dgm:linClrLst meth="repeat">
      <a:schemeClr val="accent5"/>
    </dgm:linClrLst>
    <dgm:effectClrLst/>
    <dgm:txLinClrLst/>
    <dgm:txFillClrLst meth="repeat">
      <a:schemeClr val="lt1"/>
    </dgm:txFillClrLst>
    <dgm:txEffectClrLst/>
  </dgm:styleLbl>
  <dgm:styleLbl name="fgShp">
    <dgm:fillClrLst meth="repeat">
      <a:schemeClr val="accent5">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6.xml><?xml version="1.0" encoding="utf-8"?>
<dgm:colorsDef xmlns:dgm="http://schemas.openxmlformats.org/drawingml/2006/diagram" xmlns:a="http://schemas.openxmlformats.org/drawingml/2006/main" uniqueId="urn:microsoft.com/office/officeart/2005/8/colors/accent5_2">
  <dgm:title val=""/>
  <dgm:desc val=""/>
  <dgm:catLst>
    <dgm:cat type="accent5" pri="11200"/>
  </dgm:catLst>
  <dgm:styleLbl name="node0">
    <dgm:fillClrLst meth="repeat">
      <a:schemeClr val="accent5"/>
    </dgm:fillClrLst>
    <dgm:linClrLst meth="repeat">
      <a:schemeClr val="lt1"/>
    </dgm:linClrLst>
    <dgm:effectClrLst/>
    <dgm:txLinClrLst/>
    <dgm:txFillClrLst/>
    <dgm:txEffectClrLst/>
  </dgm:styleLbl>
  <dgm:styleLbl name="node1">
    <dgm:fillClrLst meth="repeat">
      <a:schemeClr val="accent5"/>
    </dgm:fillClrLst>
    <dgm:linClrLst meth="repeat">
      <a:schemeClr val="lt1"/>
    </dgm:linClrLst>
    <dgm:effectClrLst/>
    <dgm:txLinClrLst/>
    <dgm:txFillClrLst/>
    <dgm:txEffectClrLst/>
  </dgm:styleLbl>
  <dgm:styleLbl name="alignNode1">
    <dgm:fillClrLst meth="repeat">
      <a:schemeClr val="accent5"/>
    </dgm:fillClrLst>
    <dgm:linClrLst meth="repeat">
      <a:schemeClr val="accent5"/>
    </dgm:linClrLst>
    <dgm:effectClrLst/>
    <dgm:txLinClrLst/>
    <dgm:txFillClrLst/>
    <dgm:txEffectClrLst/>
  </dgm:styleLbl>
  <dgm:styleLbl name="lnNode1">
    <dgm:fillClrLst meth="repeat">
      <a:schemeClr val="accent5"/>
    </dgm:fillClrLst>
    <dgm:linClrLst meth="repeat">
      <a:schemeClr val="lt1"/>
    </dgm:linClrLst>
    <dgm:effectClrLst/>
    <dgm:txLinClrLst/>
    <dgm:txFillClrLst/>
    <dgm:txEffectClrLst/>
  </dgm:styleLbl>
  <dgm:styleLbl name="vennNode1">
    <dgm:fillClrLst meth="repeat">
      <a:schemeClr val="accent5">
        <a:alpha val="50000"/>
      </a:schemeClr>
    </dgm:fillClrLst>
    <dgm:linClrLst meth="repeat">
      <a:schemeClr val="lt1"/>
    </dgm:linClrLst>
    <dgm:effectClrLst/>
    <dgm:txLinClrLst/>
    <dgm:txFillClrLst/>
    <dgm:txEffectClrLst/>
  </dgm:styleLbl>
  <dgm:styleLbl name="node2">
    <dgm:fillClrLst meth="repeat">
      <a:schemeClr val="accent5"/>
    </dgm:fillClrLst>
    <dgm:linClrLst meth="repeat">
      <a:schemeClr val="lt1"/>
    </dgm:linClrLst>
    <dgm:effectClrLst/>
    <dgm:txLinClrLst/>
    <dgm:txFillClrLst/>
    <dgm:txEffectClrLst/>
  </dgm:styleLbl>
  <dgm:styleLbl name="node3">
    <dgm:fillClrLst meth="repeat">
      <a:schemeClr val="accent5"/>
    </dgm:fillClrLst>
    <dgm:linClrLst meth="repeat">
      <a:schemeClr val="lt1"/>
    </dgm:linClrLst>
    <dgm:effectClrLst/>
    <dgm:txLinClrLst/>
    <dgm:txFillClrLst/>
    <dgm:txEffectClrLst/>
  </dgm:styleLbl>
  <dgm:styleLbl name="node4">
    <dgm:fillClrLst meth="repeat">
      <a:schemeClr val="accent5"/>
    </dgm:fillClrLst>
    <dgm:linClrLst meth="repeat">
      <a:schemeClr val="lt1"/>
    </dgm:linClrLst>
    <dgm:effectClrLst/>
    <dgm:txLinClrLst/>
    <dgm:txFillClrLst/>
    <dgm:txEffectClrLst/>
  </dgm:styleLbl>
  <dgm:styleLbl name="fgImgPlace1">
    <dgm:fillClrLst meth="repeat">
      <a:schemeClr val="accent5">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5">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5">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5">
        <a:tint val="60000"/>
      </a:schemeClr>
    </dgm:fillClrLst>
    <dgm:linClrLst meth="repeat">
      <a:schemeClr val="accent5">
        <a:tint val="60000"/>
      </a:schemeClr>
    </dgm:linClrLst>
    <dgm:effectClrLst/>
    <dgm:txLinClrLst/>
    <dgm:txFillClrLst/>
    <dgm:txEffectClrLst/>
  </dgm:styleLbl>
  <dgm:styleLbl name="fgSibTrans2D1">
    <dgm:fillClrLst meth="repeat">
      <a:schemeClr val="accent5">
        <a:tint val="60000"/>
      </a:schemeClr>
    </dgm:fillClrLst>
    <dgm:linClrLst meth="repeat">
      <a:schemeClr val="accent5">
        <a:tint val="60000"/>
      </a:schemeClr>
    </dgm:linClrLst>
    <dgm:effectClrLst/>
    <dgm:txLinClrLst/>
    <dgm:txFillClrLst/>
    <dgm:txEffectClrLst/>
  </dgm:styleLbl>
  <dgm:styleLbl name="bgSibTrans2D1">
    <dgm:fillClrLst meth="repeat">
      <a:schemeClr val="accent5">
        <a:tint val="60000"/>
      </a:schemeClr>
    </dgm:fillClrLst>
    <dgm:linClrLst meth="repeat">
      <a:schemeClr val="accent5">
        <a:tint val="60000"/>
      </a:schemeClr>
    </dgm:linClrLst>
    <dgm:effectClrLst/>
    <dgm:txLinClrLst/>
    <dgm:txFillClrLst/>
    <dgm:txEffectClrLst/>
  </dgm:styleLbl>
  <dgm:styleLbl name="sibTrans1D1">
    <dgm:fillClrLst meth="repeat">
      <a:schemeClr val="accent5"/>
    </dgm:fillClrLst>
    <dgm:linClrLst meth="repeat">
      <a:schemeClr val="accent5"/>
    </dgm:linClrLst>
    <dgm:effectClrLst/>
    <dgm:txLinClrLst/>
    <dgm:txFillClrLst meth="repeat">
      <a:schemeClr val="tx1"/>
    </dgm:txFillClrLst>
    <dgm:txEffectClrLst/>
  </dgm:styleLbl>
  <dgm:styleLbl name="callout">
    <dgm:fillClrLst meth="repeat">
      <a:schemeClr val="accent5"/>
    </dgm:fillClrLst>
    <dgm:linClrLst meth="repeat">
      <a:schemeClr val="accent5">
        <a:tint val="50000"/>
      </a:schemeClr>
    </dgm:linClrLst>
    <dgm:effectClrLst/>
    <dgm:txLinClrLst/>
    <dgm:txFillClrLst meth="repeat">
      <a:schemeClr val="tx1"/>
    </dgm:txFillClrLst>
    <dgm:txEffectClrLst/>
  </dgm:styleLbl>
  <dgm:styleLbl name="asst0">
    <dgm:fillClrLst meth="repeat">
      <a:schemeClr val="accent5"/>
    </dgm:fillClrLst>
    <dgm:linClrLst meth="repeat">
      <a:schemeClr val="lt1"/>
    </dgm:linClrLst>
    <dgm:effectClrLst/>
    <dgm:txLinClrLst/>
    <dgm:txFillClrLst/>
    <dgm:txEffectClrLst/>
  </dgm:styleLbl>
  <dgm:styleLbl name="asst1">
    <dgm:fillClrLst meth="repeat">
      <a:schemeClr val="accent5"/>
    </dgm:fillClrLst>
    <dgm:linClrLst meth="repeat">
      <a:schemeClr val="lt1"/>
    </dgm:linClrLst>
    <dgm:effectClrLst/>
    <dgm:txLinClrLst/>
    <dgm:txFillClrLst/>
    <dgm:txEffectClrLst/>
  </dgm:styleLbl>
  <dgm:styleLbl name="asst2">
    <dgm:fillClrLst meth="repeat">
      <a:schemeClr val="accent5"/>
    </dgm:fillClrLst>
    <dgm:linClrLst meth="repeat">
      <a:schemeClr val="lt1"/>
    </dgm:linClrLst>
    <dgm:effectClrLst/>
    <dgm:txLinClrLst/>
    <dgm:txFillClrLst/>
    <dgm:txEffectClrLst/>
  </dgm:styleLbl>
  <dgm:styleLbl name="asst3">
    <dgm:fillClrLst meth="repeat">
      <a:schemeClr val="accent5"/>
    </dgm:fillClrLst>
    <dgm:linClrLst meth="repeat">
      <a:schemeClr val="lt1"/>
    </dgm:linClrLst>
    <dgm:effectClrLst/>
    <dgm:txLinClrLst/>
    <dgm:txFillClrLst/>
    <dgm:txEffectClrLst/>
  </dgm:styleLbl>
  <dgm:styleLbl name="asst4">
    <dgm:fillClrLst meth="repeat">
      <a:schemeClr val="accent5"/>
    </dgm:fillClrLst>
    <dgm:linClrLst meth="repeat">
      <a:schemeClr val="lt1"/>
    </dgm:linClrLst>
    <dgm:effectClrLst/>
    <dgm:txLinClrLst/>
    <dgm:txFillClrLst/>
    <dgm:txEffectClrLst/>
  </dgm:styleLbl>
  <dgm:styleLbl name="parChTrans2D1">
    <dgm:fillClrLst meth="repeat">
      <a:schemeClr val="accent5">
        <a:tint val="60000"/>
      </a:schemeClr>
    </dgm:fillClrLst>
    <dgm:linClrLst meth="repeat">
      <a:schemeClr val="accent5">
        <a:tint val="60000"/>
      </a:schemeClr>
    </dgm:linClrLst>
    <dgm:effectClrLst/>
    <dgm:txLinClrLst/>
    <dgm:txFillClrLst meth="repeat">
      <a:schemeClr val="lt1"/>
    </dgm:txFillClrLst>
    <dgm:txEffectClrLst/>
  </dgm:styleLbl>
  <dgm:styleLbl name="parChTrans2D2">
    <dgm:fillClrLst meth="repeat">
      <a:schemeClr val="accent5"/>
    </dgm:fillClrLst>
    <dgm:linClrLst meth="repeat">
      <a:schemeClr val="accent5"/>
    </dgm:linClrLst>
    <dgm:effectClrLst/>
    <dgm:txLinClrLst/>
    <dgm:txFillClrLst meth="repeat">
      <a:schemeClr val="lt1"/>
    </dgm:txFillClrLst>
    <dgm:txEffectClrLst/>
  </dgm:styleLbl>
  <dgm:styleLbl name="parChTrans2D3">
    <dgm:fillClrLst meth="repeat">
      <a:schemeClr val="accent5"/>
    </dgm:fillClrLst>
    <dgm:linClrLst meth="repeat">
      <a:schemeClr val="accent5"/>
    </dgm:linClrLst>
    <dgm:effectClrLst/>
    <dgm:txLinClrLst/>
    <dgm:txFillClrLst meth="repeat">
      <a:schemeClr val="lt1"/>
    </dgm:txFillClrLst>
    <dgm:txEffectClrLst/>
  </dgm:styleLbl>
  <dgm:styleLbl name="parChTrans2D4">
    <dgm:fillClrLst meth="repeat">
      <a:schemeClr val="accent5"/>
    </dgm:fillClrLst>
    <dgm:linClrLst meth="repeat">
      <a:schemeClr val="accent5"/>
    </dgm:linClrLst>
    <dgm:effectClrLst/>
    <dgm:txLinClrLst/>
    <dgm:txFillClrLst meth="repeat">
      <a:schemeClr val="lt1"/>
    </dgm:txFillClrLst>
    <dgm:txEffectClrLst/>
  </dgm:styleLbl>
  <dgm:styleLbl name="parChTrans1D1">
    <dgm:fillClrLst meth="repeat">
      <a:schemeClr val="accent5"/>
    </dgm:fillClrLst>
    <dgm:linClrLst meth="repeat">
      <a:schemeClr val="accent5">
        <a:shade val="60000"/>
      </a:schemeClr>
    </dgm:linClrLst>
    <dgm:effectClrLst/>
    <dgm:txLinClrLst/>
    <dgm:txFillClrLst meth="repeat">
      <a:schemeClr val="tx1"/>
    </dgm:txFillClrLst>
    <dgm:txEffectClrLst/>
  </dgm:styleLbl>
  <dgm:styleLbl name="parChTrans1D2">
    <dgm:fillClrLst meth="repeat">
      <a:schemeClr val="accent5"/>
    </dgm:fillClrLst>
    <dgm:linClrLst meth="repeat">
      <a:schemeClr val="accent5">
        <a:shade val="60000"/>
      </a:schemeClr>
    </dgm:linClrLst>
    <dgm:effectClrLst/>
    <dgm:txLinClrLst/>
    <dgm:txFillClrLst meth="repeat">
      <a:schemeClr val="tx1"/>
    </dgm:txFillClrLst>
    <dgm:txEffectClrLst/>
  </dgm:styleLbl>
  <dgm:styleLbl name="parChTrans1D3">
    <dgm:fillClrLst meth="repeat">
      <a:schemeClr val="accent5"/>
    </dgm:fillClrLst>
    <dgm:linClrLst meth="repeat">
      <a:schemeClr val="accent5">
        <a:shade val="80000"/>
      </a:schemeClr>
    </dgm:linClrLst>
    <dgm:effectClrLst/>
    <dgm:txLinClrLst/>
    <dgm:txFillClrLst meth="repeat">
      <a:schemeClr val="tx1"/>
    </dgm:txFillClrLst>
    <dgm:txEffectClrLst/>
  </dgm:styleLbl>
  <dgm:styleLbl name="parChTrans1D4">
    <dgm:fillClrLst meth="repeat">
      <a:schemeClr val="accent5"/>
    </dgm:fillClrLst>
    <dgm:linClrLst meth="repeat">
      <a:schemeClr val="accent5">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5"/>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solidFgAcc1">
    <dgm:fillClrLst meth="repeat">
      <a:schemeClr val="lt1"/>
    </dgm:fillClrLst>
    <dgm:linClrLst meth="repeat">
      <a:schemeClr val="accent5"/>
    </dgm:linClrLst>
    <dgm:effectClrLst/>
    <dgm:txLinClrLst/>
    <dgm:txFillClrLst meth="repeat">
      <a:schemeClr val="dk1"/>
    </dgm:txFillClrLst>
    <dgm:txEffectClrLst/>
  </dgm:styleLbl>
  <dgm:styleLbl name="solidAlignAcc1">
    <dgm:fillClrLst meth="repeat">
      <a:schemeClr val="lt1"/>
    </dgm:fillClrLst>
    <dgm:linClrLst meth="repeat">
      <a:schemeClr val="accent5"/>
    </dgm:linClrLst>
    <dgm:effectClrLst/>
    <dgm:txLinClrLst/>
    <dgm:txFillClrLst meth="repeat">
      <a:schemeClr val="dk1"/>
    </dgm:txFillClrLst>
    <dgm:txEffectClrLst/>
  </dgm:styleLbl>
  <dgm:styleLbl name="solidBgAcc1">
    <dgm:fillClrLst meth="repeat">
      <a:schemeClr val="lt1"/>
    </dgm:fillClrLst>
    <dgm:linClrLst meth="repeat">
      <a:schemeClr val="accent5"/>
    </dgm:linClrLst>
    <dgm:effectClrLst/>
    <dgm:txLinClrLst/>
    <dgm:txFillClrLst meth="repeat">
      <a:schemeClr val="dk1"/>
    </dgm:txFillClrLst>
    <dgm:txEffectClrLst/>
  </dgm:styleLbl>
  <dgm:styleLbl name="fgAccFollowNode1">
    <dgm:fillClrLst meth="repeat">
      <a:schemeClr val="accent5">
        <a:alpha val="90000"/>
        <a:tint val="40000"/>
      </a:schemeClr>
    </dgm:fillClrLst>
    <dgm:linClrLst meth="repeat">
      <a:schemeClr val="accent5">
        <a:alpha val="90000"/>
        <a:tint val="40000"/>
      </a:schemeClr>
    </dgm:linClrLst>
    <dgm:effectClrLst/>
    <dgm:txLinClrLst/>
    <dgm:txFillClrLst meth="repeat">
      <a:schemeClr val="dk1"/>
    </dgm:txFillClrLst>
    <dgm:txEffectClrLst/>
  </dgm:styleLbl>
  <dgm:styleLbl name="alignAccFollowNode1">
    <dgm:fillClrLst meth="repeat">
      <a:schemeClr val="accent5">
        <a:alpha val="90000"/>
        <a:tint val="40000"/>
      </a:schemeClr>
    </dgm:fillClrLst>
    <dgm:linClrLst meth="repeat">
      <a:schemeClr val="accent5">
        <a:alpha val="90000"/>
        <a:tint val="40000"/>
      </a:schemeClr>
    </dgm:linClrLst>
    <dgm:effectClrLst/>
    <dgm:txLinClrLst/>
    <dgm:txFillClrLst meth="repeat">
      <a:schemeClr val="dk1"/>
    </dgm:txFillClrLst>
    <dgm:txEffectClrLst/>
  </dgm:styleLbl>
  <dgm:styleLbl name="bgAccFollowNode1">
    <dgm:fillClrLst meth="repeat">
      <a:schemeClr val="accent5">
        <a:alpha val="90000"/>
        <a:tint val="40000"/>
      </a:schemeClr>
    </dgm:fillClrLst>
    <dgm:linClrLst meth="repeat">
      <a:schemeClr val="accent5">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bgShp">
    <dgm:fillClrLst meth="repeat">
      <a:schemeClr val="accent5">
        <a:tint val="40000"/>
      </a:schemeClr>
    </dgm:fillClrLst>
    <dgm:linClrLst meth="repeat">
      <a:schemeClr val="accent5"/>
    </dgm:linClrLst>
    <dgm:effectClrLst/>
    <dgm:txLinClrLst/>
    <dgm:txFillClrLst meth="repeat">
      <a:schemeClr val="dk1"/>
    </dgm:txFillClrLst>
    <dgm:txEffectClrLst/>
  </dgm:styleLbl>
  <dgm:styleLbl name="dkBgShp">
    <dgm:fillClrLst meth="repeat">
      <a:schemeClr val="accent5">
        <a:shade val="80000"/>
      </a:schemeClr>
    </dgm:fillClrLst>
    <dgm:linClrLst meth="repeat">
      <a:schemeClr val="accent5"/>
    </dgm:linClrLst>
    <dgm:effectClrLst/>
    <dgm:txLinClrLst/>
    <dgm:txFillClrLst meth="repeat">
      <a:schemeClr val="lt1"/>
    </dgm:txFillClrLst>
    <dgm:txEffectClrLst/>
  </dgm:styleLbl>
  <dgm:styleLbl name="trBgShp">
    <dgm:fillClrLst meth="repeat">
      <a:schemeClr val="accent5">
        <a:tint val="50000"/>
        <a:alpha val="40000"/>
      </a:schemeClr>
    </dgm:fillClrLst>
    <dgm:linClrLst meth="repeat">
      <a:schemeClr val="accent5"/>
    </dgm:linClrLst>
    <dgm:effectClrLst/>
    <dgm:txLinClrLst/>
    <dgm:txFillClrLst meth="repeat">
      <a:schemeClr val="lt1"/>
    </dgm:txFillClrLst>
    <dgm:txEffectClrLst/>
  </dgm:styleLbl>
  <dgm:styleLbl name="fgShp">
    <dgm:fillClrLst meth="repeat">
      <a:schemeClr val="accent5">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7.xml><?xml version="1.0" encoding="utf-8"?>
<dgm:colorsDef xmlns:dgm="http://schemas.openxmlformats.org/drawingml/2006/diagram" xmlns:a="http://schemas.openxmlformats.org/drawingml/2006/main" uniqueId="urn:microsoft.com/office/officeart/2005/8/colors/accent0_3">
  <dgm:title val=""/>
  <dgm:desc val=""/>
  <dgm:catLst>
    <dgm:cat type="mainScheme" pri="10300"/>
  </dgm:catLst>
  <dgm:styleLbl name="node0">
    <dgm:fillClrLst meth="repeat">
      <a:schemeClr val="dk2"/>
    </dgm:fillClrLst>
    <dgm:linClrLst meth="repeat">
      <a:schemeClr val="lt2"/>
    </dgm:linClrLst>
    <dgm:effectClrLst/>
    <dgm:txLinClrLst/>
    <dgm:txFillClrLst/>
    <dgm:txEffectClrLst/>
  </dgm:styleLbl>
  <dgm:styleLbl name="alignNode1">
    <dgm:fillClrLst meth="repeat">
      <a:schemeClr val="dk2"/>
    </dgm:fillClrLst>
    <dgm:linClrLst meth="repeat">
      <a:schemeClr val="dk2"/>
    </dgm:linClrLst>
    <dgm:effectClrLst/>
    <dgm:txLinClrLst/>
    <dgm:txFillClrLst/>
    <dgm:txEffectClrLst/>
  </dgm:styleLbl>
  <dgm:styleLbl name="node1">
    <dgm:fillClrLst meth="repeat">
      <a:schemeClr val="dk2"/>
    </dgm:fillClrLst>
    <dgm:linClrLst meth="repeat">
      <a:schemeClr val="lt2"/>
    </dgm:linClrLst>
    <dgm:effectClrLst/>
    <dgm:txLinClrLst/>
    <dgm:txFillClrLst/>
    <dgm:txEffectClrLst/>
  </dgm:styleLbl>
  <dgm:styleLbl name="lnNode1">
    <dgm:fillClrLst meth="repeat">
      <a:schemeClr val="dk2"/>
    </dgm:fillClrLst>
    <dgm:linClrLst meth="repeat">
      <a:schemeClr val="lt2"/>
    </dgm:linClrLst>
    <dgm:effectClrLst/>
    <dgm:txLinClrLst/>
    <dgm:txFillClrLst/>
    <dgm:txEffectClrLst/>
  </dgm:styleLbl>
  <dgm:styleLbl name="vennNode1">
    <dgm:fillClrLst meth="repeat">
      <a:schemeClr val="dk2">
        <a:alpha val="50000"/>
      </a:schemeClr>
    </dgm:fillClrLst>
    <dgm:linClrLst meth="repeat">
      <a:schemeClr val="lt2"/>
    </dgm:linClrLst>
    <dgm:effectClrLst/>
    <dgm:txLinClrLst/>
    <dgm:txFillClrLst/>
    <dgm:txEffectClrLst/>
  </dgm:styleLbl>
  <dgm:styleLbl name="node2">
    <dgm:fillClrLst meth="repeat">
      <a:schemeClr val="dk2"/>
    </dgm:fillClrLst>
    <dgm:linClrLst meth="repeat">
      <a:schemeClr val="lt2"/>
    </dgm:linClrLst>
    <dgm:effectClrLst/>
    <dgm:txLinClrLst/>
    <dgm:txFillClrLst/>
    <dgm:txEffectClrLst/>
  </dgm:styleLbl>
  <dgm:styleLbl name="node3">
    <dgm:fillClrLst meth="repeat">
      <a:schemeClr val="dk2"/>
    </dgm:fillClrLst>
    <dgm:linClrLst meth="repeat">
      <a:schemeClr val="lt2"/>
    </dgm:linClrLst>
    <dgm:effectClrLst/>
    <dgm:txLinClrLst/>
    <dgm:txFillClrLst/>
    <dgm:txEffectClrLst/>
  </dgm:styleLbl>
  <dgm:styleLbl name="node4">
    <dgm:fillClrLst meth="repeat">
      <a:schemeClr val="dk2"/>
    </dgm:fillClrLst>
    <dgm:linClrLst meth="repeat">
      <a:schemeClr val="lt2"/>
    </dgm:linClrLst>
    <dgm:effectClrLst/>
    <dgm:txLinClrLst/>
    <dgm:txFillClrLst/>
    <dgm:txEffectClrLst/>
  </dgm:styleLbl>
  <dgm:styleLbl name="fgImgPlace1">
    <dgm:fillClrLst meth="repeat">
      <a:schemeClr val="dk2">
        <a:tint val="50000"/>
      </a:schemeClr>
    </dgm:fillClrLst>
    <dgm:linClrLst meth="repeat">
      <a:schemeClr val="lt2"/>
    </dgm:linClrLst>
    <dgm:effectClrLst/>
    <dgm:txLinClrLst/>
    <dgm:txFillClrLst meth="repeat">
      <a:schemeClr val="lt2"/>
    </dgm:txFillClrLst>
    <dgm:txEffectClrLst/>
  </dgm:styleLbl>
  <dgm:styleLbl name="alignImgPlace1">
    <dgm:fillClrLst meth="repeat">
      <a:schemeClr val="dk2">
        <a:tint val="50000"/>
      </a:schemeClr>
    </dgm:fillClrLst>
    <dgm:linClrLst meth="repeat">
      <a:schemeClr val="dk2">
        <a:shade val="80000"/>
      </a:schemeClr>
    </dgm:linClrLst>
    <dgm:effectClrLst/>
    <dgm:txLinClrLst/>
    <dgm:txFillClrLst meth="repeat">
      <a:schemeClr val="lt2"/>
    </dgm:txFillClrLst>
    <dgm:txEffectClrLst/>
  </dgm:styleLbl>
  <dgm:styleLbl name="bgImgPlace1">
    <dgm:fillClrLst meth="repeat">
      <a:schemeClr val="dk2">
        <a:tint val="50000"/>
      </a:schemeClr>
    </dgm:fillClrLst>
    <dgm:linClrLst meth="repeat">
      <a:schemeClr val="dk2">
        <a:shade val="80000"/>
      </a:schemeClr>
    </dgm:linClrLst>
    <dgm:effectClrLst/>
    <dgm:txLinClrLst/>
    <dgm:txFillClrLst meth="repeat">
      <a:schemeClr val="lt2"/>
    </dgm:txFillClrLst>
    <dgm:txEffectClrLst/>
  </dgm:styleLbl>
  <dgm:styleLbl name="sibTrans2D1">
    <dgm:fillClrLst meth="repeat">
      <a:schemeClr val="dk2">
        <a:tint val="60000"/>
      </a:schemeClr>
    </dgm:fillClrLst>
    <dgm:linClrLst meth="repeat">
      <a:schemeClr val="dk2">
        <a:tint val="60000"/>
      </a:schemeClr>
    </dgm:linClrLst>
    <dgm:effectClrLst/>
    <dgm:txLinClrLst/>
    <dgm:txFillClrLst/>
    <dgm:txEffectClrLst/>
  </dgm:styleLbl>
  <dgm:styleLbl name="fgSibTrans2D1">
    <dgm:fillClrLst meth="repeat">
      <a:schemeClr val="dk2">
        <a:tint val="60000"/>
      </a:schemeClr>
    </dgm:fillClrLst>
    <dgm:linClrLst meth="repeat">
      <a:schemeClr val="dk2">
        <a:tint val="60000"/>
      </a:schemeClr>
    </dgm:linClrLst>
    <dgm:effectClrLst/>
    <dgm:txLinClrLst/>
    <dgm:txFillClrLst/>
    <dgm:txEffectClrLst/>
  </dgm:styleLbl>
  <dgm:styleLbl name="bgSibTrans2D1">
    <dgm:fillClrLst meth="repeat">
      <a:schemeClr val="dk2">
        <a:tint val="60000"/>
      </a:schemeClr>
    </dgm:fillClrLst>
    <dgm:linClrLst meth="repeat">
      <a:schemeClr val="dk2">
        <a:tint val="60000"/>
      </a:schemeClr>
    </dgm:linClrLst>
    <dgm:effectClrLst/>
    <dgm:txLinClrLst/>
    <dgm:txFillClrLst/>
    <dgm:txEffectClrLst/>
  </dgm:styleLbl>
  <dgm:styleLbl name="sibTrans1D1">
    <dgm:fillClrLst meth="repeat">
      <a:schemeClr val="dk2"/>
    </dgm:fillClrLst>
    <dgm:linClrLst meth="repeat">
      <a:schemeClr val="dk2"/>
    </dgm:linClrLst>
    <dgm:effectClrLst/>
    <dgm:txLinClrLst/>
    <dgm:txFillClrLst meth="repeat">
      <a:schemeClr val="lt2"/>
    </dgm:txFillClrLst>
    <dgm:txEffectClrLst/>
  </dgm:styleLbl>
  <dgm:styleLbl name="callout">
    <dgm:fillClrLst meth="repeat">
      <a:schemeClr val="dk2"/>
    </dgm:fillClrLst>
    <dgm:linClrLst meth="repeat">
      <a:schemeClr val="dk2">
        <a:tint val="50000"/>
      </a:schemeClr>
    </dgm:linClrLst>
    <dgm:effectClrLst/>
    <dgm:txLinClrLst/>
    <dgm:txFillClrLst meth="repeat">
      <a:schemeClr val="lt2"/>
    </dgm:txFillClrLst>
    <dgm:txEffectClrLst/>
  </dgm:styleLbl>
  <dgm:styleLbl name="asst0">
    <dgm:fillClrLst meth="repeat">
      <a:schemeClr val="dk2"/>
    </dgm:fillClrLst>
    <dgm:linClrLst meth="repeat">
      <a:schemeClr val="lt2"/>
    </dgm:linClrLst>
    <dgm:effectClrLst/>
    <dgm:txLinClrLst/>
    <dgm:txFillClrLst/>
    <dgm:txEffectClrLst/>
  </dgm:styleLbl>
  <dgm:styleLbl name="asst1">
    <dgm:fillClrLst meth="repeat">
      <a:schemeClr val="dk2"/>
    </dgm:fillClrLst>
    <dgm:linClrLst meth="repeat">
      <a:schemeClr val="lt2"/>
    </dgm:linClrLst>
    <dgm:effectClrLst/>
    <dgm:txLinClrLst/>
    <dgm:txFillClrLst/>
    <dgm:txEffectClrLst/>
  </dgm:styleLbl>
  <dgm:styleLbl name="asst2">
    <dgm:fillClrLst meth="repeat">
      <a:schemeClr val="dk2"/>
    </dgm:fillClrLst>
    <dgm:linClrLst meth="repeat">
      <a:schemeClr val="lt2"/>
    </dgm:linClrLst>
    <dgm:effectClrLst/>
    <dgm:txLinClrLst/>
    <dgm:txFillClrLst/>
    <dgm:txEffectClrLst/>
  </dgm:styleLbl>
  <dgm:styleLbl name="asst3">
    <dgm:fillClrLst meth="repeat">
      <a:schemeClr val="dk2"/>
    </dgm:fillClrLst>
    <dgm:linClrLst meth="repeat">
      <a:schemeClr val="lt2"/>
    </dgm:linClrLst>
    <dgm:effectClrLst/>
    <dgm:txLinClrLst/>
    <dgm:txFillClrLst/>
    <dgm:txEffectClrLst/>
  </dgm:styleLbl>
  <dgm:styleLbl name="asst4">
    <dgm:fillClrLst meth="repeat">
      <a:schemeClr val="dk2"/>
    </dgm:fillClrLst>
    <dgm:linClrLst meth="repeat">
      <a:schemeClr val="lt2"/>
    </dgm:linClrLst>
    <dgm:effectClrLst/>
    <dgm:txLinClrLst/>
    <dgm:txFillClrLst/>
    <dgm:txEffectClrLst/>
  </dgm:styleLbl>
  <dgm:styleLbl name="parChTrans2D1">
    <dgm:fillClrLst meth="repeat">
      <a:schemeClr val="dk2">
        <a:tint val="60000"/>
      </a:schemeClr>
    </dgm:fillClrLst>
    <dgm:linClrLst meth="repeat">
      <a:schemeClr val="dk2">
        <a:tint val="60000"/>
      </a:schemeClr>
    </dgm:linClrLst>
    <dgm:effectClrLst/>
    <dgm:txLinClrLst/>
    <dgm:txFillClrLst meth="repeat">
      <a:schemeClr val="lt2"/>
    </dgm:txFillClrLst>
    <dgm:txEffectClrLst/>
  </dgm:styleLbl>
  <dgm:styleLbl name="parChTrans2D2">
    <dgm:fillClrLst meth="repeat">
      <a:schemeClr val="dk2"/>
    </dgm:fillClrLst>
    <dgm:linClrLst meth="repeat">
      <a:schemeClr val="dk2"/>
    </dgm:linClrLst>
    <dgm:effectClrLst/>
    <dgm:txLinClrLst/>
    <dgm:txFillClrLst meth="repeat">
      <a:schemeClr val="lt2"/>
    </dgm:txFillClrLst>
    <dgm:txEffectClrLst/>
  </dgm:styleLbl>
  <dgm:styleLbl name="parChTrans2D3">
    <dgm:fillClrLst meth="repeat">
      <a:schemeClr val="dk2"/>
    </dgm:fillClrLst>
    <dgm:linClrLst meth="repeat">
      <a:schemeClr val="dk2"/>
    </dgm:linClrLst>
    <dgm:effectClrLst/>
    <dgm:txLinClrLst/>
    <dgm:txFillClrLst meth="repeat">
      <a:schemeClr val="lt2"/>
    </dgm:txFillClrLst>
    <dgm:txEffectClrLst/>
  </dgm:styleLbl>
  <dgm:styleLbl name="parChTrans2D4">
    <dgm:fillClrLst meth="repeat">
      <a:schemeClr val="dk2"/>
    </dgm:fillClrLst>
    <dgm:linClrLst meth="repeat">
      <a:schemeClr val="dk2"/>
    </dgm:linClrLst>
    <dgm:effectClrLst/>
    <dgm:txLinClrLst/>
    <dgm:txFillClrLst meth="repeat">
      <a:schemeClr val="lt2"/>
    </dgm:txFillClrLst>
    <dgm:txEffectClrLst/>
  </dgm:styleLbl>
  <dgm:styleLbl name="parChTrans1D1">
    <dgm:fillClrLst meth="repeat">
      <a:schemeClr val="dk2"/>
    </dgm:fillClrLst>
    <dgm:linClrLst meth="repeat">
      <a:schemeClr val="dk2">
        <a:shade val="60000"/>
      </a:schemeClr>
    </dgm:linClrLst>
    <dgm:effectClrLst/>
    <dgm:txLinClrLst/>
    <dgm:txFillClrLst meth="repeat">
      <a:schemeClr val="tx1"/>
    </dgm:txFillClrLst>
    <dgm:txEffectClrLst/>
  </dgm:styleLbl>
  <dgm:styleLbl name="parChTrans1D2">
    <dgm:fillClrLst meth="repeat">
      <a:schemeClr val="dk2"/>
    </dgm:fillClrLst>
    <dgm:linClrLst meth="repeat">
      <a:schemeClr val="dk2">
        <a:shade val="60000"/>
      </a:schemeClr>
    </dgm:linClrLst>
    <dgm:effectClrLst/>
    <dgm:txLinClrLst/>
    <dgm:txFillClrLst meth="repeat">
      <a:schemeClr val="tx1"/>
    </dgm:txFillClrLst>
    <dgm:txEffectClrLst/>
  </dgm:styleLbl>
  <dgm:styleLbl name="parChTrans1D3">
    <dgm:fillClrLst meth="repeat">
      <a:schemeClr val="dk2"/>
    </dgm:fillClrLst>
    <dgm:linClrLst meth="repeat">
      <a:schemeClr val="dk2">
        <a:shade val="80000"/>
      </a:schemeClr>
    </dgm:linClrLst>
    <dgm:effectClrLst/>
    <dgm:txLinClrLst/>
    <dgm:txFillClrLst meth="repeat">
      <a:schemeClr val="tx1"/>
    </dgm:txFillClrLst>
    <dgm:txEffectClrLst/>
  </dgm:styleLbl>
  <dgm:styleLbl name="parChTrans1D4">
    <dgm:fillClrLst meth="repeat">
      <a:schemeClr val="dk2"/>
    </dgm:fillClrLst>
    <dgm:linClrLst meth="repeat">
      <a:schemeClr val="dk2">
        <a:shade val="80000"/>
      </a:schemeClr>
    </dgm:linClrLst>
    <dgm:effectClrLst/>
    <dgm:txLinClrLst/>
    <dgm:txFillClrLst meth="repeat">
      <a:schemeClr val="tx1"/>
    </dgm:txFillClrLst>
    <dgm:txEffectClrLst/>
  </dgm:styleLbl>
  <dgm:styleLbl name="fgAcc1">
    <dgm:fillClrLst meth="repeat">
      <a:schemeClr val="lt2">
        <a:alpha val="90000"/>
      </a:schemeClr>
    </dgm:fillClrLst>
    <dgm:linClrLst meth="repeat">
      <a:schemeClr val="dk2"/>
    </dgm:linClrLst>
    <dgm:effectClrLst/>
    <dgm:txLinClrLst/>
    <dgm:txFillClrLst meth="repeat">
      <a:schemeClr val="dk1"/>
    </dgm:txFillClrLst>
    <dgm:txEffectClrLst/>
  </dgm:styleLbl>
  <dgm:styleLbl name="conFgAcc1">
    <dgm:fillClrLst meth="repeat">
      <a:schemeClr val="lt2">
        <a:alpha val="90000"/>
      </a:schemeClr>
    </dgm:fillClrLst>
    <dgm:linClrLst meth="repeat">
      <a:schemeClr val="dk2"/>
    </dgm:linClrLst>
    <dgm:effectClrLst/>
    <dgm:txLinClrLst/>
    <dgm:txFillClrLst meth="repeat">
      <a:schemeClr val="dk1"/>
    </dgm:txFillClrLst>
    <dgm:txEffectClrLst/>
  </dgm:styleLbl>
  <dgm:styleLbl name="alignAcc1">
    <dgm:fillClrLst meth="repeat">
      <a:schemeClr val="lt2">
        <a:alpha val="90000"/>
      </a:schemeClr>
    </dgm:fillClrLst>
    <dgm:linClrLst meth="repeat">
      <a:schemeClr val="dk2"/>
    </dgm:linClrLst>
    <dgm:effectClrLst/>
    <dgm:txLinClrLst/>
    <dgm:txFillClrLst meth="repeat">
      <a:schemeClr val="dk1"/>
    </dgm:txFillClrLst>
    <dgm:txEffectClrLst/>
  </dgm:styleLbl>
  <dgm:styleLbl name="trAlignAcc1">
    <dgm:fillClrLst meth="repeat">
      <a:schemeClr val="lt2">
        <a:alpha val="40000"/>
      </a:schemeClr>
    </dgm:fillClrLst>
    <dgm:linClrLst meth="repeat">
      <a:schemeClr val="dk2"/>
    </dgm:linClrLst>
    <dgm:effectClrLst/>
    <dgm:txLinClrLst/>
    <dgm:txFillClrLst meth="repeat">
      <a:schemeClr val="dk1"/>
    </dgm:txFillClrLst>
    <dgm:txEffectClrLst/>
  </dgm:styleLbl>
  <dgm:styleLbl name="bgAcc1">
    <dgm:fillClrLst meth="repeat">
      <a:schemeClr val="lt2">
        <a:alpha val="90000"/>
      </a:schemeClr>
    </dgm:fillClrLst>
    <dgm:linClrLst meth="repeat">
      <a:schemeClr val="dk2"/>
    </dgm:linClrLst>
    <dgm:effectClrLst/>
    <dgm:txLinClrLst/>
    <dgm:txFillClrLst meth="repeat">
      <a:schemeClr val="dk1"/>
    </dgm:txFillClrLst>
    <dgm:txEffectClrLst/>
  </dgm:styleLbl>
  <dgm:styleLbl name="solidFgAcc1">
    <dgm:fillClrLst meth="repeat">
      <a:schemeClr val="lt2"/>
    </dgm:fillClrLst>
    <dgm:linClrLst meth="repeat">
      <a:schemeClr val="dk2"/>
    </dgm:linClrLst>
    <dgm:effectClrLst/>
    <dgm:txLinClrLst/>
    <dgm:txFillClrLst meth="repeat">
      <a:schemeClr val="dk1"/>
    </dgm:txFillClrLst>
    <dgm:txEffectClrLst/>
  </dgm:styleLbl>
  <dgm:styleLbl name="solidAlignAcc1">
    <dgm:fillClrLst meth="repeat">
      <a:schemeClr val="lt2"/>
    </dgm:fillClrLst>
    <dgm:linClrLst meth="repeat">
      <a:schemeClr val="dk2"/>
    </dgm:linClrLst>
    <dgm:effectClrLst/>
    <dgm:txLinClrLst/>
    <dgm:txFillClrLst meth="repeat">
      <a:schemeClr val="dk1"/>
    </dgm:txFillClrLst>
    <dgm:txEffectClrLst/>
  </dgm:styleLbl>
  <dgm:styleLbl name="solidBgAcc1">
    <dgm:fillClrLst meth="repeat">
      <a:schemeClr val="lt2"/>
    </dgm:fillClrLst>
    <dgm:linClrLst meth="repeat">
      <a:schemeClr val="dk2"/>
    </dgm:linClrLst>
    <dgm:effectClrLst/>
    <dgm:txLinClrLst/>
    <dgm:txFillClrLst meth="repeat">
      <a:schemeClr val="dk1"/>
    </dgm:txFillClrLst>
    <dgm:txEffectClrLst/>
  </dgm:styleLbl>
  <dgm:styleLbl name="fgAccFollowNode1">
    <dgm:fillClrLst meth="repeat">
      <a:schemeClr val="dk2">
        <a:alpha val="90000"/>
        <a:tint val="40000"/>
      </a:schemeClr>
    </dgm:fillClrLst>
    <dgm:linClrLst meth="repeat">
      <a:schemeClr val="dk2">
        <a:alpha val="90000"/>
        <a:tint val="40000"/>
      </a:schemeClr>
    </dgm:linClrLst>
    <dgm:effectClrLst/>
    <dgm:txLinClrLst/>
    <dgm:txFillClrLst meth="repeat">
      <a:schemeClr val="dk1"/>
    </dgm:txFillClrLst>
    <dgm:txEffectClrLst/>
  </dgm:styleLbl>
  <dgm:styleLbl name="alignAccFollowNode1">
    <dgm:fillClrLst meth="repeat">
      <a:schemeClr val="dk2">
        <a:alpha val="90000"/>
        <a:tint val="40000"/>
      </a:schemeClr>
    </dgm:fillClrLst>
    <dgm:linClrLst meth="repeat">
      <a:schemeClr val="dk2">
        <a:alpha val="90000"/>
        <a:tint val="40000"/>
      </a:schemeClr>
    </dgm:linClrLst>
    <dgm:effectClrLst/>
    <dgm:txLinClrLst/>
    <dgm:txFillClrLst meth="repeat">
      <a:schemeClr val="dk1"/>
    </dgm:txFillClrLst>
    <dgm:txEffectClrLst/>
  </dgm:styleLbl>
  <dgm:styleLbl name="bgAccFollowNode1">
    <dgm:fillClrLst meth="repeat">
      <a:schemeClr val="dk2">
        <a:alpha val="90000"/>
        <a:tint val="40000"/>
      </a:schemeClr>
    </dgm:fillClrLst>
    <dgm:linClrLst meth="repeat">
      <a:schemeClr val="dk2">
        <a:alpha val="90000"/>
        <a:tint val="40000"/>
      </a:schemeClr>
    </dgm:linClrLst>
    <dgm:effectClrLst/>
    <dgm:txLinClrLst/>
    <dgm:txFillClrLst meth="repeat">
      <a:schemeClr val="dk1"/>
    </dgm:txFillClrLst>
    <dgm:txEffectClrLst/>
  </dgm:styleLbl>
  <dgm:styleLbl name="fgAcc0">
    <dgm:fillClrLst meth="repeat">
      <a:schemeClr val="lt2">
        <a:alpha val="90000"/>
      </a:schemeClr>
    </dgm:fillClrLst>
    <dgm:linClrLst meth="repeat">
      <a:schemeClr val="dk2"/>
    </dgm:linClrLst>
    <dgm:effectClrLst/>
    <dgm:txLinClrLst/>
    <dgm:txFillClrLst meth="repeat">
      <a:schemeClr val="dk1"/>
    </dgm:txFillClrLst>
    <dgm:txEffectClrLst/>
  </dgm:styleLbl>
  <dgm:styleLbl name="fgAcc2">
    <dgm:fillClrLst meth="repeat">
      <a:schemeClr val="lt2">
        <a:alpha val="90000"/>
      </a:schemeClr>
    </dgm:fillClrLst>
    <dgm:linClrLst meth="repeat">
      <a:schemeClr val="dk2"/>
    </dgm:linClrLst>
    <dgm:effectClrLst/>
    <dgm:txLinClrLst/>
    <dgm:txFillClrLst meth="repeat">
      <a:schemeClr val="dk1"/>
    </dgm:txFillClrLst>
    <dgm:txEffectClrLst/>
  </dgm:styleLbl>
  <dgm:styleLbl name="fgAcc3">
    <dgm:fillClrLst meth="repeat">
      <a:schemeClr val="lt2">
        <a:alpha val="90000"/>
      </a:schemeClr>
    </dgm:fillClrLst>
    <dgm:linClrLst meth="repeat">
      <a:schemeClr val="dk2"/>
    </dgm:linClrLst>
    <dgm:effectClrLst/>
    <dgm:txLinClrLst/>
    <dgm:txFillClrLst meth="repeat">
      <a:schemeClr val="dk1"/>
    </dgm:txFillClrLst>
    <dgm:txEffectClrLst/>
  </dgm:styleLbl>
  <dgm:styleLbl name="fgAcc4">
    <dgm:fillClrLst meth="repeat">
      <a:schemeClr val="lt2">
        <a:alpha val="90000"/>
      </a:schemeClr>
    </dgm:fillClrLst>
    <dgm:linClrLst meth="repeat">
      <a:schemeClr val="dk2"/>
    </dgm:linClrLst>
    <dgm:effectClrLst/>
    <dgm:txLinClrLst/>
    <dgm:txFillClrLst meth="repeat">
      <a:schemeClr val="dk1"/>
    </dgm:txFillClrLst>
    <dgm:txEffectClrLst/>
  </dgm:styleLbl>
  <dgm:styleLbl name="bgShp">
    <dgm:fillClrLst meth="repeat">
      <a:schemeClr val="dk2">
        <a:tint val="40000"/>
      </a:schemeClr>
    </dgm:fillClrLst>
    <dgm:linClrLst meth="repeat">
      <a:schemeClr val="dk2"/>
    </dgm:linClrLst>
    <dgm:effectClrLst/>
    <dgm:txLinClrLst/>
    <dgm:txFillClrLst meth="repeat">
      <a:schemeClr val="dk1"/>
    </dgm:txFillClrLst>
    <dgm:txEffectClrLst/>
  </dgm:styleLbl>
  <dgm:styleLbl name="dkBgShp">
    <dgm:fillClrLst meth="repeat">
      <a:schemeClr val="dk2">
        <a:shade val="80000"/>
      </a:schemeClr>
    </dgm:fillClrLst>
    <dgm:linClrLst meth="repeat">
      <a:schemeClr val="dk2"/>
    </dgm:linClrLst>
    <dgm:effectClrLst/>
    <dgm:txLinClrLst/>
    <dgm:txFillClrLst meth="repeat">
      <a:schemeClr val="lt1"/>
    </dgm:txFillClrLst>
    <dgm:txEffectClrLst/>
  </dgm:styleLbl>
  <dgm:styleLbl name="trBgShp">
    <dgm:fillClrLst meth="repeat">
      <a:schemeClr val="dk2">
        <a:tint val="50000"/>
        <a:alpha val="40000"/>
      </a:schemeClr>
    </dgm:fillClrLst>
    <dgm:linClrLst meth="repeat">
      <a:schemeClr val="dk2"/>
    </dgm:linClrLst>
    <dgm:effectClrLst/>
    <dgm:txLinClrLst/>
    <dgm:txFillClrLst meth="repeat">
      <a:schemeClr val="lt1"/>
    </dgm:txFillClrLst>
    <dgm:txEffectClrLst/>
  </dgm:styleLbl>
  <dgm:styleLbl name="fgShp">
    <dgm:fillClrLst meth="repeat">
      <a:schemeClr val="dk2">
        <a:tint val="60000"/>
      </a:schemeClr>
    </dgm:fillClrLst>
    <dgm:linClrLst meth="repeat">
      <a:schemeClr val="lt2"/>
    </dgm:linClrLst>
    <dgm:effectClrLst/>
    <dgm:txLinClrLst/>
    <dgm:txFillClrLst meth="repeat">
      <a:schemeClr val="dk1"/>
    </dgm:txFillClrLst>
    <dgm:txEffectClrLst/>
  </dgm:styleLbl>
  <dgm:styleLbl name="revTx">
    <dgm:fillClrLst meth="repeat">
      <a:schemeClr val="lt2">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8.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9.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7159C562-476F-4A9B-88BE-78C182F44B3E}" type="doc">
      <dgm:prSet loTypeId="urn:microsoft.com/office/officeart/2005/8/layout/process3" loCatId="process" qsTypeId="urn:microsoft.com/office/officeart/2005/8/quickstyle/simple1" qsCatId="simple" csTypeId="urn:microsoft.com/office/officeart/2005/8/colors/accent5_2" csCatId="accent5" phldr="1"/>
      <dgm:spPr/>
      <dgm:t>
        <a:bodyPr/>
        <a:lstStyle/>
        <a:p>
          <a:endParaRPr lang="en-US"/>
        </a:p>
      </dgm:t>
    </dgm:pt>
    <dgm:pt modelId="{923250B1-AFC2-4AD8-B22F-15158FE737CE}">
      <dgm:prSet phldrT="[Text]"/>
      <dgm:spPr/>
      <dgm:t>
        <a:bodyPr/>
        <a:lstStyle/>
        <a:p>
          <a:r>
            <a:rPr lang="en-US">
              <a:latin typeface="Helvetica" pitchFamily="2" charset="0"/>
            </a:rPr>
            <a:t>Step 1: Demographic determinants</a:t>
          </a:r>
        </a:p>
      </dgm:t>
    </dgm:pt>
    <dgm:pt modelId="{780B3E34-577C-4C87-96D4-F1C29E5DB069}" type="parTrans" cxnId="{B0272D87-AB0B-4DEE-9155-A077B1BCCE68}">
      <dgm:prSet/>
      <dgm:spPr/>
      <dgm:t>
        <a:bodyPr/>
        <a:lstStyle/>
        <a:p>
          <a:endParaRPr lang="en-US"/>
        </a:p>
      </dgm:t>
    </dgm:pt>
    <dgm:pt modelId="{B102447C-23A9-4E03-BC60-0B56C117D385}" type="sibTrans" cxnId="{B0272D87-AB0B-4DEE-9155-A077B1BCCE68}">
      <dgm:prSet/>
      <dgm:spPr/>
      <dgm:t>
        <a:bodyPr/>
        <a:lstStyle/>
        <a:p>
          <a:endParaRPr lang="en-US"/>
        </a:p>
      </dgm:t>
    </dgm:pt>
    <dgm:pt modelId="{B97DF2BA-E617-484E-8C9D-ABE230C3211A}">
      <dgm:prSet phldrT="[Text]"/>
      <dgm:spPr/>
      <dgm:t>
        <a:bodyPr/>
        <a:lstStyle/>
        <a:p>
          <a:r>
            <a:rPr lang="en-US">
              <a:latin typeface="Helvetica" pitchFamily="2" charset="0"/>
            </a:rPr>
            <a:t>Step 2: Economic determinants</a:t>
          </a:r>
        </a:p>
      </dgm:t>
    </dgm:pt>
    <dgm:pt modelId="{B450D26B-7688-4C44-A02C-014EBF942F7B}" type="parTrans" cxnId="{E2AEBFE7-2455-4E1E-BF32-BE3750529A3A}">
      <dgm:prSet/>
      <dgm:spPr/>
      <dgm:t>
        <a:bodyPr/>
        <a:lstStyle/>
        <a:p>
          <a:endParaRPr lang="en-US"/>
        </a:p>
      </dgm:t>
    </dgm:pt>
    <dgm:pt modelId="{7E27C32E-9C21-42E5-8858-C83708A2E62A}" type="sibTrans" cxnId="{E2AEBFE7-2455-4E1E-BF32-BE3750529A3A}">
      <dgm:prSet/>
      <dgm:spPr/>
      <dgm:t>
        <a:bodyPr/>
        <a:lstStyle/>
        <a:p>
          <a:endParaRPr lang="en-US"/>
        </a:p>
      </dgm:t>
    </dgm:pt>
    <dgm:pt modelId="{4B2C6703-B4DD-4DFF-ACF1-A6D2A169A0E2}">
      <dgm:prSet phldrT="[Text]">
        <dgm:style>
          <a:lnRef idx="2">
            <a:schemeClr val="accent4"/>
          </a:lnRef>
          <a:fillRef idx="1">
            <a:schemeClr val="lt1"/>
          </a:fillRef>
          <a:effectRef idx="0">
            <a:schemeClr val="accent4"/>
          </a:effectRef>
          <a:fontRef idx="minor">
            <a:schemeClr val="dk1"/>
          </a:fontRef>
        </dgm:style>
      </dgm:prSet>
      <dgm:spPr>
        <a:ln>
          <a:solidFill>
            <a:schemeClr val="accent5"/>
          </a:solidFill>
        </a:ln>
      </dgm:spPr>
      <dgm:t>
        <a:bodyPr/>
        <a:lstStyle/>
        <a:p>
          <a:r>
            <a:rPr lang="en-US">
              <a:latin typeface="Helvetica" pitchFamily="2" charset="0"/>
            </a:rPr>
            <a:t>Productivity</a:t>
          </a:r>
        </a:p>
      </dgm:t>
    </dgm:pt>
    <dgm:pt modelId="{D7C86AEB-792B-4678-8AD8-4CE92D4D4AAF}" type="parTrans" cxnId="{E3875758-1ABE-4D1D-B824-5C432E5C03F9}">
      <dgm:prSet/>
      <dgm:spPr/>
      <dgm:t>
        <a:bodyPr/>
        <a:lstStyle/>
        <a:p>
          <a:endParaRPr lang="en-US"/>
        </a:p>
      </dgm:t>
    </dgm:pt>
    <dgm:pt modelId="{11DDCC1C-4D07-4405-B20E-46B0FB1E27BD}" type="sibTrans" cxnId="{E3875758-1ABE-4D1D-B824-5C432E5C03F9}">
      <dgm:prSet/>
      <dgm:spPr/>
      <dgm:t>
        <a:bodyPr/>
        <a:lstStyle/>
        <a:p>
          <a:endParaRPr lang="en-US"/>
        </a:p>
      </dgm:t>
    </dgm:pt>
    <dgm:pt modelId="{BB73EEB2-F954-43FF-BBF4-632D50774150}">
      <dgm:prSet phldrT="[Text]"/>
      <dgm:spPr/>
      <dgm:t>
        <a:bodyPr/>
        <a:lstStyle/>
        <a:p>
          <a:r>
            <a:rPr lang="en-US">
              <a:latin typeface="Helvetica" pitchFamily="2" charset="0"/>
            </a:rPr>
            <a:t>Step 3: Spending</a:t>
          </a:r>
        </a:p>
      </dgm:t>
    </dgm:pt>
    <dgm:pt modelId="{0137DA2D-DB22-47C3-9CC5-0109811B4E50}" type="parTrans" cxnId="{2FADF046-BACF-43C1-B236-F34C113A1493}">
      <dgm:prSet/>
      <dgm:spPr/>
      <dgm:t>
        <a:bodyPr/>
        <a:lstStyle/>
        <a:p>
          <a:endParaRPr lang="en-US"/>
        </a:p>
      </dgm:t>
    </dgm:pt>
    <dgm:pt modelId="{E8DA81E5-80D2-4BFE-9FF9-8BB1DA879C29}" type="sibTrans" cxnId="{2FADF046-BACF-43C1-B236-F34C113A1493}">
      <dgm:prSet/>
      <dgm:spPr/>
      <dgm:t>
        <a:bodyPr/>
        <a:lstStyle/>
        <a:p>
          <a:endParaRPr lang="en-US"/>
        </a:p>
      </dgm:t>
    </dgm:pt>
    <dgm:pt modelId="{E544580E-45E7-411C-B41A-1A220C806430}">
      <dgm:prSet phldrT="[Text]">
        <dgm:style>
          <a:lnRef idx="2">
            <a:schemeClr val="accent4"/>
          </a:lnRef>
          <a:fillRef idx="1">
            <a:schemeClr val="lt1"/>
          </a:fillRef>
          <a:effectRef idx="0">
            <a:schemeClr val="accent4"/>
          </a:effectRef>
          <a:fontRef idx="minor">
            <a:schemeClr val="dk1"/>
          </a:fontRef>
        </dgm:style>
      </dgm:prSet>
      <dgm:spPr>
        <a:ln>
          <a:solidFill>
            <a:schemeClr val="accent5"/>
          </a:solidFill>
        </a:ln>
      </dgm:spPr>
      <dgm:t>
        <a:bodyPr/>
        <a:lstStyle/>
        <a:p>
          <a:r>
            <a:rPr lang="en-US">
              <a:latin typeface="Helvetica" pitchFamily="2" charset="0"/>
            </a:rPr>
            <a:t>Spending projections linked to demographic projections where suitable</a:t>
          </a:r>
        </a:p>
      </dgm:t>
    </dgm:pt>
    <dgm:pt modelId="{68A73ABC-5388-4DE9-8C7E-901961848150}" type="parTrans" cxnId="{84461F5D-8176-473F-9C69-C1F6A9015F1D}">
      <dgm:prSet/>
      <dgm:spPr/>
      <dgm:t>
        <a:bodyPr/>
        <a:lstStyle/>
        <a:p>
          <a:endParaRPr lang="en-US"/>
        </a:p>
      </dgm:t>
    </dgm:pt>
    <dgm:pt modelId="{E0752900-293F-4E5F-BCEA-1F1CBC0FA396}" type="sibTrans" cxnId="{84461F5D-8176-473F-9C69-C1F6A9015F1D}">
      <dgm:prSet/>
      <dgm:spPr/>
      <dgm:t>
        <a:bodyPr/>
        <a:lstStyle/>
        <a:p>
          <a:endParaRPr lang="en-US"/>
        </a:p>
      </dgm:t>
    </dgm:pt>
    <dgm:pt modelId="{40BC80F7-F96D-4371-93CB-B917D6F91B29}">
      <dgm:prSet phldrT="[Text]">
        <dgm:style>
          <a:lnRef idx="2">
            <a:schemeClr val="accent4"/>
          </a:lnRef>
          <a:fillRef idx="1">
            <a:schemeClr val="lt1"/>
          </a:fillRef>
          <a:effectRef idx="0">
            <a:schemeClr val="accent4"/>
          </a:effectRef>
          <a:fontRef idx="minor">
            <a:schemeClr val="dk1"/>
          </a:fontRef>
        </dgm:style>
      </dgm:prSet>
      <dgm:spPr>
        <a:ln>
          <a:solidFill>
            <a:schemeClr val="accent5"/>
          </a:solidFill>
        </a:ln>
      </dgm:spPr>
      <dgm:t>
        <a:bodyPr/>
        <a:lstStyle/>
        <a:p>
          <a:r>
            <a:rPr lang="en-GB">
              <a:latin typeface="Helvetica" pitchFamily="2" charset="0"/>
            </a:rPr>
            <a:t>GDP</a:t>
          </a:r>
          <a:endParaRPr lang="en-US">
            <a:latin typeface="Helvetica" pitchFamily="2" charset="0"/>
          </a:endParaRPr>
        </a:p>
      </dgm:t>
    </dgm:pt>
    <dgm:pt modelId="{6BCD0D84-88C9-412C-B5CE-010073809D8D}" type="parTrans" cxnId="{BEE594C1-7E82-4A78-BDD3-C298E51BFB19}">
      <dgm:prSet/>
      <dgm:spPr/>
      <dgm:t>
        <a:bodyPr/>
        <a:lstStyle/>
        <a:p>
          <a:endParaRPr lang="en-US"/>
        </a:p>
      </dgm:t>
    </dgm:pt>
    <dgm:pt modelId="{09D5B74C-2FC2-43C1-B4EC-9E502AFB68A3}" type="sibTrans" cxnId="{BEE594C1-7E82-4A78-BDD3-C298E51BFB19}">
      <dgm:prSet/>
      <dgm:spPr/>
      <dgm:t>
        <a:bodyPr/>
        <a:lstStyle/>
        <a:p>
          <a:endParaRPr lang="en-US"/>
        </a:p>
      </dgm:t>
    </dgm:pt>
    <dgm:pt modelId="{8838B8F7-D3EE-44C1-8161-E6F41CFD6E74}">
      <dgm:prSet phldrT="[Text]">
        <dgm:style>
          <a:lnRef idx="2">
            <a:schemeClr val="accent4"/>
          </a:lnRef>
          <a:fillRef idx="1">
            <a:schemeClr val="lt1"/>
          </a:fillRef>
          <a:effectRef idx="0">
            <a:schemeClr val="accent4"/>
          </a:effectRef>
          <a:fontRef idx="minor">
            <a:schemeClr val="dk1"/>
          </a:fontRef>
        </dgm:style>
      </dgm:prSet>
      <dgm:spPr>
        <a:ln>
          <a:solidFill>
            <a:schemeClr val="accent5"/>
          </a:solidFill>
        </a:ln>
      </dgm:spPr>
      <dgm:t>
        <a:bodyPr/>
        <a:lstStyle/>
        <a:p>
          <a:r>
            <a:rPr lang="en-GB">
              <a:latin typeface="Helvetica" pitchFamily="2" charset="0"/>
            </a:rPr>
            <a:t>Fertility</a:t>
          </a:r>
          <a:endParaRPr lang="en-US">
            <a:latin typeface="Helvetica" pitchFamily="2" charset="0"/>
          </a:endParaRPr>
        </a:p>
      </dgm:t>
    </dgm:pt>
    <dgm:pt modelId="{E576C31C-9FDC-4750-8AE6-CF48EB3426BE}" type="sibTrans" cxnId="{F19CB560-2553-4CD5-AFAA-61695CDD84B0}">
      <dgm:prSet/>
      <dgm:spPr/>
      <dgm:t>
        <a:bodyPr/>
        <a:lstStyle/>
        <a:p>
          <a:endParaRPr lang="en-US"/>
        </a:p>
      </dgm:t>
    </dgm:pt>
    <dgm:pt modelId="{2811B9B3-D809-48EF-BD1D-D1904C0F4540}" type="parTrans" cxnId="{F19CB560-2553-4CD5-AFAA-61695CDD84B0}">
      <dgm:prSet/>
      <dgm:spPr/>
      <dgm:t>
        <a:bodyPr/>
        <a:lstStyle/>
        <a:p>
          <a:endParaRPr lang="en-US"/>
        </a:p>
      </dgm:t>
    </dgm:pt>
    <dgm:pt modelId="{6C96CC7E-BBC8-43A4-A6FA-E57297E6646E}">
      <dgm:prSet phldrT="[Text]">
        <dgm:style>
          <a:lnRef idx="2">
            <a:schemeClr val="accent4"/>
          </a:lnRef>
          <a:fillRef idx="1">
            <a:schemeClr val="lt1"/>
          </a:fillRef>
          <a:effectRef idx="0">
            <a:schemeClr val="accent4"/>
          </a:effectRef>
          <a:fontRef idx="minor">
            <a:schemeClr val="dk1"/>
          </a:fontRef>
        </dgm:style>
      </dgm:prSet>
      <dgm:spPr>
        <a:ln>
          <a:solidFill>
            <a:schemeClr val="accent5"/>
          </a:solidFill>
        </a:ln>
      </dgm:spPr>
      <dgm:t>
        <a:bodyPr/>
        <a:lstStyle/>
        <a:p>
          <a:r>
            <a:rPr lang="en-GB">
              <a:latin typeface="Helvetica" pitchFamily="2" charset="0"/>
            </a:rPr>
            <a:t>Mortality</a:t>
          </a:r>
          <a:endParaRPr lang="en-US">
            <a:latin typeface="Helvetica" pitchFamily="2" charset="0"/>
          </a:endParaRPr>
        </a:p>
      </dgm:t>
    </dgm:pt>
    <dgm:pt modelId="{43C224E1-4D78-4D24-BDFF-1AC6C2FA95D9}" type="sibTrans" cxnId="{73513CC6-DD2F-4343-9445-AAF53A680F06}">
      <dgm:prSet/>
      <dgm:spPr/>
      <dgm:t>
        <a:bodyPr/>
        <a:lstStyle/>
        <a:p>
          <a:endParaRPr lang="en-US"/>
        </a:p>
      </dgm:t>
    </dgm:pt>
    <dgm:pt modelId="{727C5CCB-C17E-476D-9B66-BFD657FB03AA}" type="parTrans" cxnId="{73513CC6-DD2F-4343-9445-AAF53A680F06}">
      <dgm:prSet/>
      <dgm:spPr/>
      <dgm:t>
        <a:bodyPr/>
        <a:lstStyle/>
        <a:p>
          <a:endParaRPr lang="en-US"/>
        </a:p>
      </dgm:t>
    </dgm:pt>
    <dgm:pt modelId="{0A4C93C8-255A-4144-983D-328660DA9CE5}">
      <dgm:prSet phldrT="[Text]">
        <dgm:style>
          <a:lnRef idx="2">
            <a:schemeClr val="accent4"/>
          </a:lnRef>
          <a:fillRef idx="1">
            <a:schemeClr val="lt1"/>
          </a:fillRef>
          <a:effectRef idx="0">
            <a:schemeClr val="accent4"/>
          </a:effectRef>
          <a:fontRef idx="minor">
            <a:schemeClr val="dk1"/>
          </a:fontRef>
        </dgm:style>
      </dgm:prSet>
      <dgm:spPr>
        <a:ln>
          <a:solidFill>
            <a:schemeClr val="accent5"/>
          </a:solidFill>
        </a:ln>
      </dgm:spPr>
      <dgm:t>
        <a:bodyPr/>
        <a:lstStyle/>
        <a:p>
          <a:r>
            <a:rPr lang="en-GB">
              <a:latin typeface="Helvetica" pitchFamily="2" charset="0"/>
            </a:rPr>
            <a:t>Migration</a:t>
          </a:r>
          <a:endParaRPr lang="en-US">
            <a:latin typeface="Helvetica" pitchFamily="2" charset="0"/>
          </a:endParaRPr>
        </a:p>
      </dgm:t>
    </dgm:pt>
    <dgm:pt modelId="{DD8CA4B6-24E8-4B5E-80BA-191F9E0673DC}" type="sibTrans" cxnId="{63F89BAD-1D03-4433-9C47-B87031DC2690}">
      <dgm:prSet/>
      <dgm:spPr/>
      <dgm:t>
        <a:bodyPr/>
        <a:lstStyle/>
        <a:p>
          <a:endParaRPr lang="en-US"/>
        </a:p>
      </dgm:t>
    </dgm:pt>
    <dgm:pt modelId="{464B175D-FF43-4C0B-A7F4-9BBAC755B82E}" type="parTrans" cxnId="{63F89BAD-1D03-4433-9C47-B87031DC2690}">
      <dgm:prSet/>
      <dgm:spPr/>
      <dgm:t>
        <a:bodyPr/>
        <a:lstStyle/>
        <a:p>
          <a:endParaRPr lang="en-US"/>
        </a:p>
      </dgm:t>
    </dgm:pt>
    <dgm:pt modelId="{FDA53D83-A655-4C3C-8C02-F973D158D357}">
      <dgm:prSet phldrT="[Text]">
        <dgm:style>
          <a:lnRef idx="2">
            <a:schemeClr val="accent4"/>
          </a:lnRef>
          <a:fillRef idx="1">
            <a:schemeClr val="lt1"/>
          </a:fillRef>
          <a:effectRef idx="0">
            <a:schemeClr val="accent4"/>
          </a:effectRef>
          <a:fontRef idx="minor">
            <a:schemeClr val="dk1"/>
          </a:fontRef>
        </dgm:style>
      </dgm:prSet>
      <dgm:spPr>
        <a:ln>
          <a:solidFill>
            <a:schemeClr val="accent5"/>
          </a:solidFill>
        </a:ln>
      </dgm:spPr>
      <dgm:t>
        <a:bodyPr/>
        <a:lstStyle/>
        <a:p>
          <a:r>
            <a:rPr lang="en-US">
              <a:latin typeface="Helvetica" pitchFamily="2" charset="0"/>
            </a:rPr>
            <a:t>Hours worked</a:t>
          </a:r>
        </a:p>
      </dgm:t>
    </dgm:pt>
    <dgm:pt modelId="{0223BDE6-CDDF-4557-A74A-C951ADC5FD25}" type="parTrans" cxnId="{CB7B5C9C-6583-47A9-AF49-B60FED7191EC}">
      <dgm:prSet/>
      <dgm:spPr/>
      <dgm:t>
        <a:bodyPr/>
        <a:lstStyle/>
        <a:p>
          <a:endParaRPr lang="en-US"/>
        </a:p>
      </dgm:t>
    </dgm:pt>
    <dgm:pt modelId="{59E55EA2-516A-4701-8511-B8E50AA18ED6}" type="sibTrans" cxnId="{CB7B5C9C-6583-47A9-AF49-B60FED7191EC}">
      <dgm:prSet/>
      <dgm:spPr/>
      <dgm:t>
        <a:bodyPr/>
        <a:lstStyle/>
        <a:p>
          <a:endParaRPr lang="en-US"/>
        </a:p>
      </dgm:t>
    </dgm:pt>
    <dgm:pt modelId="{611E3D10-7F15-4F99-8B88-CCF85561EA81}">
      <dgm:prSet phldrT="[Text]">
        <dgm:style>
          <a:lnRef idx="2">
            <a:schemeClr val="accent4"/>
          </a:lnRef>
          <a:fillRef idx="1">
            <a:schemeClr val="lt1"/>
          </a:fillRef>
          <a:effectRef idx="0">
            <a:schemeClr val="accent4"/>
          </a:effectRef>
          <a:fontRef idx="minor">
            <a:schemeClr val="dk1"/>
          </a:fontRef>
        </dgm:style>
      </dgm:prSet>
      <dgm:spPr>
        <a:ln>
          <a:solidFill>
            <a:schemeClr val="accent5"/>
          </a:solidFill>
        </a:ln>
      </dgm:spPr>
      <dgm:t>
        <a:bodyPr/>
        <a:lstStyle/>
        <a:p>
          <a:r>
            <a:rPr lang="en-US">
              <a:latin typeface="Helvetica" pitchFamily="2" charset="0"/>
            </a:rPr>
            <a:t>Participation rates</a:t>
          </a:r>
        </a:p>
      </dgm:t>
    </dgm:pt>
    <dgm:pt modelId="{B69F8C8F-5B29-4930-846F-725877DF56D7}" type="parTrans" cxnId="{68188CA4-788E-44EA-907D-D38E477716D7}">
      <dgm:prSet/>
      <dgm:spPr/>
      <dgm:t>
        <a:bodyPr/>
        <a:lstStyle/>
        <a:p>
          <a:endParaRPr lang="en-US"/>
        </a:p>
      </dgm:t>
    </dgm:pt>
    <dgm:pt modelId="{FB31490F-4E6C-479B-A96B-F1006B6E4332}" type="sibTrans" cxnId="{68188CA4-788E-44EA-907D-D38E477716D7}">
      <dgm:prSet/>
      <dgm:spPr/>
      <dgm:t>
        <a:bodyPr/>
        <a:lstStyle/>
        <a:p>
          <a:endParaRPr lang="en-US"/>
        </a:p>
      </dgm:t>
    </dgm:pt>
    <dgm:pt modelId="{E09667D6-7C8D-4F57-9F11-1B536218351E}">
      <dgm:prSet phldrT="[Text]">
        <dgm:style>
          <a:lnRef idx="2">
            <a:schemeClr val="accent4"/>
          </a:lnRef>
          <a:fillRef idx="1">
            <a:schemeClr val="lt1"/>
          </a:fillRef>
          <a:effectRef idx="0">
            <a:schemeClr val="accent4"/>
          </a:effectRef>
          <a:fontRef idx="minor">
            <a:schemeClr val="dk1"/>
          </a:fontRef>
        </dgm:style>
      </dgm:prSet>
      <dgm:spPr>
        <a:ln>
          <a:solidFill>
            <a:schemeClr val="accent5"/>
          </a:solidFill>
        </a:ln>
      </dgm:spPr>
      <dgm:t>
        <a:bodyPr/>
        <a:lstStyle/>
        <a:p>
          <a:r>
            <a:rPr lang="en-US">
              <a:latin typeface="Helvetica" pitchFamily="2" charset="0"/>
            </a:rPr>
            <a:t>Unemployment</a:t>
          </a:r>
        </a:p>
      </dgm:t>
    </dgm:pt>
    <dgm:pt modelId="{25BB6EE8-0E60-4ED5-BBC3-25430294147D}" type="parTrans" cxnId="{4F8EE06F-B96F-467B-9129-0D8EC5FBEF05}">
      <dgm:prSet/>
      <dgm:spPr/>
      <dgm:t>
        <a:bodyPr/>
        <a:lstStyle/>
        <a:p>
          <a:endParaRPr lang="en-US"/>
        </a:p>
      </dgm:t>
    </dgm:pt>
    <dgm:pt modelId="{6721EDC1-25F8-46DB-80D8-26AEEE7A32F2}" type="sibTrans" cxnId="{4F8EE06F-B96F-467B-9129-0D8EC5FBEF05}">
      <dgm:prSet/>
      <dgm:spPr/>
      <dgm:t>
        <a:bodyPr/>
        <a:lstStyle/>
        <a:p>
          <a:endParaRPr lang="en-US"/>
        </a:p>
      </dgm:t>
    </dgm:pt>
    <dgm:pt modelId="{840560B4-5EAA-4848-BD96-35BF10A98993}">
      <dgm:prSet phldrT="[Text]">
        <dgm:style>
          <a:lnRef idx="2">
            <a:schemeClr val="accent4"/>
          </a:lnRef>
          <a:fillRef idx="1">
            <a:schemeClr val="lt1"/>
          </a:fillRef>
          <a:effectRef idx="0">
            <a:schemeClr val="accent4"/>
          </a:effectRef>
          <a:fontRef idx="minor">
            <a:schemeClr val="dk1"/>
          </a:fontRef>
        </dgm:style>
      </dgm:prSet>
      <dgm:spPr>
        <a:ln>
          <a:solidFill>
            <a:schemeClr val="accent5"/>
          </a:solidFill>
        </a:ln>
      </dgm:spPr>
      <dgm:t>
        <a:bodyPr/>
        <a:lstStyle/>
        <a:p>
          <a:r>
            <a:rPr lang="en-US">
              <a:latin typeface="Helvetica" pitchFamily="2" charset="0"/>
            </a:rPr>
            <a:t>Projections linked to GDP otherwise</a:t>
          </a:r>
        </a:p>
      </dgm:t>
    </dgm:pt>
    <dgm:pt modelId="{65F99272-3F7A-490A-A600-1353DFCB4117}" type="parTrans" cxnId="{AEDEEA81-9EB2-4015-86A4-9B5DDE3CC1FD}">
      <dgm:prSet/>
      <dgm:spPr/>
      <dgm:t>
        <a:bodyPr/>
        <a:lstStyle/>
        <a:p>
          <a:endParaRPr lang="en-US"/>
        </a:p>
      </dgm:t>
    </dgm:pt>
    <dgm:pt modelId="{84AC6916-6BE3-45D0-9261-91D1D2A896DE}" type="sibTrans" cxnId="{AEDEEA81-9EB2-4015-86A4-9B5DDE3CC1FD}">
      <dgm:prSet/>
      <dgm:spPr/>
      <dgm:t>
        <a:bodyPr/>
        <a:lstStyle/>
        <a:p>
          <a:endParaRPr lang="en-US"/>
        </a:p>
      </dgm:t>
    </dgm:pt>
    <dgm:pt modelId="{B2DE4F17-3B73-4D05-B782-3C3C089BD0BE}">
      <dgm:prSet phldrT="[Text]">
        <dgm:style>
          <a:lnRef idx="2">
            <a:schemeClr val="accent4"/>
          </a:lnRef>
          <a:fillRef idx="1">
            <a:schemeClr val="lt1"/>
          </a:fillRef>
          <a:effectRef idx="0">
            <a:schemeClr val="accent4"/>
          </a:effectRef>
          <a:fontRef idx="minor">
            <a:schemeClr val="dk1"/>
          </a:fontRef>
        </dgm:style>
      </dgm:prSet>
      <dgm:spPr>
        <a:ln>
          <a:solidFill>
            <a:schemeClr val="accent5"/>
          </a:solidFill>
        </a:ln>
      </dgm:spPr>
      <dgm:t>
        <a:bodyPr/>
        <a:lstStyle/>
        <a:p>
          <a:r>
            <a:rPr lang="en-GB">
              <a:latin typeface="Helvetica" pitchFamily="2" charset="0"/>
            </a:rPr>
            <a:t>Size and age structure</a:t>
          </a:r>
          <a:endParaRPr lang="en-US">
            <a:latin typeface="Helvetica" pitchFamily="2" charset="0"/>
          </a:endParaRPr>
        </a:p>
      </dgm:t>
    </dgm:pt>
    <dgm:pt modelId="{F759F042-8511-43BE-A949-2CDF0ABFC88F}" type="sibTrans" cxnId="{00F13933-2521-4B97-9A2D-392B41F3B349}">
      <dgm:prSet/>
      <dgm:spPr/>
      <dgm:t>
        <a:bodyPr/>
        <a:lstStyle/>
        <a:p>
          <a:endParaRPr lang="en-US"/>
        </a:p>
      </dgm:t>
    </dgm:pt>
    <dgm:pt modelId="{C13A1608-76F3-41D6-88AD-36C3D2535BBE}" type="parTrans" cxnId="{00F13933-2521-4B97-9A2D-392B41F3B349}">
      <dgm:prSet/>
      <dgm:spPr/>
      <dgm:t>
        <a:bodyPr/>
        <a:lstStyle/>
        <a:p>
          <a:endParaRPr lang="en-US"/>
        </a:p>
      </dgm:t>
    </dgm:pt>
    <dgm:pt modelId="{AA1B21D5-B202-48DA-966C-0645533A3AFC}" type="pres">
      <dgm:prSet presAssocID="{7159C562-476F-4A9B-88BE-78C182F44B3E}" presName="linearFlow" presStyleCnt="0">
        <dgm:presLayoutVars>
          <dgm:dir/>
          <dgm:animLvl val="lvl"/>
          <dgm:resizeHandles val="exact"/>
        </dgm:presLayoutVars>
      </dgm:prSet>
      <dgm:spPr/>
    </dgm:pt>
    <dgm:pt modelId="{DC876A6F-1D14-4DCA-A35E-38E8C2E147EC}" type="pres">
      <dgm:prSet presAssocID="{923250B1-AFC2-4AD8-B22F-15158FE737CE}" presName="composite" presStyleCnt="0"/>
      <dgm:spPr/>
    </dgm:pt>
    <dgm:pt modelId="{7CE644EB-03D1-4A4A-8227-B0D184D5C6AA}" type="pres">
      <dgm:prSet presAssocID="{923250B1-AFC2-4AD8-B22F-15158FE737CE}" presName="parTx" presStyleLbl="node1" presStyleIdx="0" presStyleCnt="3">
        <dgm:presLayoutVars>
          <dgm:chMax val="0"/>
          <dgm:chPref val="0"/>
          <dgm:bulletEnabled val="1"/>
        </dgm:presLayoutVars>
      </dgm:prSet>
      <dgm:spPr/>
    </dgm:pt>
    <dgm:pt modelId="{B4AE3204-2B9D-4390-BB7B-CA97CA1B4D48}" type="pres">
      <dgm:prSet presAssocID="{923250B1-AFC2-4AD8-B22F-15158FE737CE}" presName="parSh" presStyleLbl="node1" presStyleIdx="0" presStyleCnt="3"/>
      <dgm:spPr/>
    </dgm:pt>
    <dgm:pt modelId="{898D781C-84C1-4F19-915B-C2873F70E67C}" type="pres">
      <dgm:prSet presAssocID="{923250B1-AFC2-4AD8-B22F-15158FE737CE}" presName="desTx" presStyleLbl="fgAcc1" presStyleIdx="0" presStyleCnt="3">
        <dgm:presLayoutVars>
          <dgm:bulletEnabled val="1"/>
        </dgm:presLayoutVars>
      </dgm:prSet>
      <dgm:spPr/>
    </dgm:pt>
    <dgm:pt modelId="{DC435F57-3A2A-4B53-8FE4-D119CC4A3AA0}" type="pres">
      <dgm:prSet presAssocID="{B102447C-23A9-4E03-BC60-0B56C117D385}" presName="sibTrans" presStyleLbl="sibTrans2D1" presStyleIdx="0" presStyleCnt="2"/>
      <dgm:spPr/>
    </dgm:pt>
    <dgm:pt modelId="{BA92E35F-5B70-4317-A367-FCA70B9B3AA1}" type="pres">
      <dgm:prSet presAssocID="{B102447C-23A9-4E03-BC60-0B56C117D385}" presName="connTx" presStyleLbl="sibTrans2D1" presStyleIdx="0" presStyleCnt="2"/>
      <dgm:spPr/>
    </dgm:pt>
    <dgm:pt modelId="{D323938F-DEB6-4249-BCF9-475FE62CC70B}" type="pres">
      <dgm:prSet presAssocID="{B97DF2BA-E617-484E-8C9D-ABE230C3211A}" presName="composite" presStyleCnt="0"/>
      <dgm:spPr/>
    </dgm:pt>
    <dgm:pt modelId="{3723423F-7102-41B8-B714-80DF2AD91F28}" type="pres">
      <dgm:prSet presAssocID="{B97DF2BA-E617-484E-8C9D-ABE230C3211A}" presName="parTx" presStyleLbl="node1" presStyleIdx="0" presStyleCnt="3">
        <dgm:presLayoutVars>
          <dgm:chMax val="0"/>
          <dgm:chPref val="0"/>
          <dgm:bulletEnabled val="1"/>
        </dgm:presLayoutVars>
      </dgm:prSet>
      <dgm:spPr/>
    </dgm:pt>
    <dgm:pt modelId="{BCFCD8AB-1D1A-4281-B26B-5B34899E7ABA}" type="pres">
      <dgm:prSet presAssocID="{B97DF2BA-E617-484E-8C9D-ABE230C3211A}" presName="parSh" presStyleLbl="node1" presStyleIdx="1" presStyleCnt="3"/>
      <dgm:spPr/>
    </dgm:pt>
    <dgm:pt modelId="{B21AA251-C364-479F-996F-136D908CC327}" type="pres">
      <dgm:prSet presAssocID="{B97DF2BA-E617-484E-8C9D-ABE230C3211A}" presName="desTx" presStyleLbl="fgAcc1" presStyleIdx="1" presStyleCnt="3">
        <dgm:presLayoutVars>
          <dgm:bulletEnabled val="1"/>
        </dgm:presLayoutVars>
      </dgm:prSet>
      <dgm:spPr/>
    </dgm:pt>
    <dgm:pt modelId="{A631C8BE-57DE-4706-807E-078FE5D1E4DD}" type="pres">
      <dgm:prSet presAssocID="{7E27C32E-9C21-42E5-8858-C83708A2E62A}" presName="sibTrans" presStyleLbl="sibTrans2D1" presStyleIdx="1" presStyleCnt="2"/>
      <dgm:spPr/>
    </dgm:pt>
    <dgm:pt modelId="{A32DFC6B-45B7-45AC-9644-5D850D02C358}" type="pres">
      <dgm:prSet presAssocID="{7E27C32E-9C21-42E5-8858-C83708A2E62A}" presName="connTx" presStyleLbl="sibTrans2D1" presStyleIdx="1" presStyleCnt="2"/>
      <dgm:spPr/>
    </dgm:pt>
    <dgm:pt modelId="{B1F3944E-E0A9-4893-9466-BF255943D358}" type="pres">
      <dgm:prSet presAssocID="{BB73EEB2-F954-43FF-BBF4-632D50774150}" presName="composite" presStyleCnt="0"/>
      <dgm:spPr/>
    </dgm:pt>
    <dgm:pt modelId="{082228CD-2EA3-4C58-97FB-676EC2238013}" type="pres">
      <dgm:prSet presAssocID="{BB73EEB2-F954-43FF-BBF4-632D50774150}" presName="parTx" presStyleLbl="node1" presStyleIdx="1" presStyleCnt="3">
        <dgm:presLayoutVars>
          <dgm:chMax val="0"/>
          <dgm:chPref val="0"/>
          <dgm:bulletEnabled val="1"/>
        </dgm:presLayoutVars>
      </dgm:prSet>
      <dgm:spPr/>
    </dgm:pt>
    <dgm:pt modelId="{F8AFC08E-2241-4738-BB85-A0D6D176A456}" type="pres">
      <dgm:prSet presAssocID="{BB73EEB2-F954-43FF-BBF4-632D50774150}" presName="parSh" presStyleLbl="node1" presStyleIdx="2" presStyleCnt="3"/>
      <dgm:spPr/>
    </dgm:pt>
    <dgm:pt modelId="{2C4C4483-8F0A-4817-9966-7393DBD0249E}" type="pres">
      <dgm:prSet presAssocID="{BB73EEB2-F954-43FF-BBF4-632D50774150}" presName="desTx" presStyleLbl="fgAcc1" presStyleIdx="2" presStyleCnt="3">
        <dgm:presLayoutVars>
          <dgm:bulletEnabled val="1"/>
        </dgm:presLayoutVars>
      </dgm:prSet>
      <dgm:spPr/>
    </dgm:pt>
  </dgm:ptLst>
  <dgm:cxnLst>
    <dgm:cxn modelId="{C5DA3E02-D9CF-4DA8-9975-8D1339442280}" type="presOf" srcId="{0A4C93C8-255A-4144-983D-328660DA9CE5}" destId="{898D781C-84C1-4F19-915B-C2873F70E67C}" srcOrd="0" destOrd="2" presId="urn:microsoft.com/office/officeart/2005/8/layout/process3"/>
    <dgm:cxn modelId="{AC63BD23-AF12-4E2F-BCD1-E7B44BBD927F}" type="presOf" srcId="{611E3D10-7F15-4F99-8B88-CCF85561EA81}" destId="{B21AA251-C364-479F-996F-136D908CC327}" srcOrd="0" destOrd="2" presId="urn:microsoft.com/office/officeart/2005/8/layout/process3"/>
    <dgm:cxn modelId="{A2B82B27-C8DB-408F-B23C-9018064C590F}" type="presOf" srcId="{923250B1-AFC2-4AD8-B22F-15158FE737CE}" destId="{B4AE3204-2B9D-4390-BB7B-CA97CA1B4D48}" srcOrd="1" destOrd="0" presId="urn:microsoft.com/office/officeart/2005/8/layout/process3"/>
    <dgm:cxn modelId="{CDB6292F-B2BC-4CEB-BCB9-03846BEE3D51}" type="presOf" srcId="{40BC80F7-F96D-4371-93CB-B917D6F91B29}" destId="{B21AA251-C364-479F-996F-136D908CC327}" srcOrd="0" destOrd="4" presId="urn:microsoft.com/office/officeart/2005/8/layout/process3"/>
    <dgm:cxn modelId="{00F13933-2521-4B97-9A2D-392B41F3B349}" srcId="{923250B1-AFC2-4AD8-B22F-15158FE737CE}" destId="{B2DE4F17-3B73-4D05-B782-3C3C089BD0BE}" srcOrd="3" destOrd="0" parTransId="{C13A1608-76F3-41D6-88AD-36C3D2535BBE}" sibTransId="{F759F042-8511-43BE-A949-2CDF0ABFC88F}"/>
    <dgm:cxn modelId="{08BDCB38-232E-4561-9993-3623980FEF57}" type="presOf" srcId="{FDA53D83-A655-4C3C-8C02-F973D158D357}" destId="{B21AA251-C364-479F-996F-136D908CC327}" srcOrd="0" destOrd="1" presId="urn:microsoft.com/office/officeart/2005/8/layout/process3"/>
    <dgm:cxn modelId="{10A71D3D-710D-429B-912B-A480D48FD854}" type="presOf" srcId="{6C96CC7E-BBC8-43A4-A6FA-E57297E6646E}" destId="{898D781C-84C1-4F19-915B-C2873F70E67C}" srcOrd="0" destOrd="1" presId="urn:microsoft.com/office/officeart/2005/8/layout/process3"/>
    <dgm:cxn modelId="{021B8A3F-F451-47E4-96BB-B7F61C978C7E}" type="presOf" srcId="{E09667D6-7C8D-4F57-9F11-1B536218351E}" destId="{B21AA251-C364-479F-996F-136D908CC327}" srcOrd="0" destOrd="3" presId="urn:microsoft.com/office/officeart/2005/8/layout/process3"/>
    <dgm:cxn modelId="{949E7B40-9430-4C3A-B281-CB2543816EB9}" type="presOf" srcId="{E544580E-45E7-411C-B41A-1A220C806430}" destId="{2C4C4483-8F0A-4817-9966-7393DBD0249E}" srcOrd="0" destOrd="0" presId="urn:microsoft.com/office/officeart/2005/8/layout/process3"/>
    <dgm:cxn modelId="{7F15A05B-F0A7-4D12-8570-A15F41EFD0AD}" type="presOf" srcId="{B2DE4F17-3B73-4D05-B782-3C3C089BD0BE}" destId="{898D781C-84C1-4F19-915B-C2873F70E67C}" srcOrd="0" destOrd="3" presId="urn:microsoft.com/office/officeart/2005/8/layout/process3"/>
    <dgm:cxn modelId="{84461F5D-8176-473F-9C69-C1F6A9015F1D}" srcId="{BB73EEB2-F954-43FF-BBF4-632D50774150}" destId="{E544580E-45E7-411C-B41A-1A220C806430}" srcOrd="0" destOrd="0" parTransId="{68A73ABC-5388-4DE9-8C7E-901961848150}" sibTransId="{E0752900-293F-4E5F-BCEA-1F1CBC0FA396}"/>
    <dgm:cxn modelId="{F19CB560-2553-4CD5-AFAA-61695CDD84B0}" srcId="{923250B1-AFC2-4AD8-B22F-15158FE737CE}" destId="{8838B8F7-D3EE-44C1-8161-E6F41CFD6E74}" srcOrd="0" destOrd="0" parTransId="{2811B9B3-D809-48EF-BD1D-D1904C0F4540}" sibTransId="{E576C31C-9FDC-4750-8AE6-CF48EB3426BE}"/>
    <dgm:cxn modelId="{FDF5E063-5A33-4F46-AE68-AA3C787FDFC9}" type="presOf" srcId="{840560B4-5EAA-4848-BD96-35BF10A98993}" destId="{2C4C4483-8F0A-4817-9966-7393DBD0249E}" srcOrd="0" destOrd="1" presId="urn:microsoft.com/office/officeart/2005/8/layout/process3"/>
    <dgm:cxn modelId="{0175AC44-2C8C-4E60-A490-4CE1E07F4C5E}" type="presOf" srcId="{7159C562-476F-4A9B-88BE-78C182F44B3E}" destId="{AA1B21D5-B202-48DA-966C-0645533A3AFC}" srcOrd="0" destOrd="0" presId="urn:microsoft.com/office/officeart/2005/8/layout/process3"/>
    <dgm:cxn modelId="{BB2D0E46-DBCA-4418-A3D3-A8A3FDA26941}" type="presOf" srcId="{B97DF2BA-E617-484E-8C9D-ABE230C3211A}" destId="{BCFCD8AB-1D1A-4281-B26B-5B34899E7ABA}" srcOrd="1" destOrd="0" presId="urn:microsoft.com/office/officeart/2005/8/layout/process3"/>
    <dgm:cxn modelId="{2FADF046-BACF-43C1-B236-F34C113A1493}" srcId="{7159C562-476F-4A9B-88BE-78C182F44B3E}" destId="{BB73EEB2-F954-43FF-BBF4-632D50774150}" srcOrd="2" destOrd="0" parTransId="{0137DA2D-DB22-47C3-9CC5-0109811B4E50}" sibTransId="{E8DA81E5-80D2-4BFE-9FF9-8BB1DA879C29}"/>
    <dgm:cxn modelId="{4F8EE06F-B96F-467B-9129-0D8EC5FBEF05}" srcId="{B97DF2BA-E617-484E-8C9D-ABE230C3211A}" destId="{E09667D6-7C8D-4F57-9F11-1B536218351E}" srcOrd="3" destOrd="0" parTransId="{25BB6EE8-0E60-4ED5-BBC3-25430294147D}" sibTransId="{6721EDC1-25F8-46DB-80D8-26AEEE7A32F2}"/>
    <dgm:cxn modelId="{E7A6AC56-DF38-4A77-87F1-78772E097CEA}" type="presOf" srcId="{7E27C32E-9C21-42E5-8858-C83708A2E62A}" destId="{A631C8BE-57DE-4706-807E-078FE5D1E4DD}" srcOrd="0" destOrd="0" presId="urn:microsoft.com/office/officeart/2005/8/layout/process3"/>
    <dgm:cxn modelId="{E3875758-1ABE-4D1D-B824-5C432E5C03F9}" srcId="{B97DF2BA-E617-484E-8C9D-ABE230C3211A}" destId="{4B2C6703-B4DD-4DFF-ACF1-A6D2A169A0E2}" srcOrd="0" destOrd="0" parTransId="{D7C86AEB-792B-4678-8AD8-4CE92D4D4AAF}" sibTransId="{11DDCC1C-4D07-4405-B20E-46B0FB1E27BD}"/>
    <dgm:cxn modelId="{AEDEEA81-9EB2-4015-86A4-9B5DDE3CC1FD}" srcId="{BB73EEB2-F954-43FF-BBF4-632D50774150}" destId="{840560B4-5EAA-4848-BD96-35BF10A98993}" srcOrd="1" destOrd="0" parTransId="{65F99272-3F7A-490A-A600-1353DFCB4117}" sibTransId="{84AC6916-6BE3-45D0-9261-91D1D2A896DE}"/>
    <dgm:cxn modelId="{2C9A4485-4DF2-4FC7-BC35-8367882219DA}" type="presOf" srcId="{8838B8F7-D3EE-44C1-8161-E6F41CFD6E74}" destId="{898D781C-84C1-4F19-915B-C2873F70E67C}" srcOrd="0" destOrd="0" presId="urn:microsoft.com/office/officeart/2005/8/layout/process3"/>
    <dgm:cxn modelId="{B0272D87-AB0B-4DEE-9155-A077B1BCCE68}" srcId="{7159C562-476F-4A9B-88BE-78C182F44B3E}" destId="{923250B1-AFC2-4AD8-B22F-15158FE737CE}" srcOrd="0" destOrd="0" parTransId="{780B3E34-577C-4C87-96D4-F1C29E5DB069}" sibTransId="{B102447C-23A9-4E03-BC60-0B56C117D385}"/>
    <dgm:cxn modelId="{CB7B5C9C-6583-47A9-AF49-B60FED7191EC}" srcId="{B97DF2BA-E617-484E-8C9D-ABE230C3211A}" destId="{FDA53D83-A655-4C3C-8C02-F973D158D357}" srcOrd="1" destOrd="0" parTransId="{0223BDE6-CDDF-4557-A74A-C951ADC5FD25}" sibTransId="{59E55EA2-516A-4701-8511-B8E50AA18ED6}"/>
    <dgm:cxn modelId="{68188CA4-788E-44EA-907D-D38E477716D7}" srcId="{B97DF2BA-E617-484E-8C9D-ABE230C3211A}" destId="{611E3D10-7F15-4F99-8B88-CCF85561EA81}" srcOrd="2" destOrd="0" parTransId="{B69F8C8F-5B29-4930-846F-725877DF56D7}" sibTransId="{FB31490F-4E6C-479B-A96B-F1006B6E4332}"/>
    <dgm:cxn modelId="{3968B2A7-3954-4DBC-A67A-499E7D8C49E0}" type="presOf" srcId="{B97DF2BA-E617-484E-8C9D-ABE230C3211A}" destId="{3723423F-7102-41B8-B714-80DF2AD91F28}" srcOrd="0" destOrd="0" presId="urn:microsoft.com/office/officeart/2005/8/layout/process3"/>
    <dgm:cxn modelId="{C83F88AA-C32E-4771-B569-190348C622AA}" type="presOf" srcId="{4B2C6703-B4DD-4DFF-ACF1-A6D2A169A0E2}" destId="{B21AA251-C364-479F-996F-136D908CC327}" srcOrd="0" destOrd="0" presId="urn:microsoft.com/office/officeart/2005/8/layout/process3"/>
    <dgm:cxn modelId="{63F89BAD-1D03-4433-9C47-B87031DC2690}" srcId="{923250B1-AFC2-4AD8-B22F-15158FE737CE}" destId="{0A4C93C8-255A-4144-983D-328660DA9CE5}" srcOrd="2" destOrd="0" parTransId="{464B175D-FF43-4C0B-A7F4-9BBAC755B82E}" sibTransId="{DD8CA4B6-24E8-4B5E-80BA-191F9E0673DC}"/>
    <dgm:cxn modelId="{05C562B1-794B-4815-B265-086E6D9146F7}" type="presOf" srcId="{BB73EEB2-F954-43FF-BBF4-632D50774150}" destId="{082228CD-2EA3-4C58-97FB-676EC2238013}" srcOrd="0" destOrd="0" presId="urn:microsoft.com/office/officeart/2005/8/layout/process3"/>
    <dgm:cxn modelId="{20545AB6-411A-4668-8520-EBB561653BFB}" type="presOf" srcId="{BB73EEB2-F954-43FF-BBF4-632D50774150}" destId="{F8AFC08E-2241-4738-BB85-A0D6D176A456}" srcOrd="1" destOrd="0" presId="urn:microsoft.com/office/officeart/2005/8/layout/process3"/>
    <dgm:cxn modelId="{BEE594C1-7E82-4A78-BDD3-C298E51BFB19}" srcId="{B97DF2BA-E617-484E-8C9D-ABE230C3211A}" destId="{40BC80F7-F96D-4371-93CB-B917D6F91B29}" srcOrd="4" destOrd="0" parTransId="{6BCD0D84-88C9-412C-B5CE-010073809D8D}" sibTransId="{09D5B74C-2FC2-43C1-B4EC-9E502AFB68A3}"/>
    <dgm:cxn modelId="{73513CC6-DD2F-4343-9445-AAF53A680F06}" srcId="{923250B1-AFC2-4AD8-B22F-15158FE737CE}" destId="{6C96CC7E-BBC8-43A4-A6FA-E57297E6646E}" srcOrd="1" destOrd="0" parTransId="{727C5CCB-C17E-476D-9B66-BFD657FB03AA}" sibTransId="{43C224E1-4D78-4D24-BDFF-1AC6C2FA95D9}"/>
    <dgm:cxn modelId="{35A3DDCE-3F1B-40A7-95AF-4EC11171C137}" type="presOf" srcId="{7E27C32E-9C21-42E5-8858-C83708A2E62A}" destId="{A32DFC6B-45B7-45AC-9644-5D850D02C358}" srcOrd="1" destOrd="0" presId="urn:microsoft.com/office/officeart/2005/8/layout/process3"/>
    <dgm:cxn modelId="{3C0B2FD2-1DEB-40C4-8D22-E18029D9301D}" type="presOf" srcId="{923250B1-AFC2-4AD8-B22F-15158FE737CE}" destId="{7CE644EB-03D1-4A4A-8227-B0D184D5C6AA}" srcOrd="0" destOrd="0" presId="urn:microsoft.com/office/officeart/2005/8/layout/process3"/>
    <dgm:cxn modelId="{7B0CF6D4-6674-434F-AEAD-5CEE4B4F0DFC}" type="presOf" srcId="{B102447C-23A9-4E03-BC60-0B56C117D385}" destId="{BA92E35F-5B70-4317-A367-FCA70B9B3AA1}" srcOrd="1" destOrd="0" presId="urn:microsoft.com/office/officeart/2005/8/layout/process3"/>
    <dgm:cxn modelId="{E2AEBFE7-2455-4E1E-BF32-BE3750529A3A}" srcId="{7159C562-476F-4A9B-88BE-78C182F44B3E}" destId="{B97DF2BA-E617-484E-8C9D-ABE230C3211A}" srcOrd="1" destOrd="0" parTransId="{B450D26B-7688-4C44-A02C-014EBF942F7B}" sibTransId="{7E27C32E-9C21-42E5-8858-C83708A2E62A}"/>
    <dgm:cxn modelId="{A3BB9BF1-2129-4568-86EA-847D7CFB77D8}" type="presOf" srcId="{B102447C-23A9-4E03-BC60-0B56C117D385}" destId="{DC435F57-3A2A-4B53-8FE4-D119CC4A3AA0}" srcOrd="0" destOrd="0" presId="urn:microsoft.com/office/officeart/2005/8/layout/process3"/>
    <dgm:cxn modelId="{B3F02539-CD52-4416-A385-D4FB8BE8194E}" type="presParOf" srcId="{AA1B21D5-B202-48DA-966C-0645533A3AFC}" destId="{DC876A6F-1D14-4DCA-A35E-38E8C2E147EC}" srcOrd="0" destOrd="0" presId="urn:microsoft.com/office/officeart/2005/8/layout/process3"/>
    <dgm:cxn modelId="{73862889-E3A6-4EA1-B454-3C39F3BC4A5F}" type="presParOf" srcId="{DC876A6F-1D14-4DCA-A35E-38E8C2E147EC}" destId="{7CE644EB-03D1-4A4A-8227-B0D184D5C6AA}" srcOrd="0" destOrd="0" presId="urn:microsoft.com/office/officeart/2005/8/layout/process3"/>
    <dgm:cxn modelId="{F2C6B72C-2D1B-4CCB-8838-B6178BAD668E}" type="presParOf" srcId="{DC876A6F-1D14-4DCA-A35E-38E8C2E147EC}" destId="{B4AE3204-2B9D-4390-BB7B-CA97CA1B4D48}" srcOrd="1" destOrd="0" presId="urn:microsoft.com/office/officeart/2005/8/layout/process3"/>
    <dgm:cxn modelId="{4409DEF9-9A4B-484F-86B2-827E0370F269}" type="presParOf" srcId="{DC876A6F-1D14-4DCA-A35E-38E8C2E147EC}" destId="{898D781C-84C1-4F19-915B-C2873F70E67C}" srcOrd="2" destOrd="0" presId="urn:microsoft.com/office/officeart/2005/8/layout/process3"/>
    <dgm:cxn modelId="{22EA84DB-0236-411C-952A-DFEC7237D837}" type="presParOf" srcId="{AA1B21D5-B202-48DA-966C-0645533A3AFC}" destId="{DC435F57-3A2A-4B53-8FE4-D119CC4A3AA0}" srcOrd="1" destOrd="0" presId="urn:microsoft.com/office/officeart/2005/8/layout/process3"/>
    <dgm:cxn modelId="{263BA528-E945-40AB-9C7E-A75051AC3053}" type="presParOf" srcId="{DC435F57-3A2A-4B53-8FE4-D119CC4A3AA0}" destId="{BA92E35F-5B70-4317-A367-FCA70B9B3AA1}" srcOrd="0" destOrd="0" presId="urn:microsoft.com/office/officeart/2005/8/layout/process3"/>
    <dgm:cxn modelId="{1F904FD5-B384-435C-99BD-2491249EBE08}" type="presParOf" srcId="{AA1B21D5-B202-48DA-966C-0645533A3AFC}" destId="{D323938F-DEB6-4249-BCF9-475FE62CC70B}" srcOrd="2" destOrd="0" presId="urn:microsoft.com/office/officeart/2005/8/layout/process3"/>
    <dgm:cxn modelId="{8C9B8010-500C-4010-B668-D0C283B833E9}" type="presParOf" srcId="{D323938F-DEB6-4249-BCF9-475FE62CC70B}" destId="{3723423F-7102-41B8-B714-80DF2AD91F28}" srcOrd="0" destOrd="0" presId="urn:microsoft.com/office/officeart/2005/8/layout/process3"/>
    <dgm:cxn modelId="{112EDADD-897B-4E87-BF69-984A19A18704}" type="presParOf" srcId="{D323938F-DEB6-4249-BCF9-475FE62CC70B}" destId="{BCFCD8AB-1D1A-4281-B26B-5B34899E7ABA}" srcOrd="1" destOrd="0" presId="urn:microsoft.com/office/officeart/2005/8/layout/process3"/>
    <dgm:cxn modelId="{D4709987-63BB-416C-837F-415701FF6857}" type="presParOf" srcId="{D323938F-DEB6-4249-BCF9-475FE62CC70B}" destId="{B21AA251-C364-479F-996F-136D908CC327}" srcOrd="2" destOrd="0" presId="urn:microsoft.com/office/officeart/2005/8/layout/process3"/>
    <dgm:cxn modelId="{2A5005E1-2CFD-42FE-93B6-768E9473C324}" type="presParOf" srcId="{AA1B21D5-B202-48DA-966C-0645533A3AFC}" destId="{A631C8BE-57DE-4706-807E-078FE5D1E4DD}" srcOrd="3" destOrd="0" presId="urn:microsoft.com/office/officeart/2005/8/layout/process3"/>
    <dgm:cxn modelId="{75F43F13-0F6B-47EE-813B-4A03056D76EF}" type="presParOf" srcId="{A631C8BE-57DE-4706-807E-078FE5D1E4DD}" destId="{A32DFC6B-45B7-45AC-9644-5D850D02C358}" srcOrd="0" destOrd="0" presId="urn:microsoft.com/office/officeart/2005/8/layout/process3"/>
    <dgm:cxn modelId="{4E3E9220-1D9B-42B3-824B-7DE1112E7462}" type="presParOf" srcId="{AA1B21D5-B202-48DA-966C-0645533A3AFC}" destId="{B1F3944E-E0A9-4893-9466-BF255943D358}" srcOrd="4" destOrd="0" presId="urn:microsoft.com/office/officeart/2005/8/layout/process3"/>
    <dgm:cxn modelId="{E14462B3-230B-4836-9080-177D1EBEE098}" type="presParOf" srcId="{B1F3944E-E0A9-4893-9466-BF255943D358}" destId="{082228CD-2EA3-4C58-97FB-676EC2238013}" srcOrd="0" destOrd="0" presId="urn:microsoft.com/office/officeart/2005/8/layout/process3"/>
    <dgm:cxn modelId="{1C5A20D5-970B-433C-94BF-67A1B06B2498}" type="presParOf" srcId="{B1F3944E-E0A9-4893-9466-BF255943D358}" destId="{F8AFC08E-2241-4738-BB85-A0D6D176A456}" srcOrd="1" destOrd="0" presId="urn:microsoft.com/office/officeart/2005/8/layout/process3"/>
    <dgm:cxn modelId="{A853DD14-6CDA-4AAE-A87E-FF53926DA5DE}" type="presParOf" srcId="{B1F3944E-E0A9-4893-9466-BF255943D358}" destId="{2C4C4483-8F0A-4817-9966-7393DBD0249E}" srcOrd="2" destOrd="0" presId="urn:microsoft.com/office/officeart/2005/8/layout/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7159C562-476F-4A9B-88BE-78C182F44B3E}" type="doc">
      <dgm:prSet loTypeId="urn:microsoft.com/office/officeart/2005/8/layout/process3" loCatId="process" qsTypeId="urn:microsoft.com/office/officeart/2005/8/quickstyle/simple1" qsCatId="simple" csTypeId="urn:microsoft.com/office/officeart/2005/8/colors/accent5_2" csCatId="accent5" phldr="1"/>
      <dgm:spPr/>
      <dgm:t>
        <a:bodyPr/>
        <a:lstStyle/>
        <a:p>
          <a:endParaRPr lang="en-US"/>
        </a:p>
      </dgm:t>
    </dgm:pt>
    <dgm:pt modelId="{923250B1-AFC2-4AD8-B22F-15158FE737CE}">
      <dgm:prSet phldrT="[Text]" custT="1"/>
      <dgm:spPr/>
      <dgm:t>
        <a:bodyPr/>
        <a:lstStyle/>
        <a:p>
          <a:r>
            <a:rPr lang="en-US" sz="1100" dirty="0">
              <a:latin typeface="Helvetica" pitchFamily="2" charset="0"/>
            </a:rPr>
            <a:t>Step 4: Funding</a:t>
          </a:r>
        </a:p>
      </dgm:t>
    </dgm:pt>
    <dgm:pt modelId="{780B3E34-577C-4C87-96D4-F1C29E5DB069}" type="parTrans" cxnId="{B0272D87-AB0B-4DEE-9155-A077B1BCCE68}">
      <dgm:prSet/>
      <dgm:spPr/>
      <dgm:t>
        <a:bodyPr/>
        <a:lstStyle/>
        <a:p>
          <a:endParaRPr lang="en-US"/>
        </a:p>
      </dgm:t>
    </dgm:pt>
    <dgm:pt modelId="{B102447C-23A9-4E03-BC60-0B56C117D385}" type="sibTrans" cxnId="{B0272D87-AB0B-4DEE-9155-A077B1BCCE68}">
      <dgm:prSet/>
      <dgm:spPr/>
      <dgm:t>
        <a:bodyPr/>
        <a:lstStyle/>
        <a:p>
          <a:endParaRPr lang="en-US"/>
        </a:p>
      </dgm:t>
    </dgm:pt>
    <dgm:pt modelId="{8838B8F7-D3EE-44C1-8161-E6F41CFD6E74}">
      <dgm:prSet phldrT="[Text]" custT="1">
        <dgm:style>
          <a:lnRef idx="2">
            <a:schemeClr val="accent4"/>
          </a:lnRef>
          <a:fillRef idx="1">
            <a:schemeClr val="lt1"/>
          </a:fillRef>
          <a:effectRef idx="0">
            <a:schemeClr val="accent4"/>
          </a:effectRef>
          <a:fontRef idx="minor">
            <a:schemeClr val="dk1"/>
          </a:fontRef>
        </dgm:style>
      </dgm:prSet>
      <dgm:spPr>
        <a:solidFill>
          <a:sysClr val="window" lastClr="FFFFFF"/>
        </a:solidFill>
        <a:ln>
          <a:solidFill>
            <a:schemeClr val="accent5"/>
          </a:solidFill>
        </a:ln>
      </dgm:spPr>
      <dgm:t>
        <a:bodyPr/>
        <a:lstStyle/>
        <a:p>
          <a:r>
            <a:rPr lang="en-US" sz="1100">
              <a:latin typeface="Helvetica" pitchFamily="2" charset="0"/>
            </a:rPr>
            <a:t>Project Block Grant and Block Grant Adjustments</a:t>
          </a:r>
        </a:p>
      </dgm:t>
    </dgm:pt>
    <dgm:pt modelId="{2811B9B3-D809-48EF-BD1D-D1904C0F4540}" type="parTrans" cxnId="{F19CB560-2553-4CD5-AFAA-61695CDD84B0}">
      <dgm:prSet/>
      <dgm:spPr/>
      <dgm:t>
        <a:bodyPr/>
        <a:lstStyle/>
        <a:p>
          <a:endParaRPr lang="en-US"/>
        </a:p>
      </dgm:t>
    </dgm:pt>
    <dgm:pt modelId="{E576C31C-9FDC-4750-8AE6-CF48EB3426BE}" type="sibTrans" cxnId="{F19CB560-2553-4CD5-AFAA-61695CDD84B0}">
      <dgm:prSet/>
      <dgm:spPr/>
      <dgm:t>
        <a:bodyPr/>
        <a:lstStyle/>
        <a:p>
          <a:endParaRPr lang="en-US"/>
        </a:p>
      </dgm:t>
    </dgm:pt>
    <dgm:pt modelId="{B97DF2BA-E617-484E-8C9D-ABE230C3211A}">
      <dgm:prSet phldrT="[Text]" custT="1"/>
      <dgm:spPr/>
      <dgm:t>
        <a:bodyPr/>
        <a:lstStyle/>
        <a:p>
          <a:r>
            <a:rPr lang="en-US" sz="1100" dirty="0">
              <a:latin typeface="Helvetica" pitchFamily="2" charset="0"/>
            </a:rPr>
            <a:t>Step 5: Annual budget gap</a:t>
          </a:r>
        </a:p>
      </dgm:t>
    </dgm:pt>
    <dgm:pt modelId="{B450D26B-7688-4C44-A02C-014EBF942F7B}" type="parTrans" cxnId="{E2AEBFE7-2455-4E1E-BF32-BE3750529A3A}">
      <dgm:prSet/>
      <dgm:spPr/>
      <dgm:t>
        <a:bodyPr/>
        <a:lstStyle/>
        <a:p>
          <a:endParaRPr lang="en-US"/>
        </a:p>
      </dgm:t>
    </dgm:pt>
    <dgm:pt modelId="{7E27C32E-9C21-42E5-8858-C83708A2E62A}" type="sibTrans" cxnId="{E2AEBFE7-2455-4E1E-BF32-BE3750529A3A}">
      <dgm:prSet/>
      <dgm:spPr/>
      <dgm:t>
        <a:bodyPr/>
        <a:lstStyle/>
        <a:p>
          <a:endParaRPr lang="en-US"/>
        </a:p>
      </dgm:t>
    </dgm:pt>
    <dgm:pt modelId="{4B2C6703-B4DD-4DFF-ACF1-A6D2A169A0E2}">
      <dgm:prSet phldrT="[Text]" custT="1"/>
      <dgm:spPr>
        <a:solidFill>
          <a:sysClr val="window" lastClr="FFFFFF">
            <a:alpha val="90000"/>
          </a:sysClr>
        </a:solidFill>
      </dgm:spPr>
      <dgm:t>
        <a:bodyPr/>
        <a:lstStyle/>
        <a:p>
          <a:r>
            <a:rPr lang="en-GB" sz="1100">
              <a:latin typeface="Helvetica" pitchFamily="2" charset="0"/>
            </a:rPr>
            <a:t>Project annual budget gap</a:t>
          </a:r>
          <a:endParaRPr lang="en-US" sz="1100">
            <a:latin typeface="Helvetica" pitchFamily="2" charset="0"/>
          </a:endParaRPr>
        </a:p>
      </dgm:t>
    </dgm:pt>
    <dgm:pt modelId="{D7C86AEB-792B-4678-8AD8-4CE92D4D4AAF}" type="parTrans" cxnId="{E3875758-1ABE-4D1D-B824-5C432E5C03F9}">
      <dgm:prSet/>
      <dgm:spPr/>
      <dgm:t>
        <a:bodyPr/>
        <a:lstStyle/>
        <a:p>
          <a:endParaRPr lang="en-US"/>
        </a:p>
      </dgm:t>
    </dgm:pt>
    <dgm:pt modelId="{11DDCC1C-4D07-4405-B20E-46B0FB1E27BD}" type="sibTrans" cxnId="{E3875758-1ABE-4D1D-B824-5C432E5C03F9}">
      <dgm:prSet/>
      <dgm:spPr/>
      <dgm:t>
        <a:bodyPr/>
        <a:lstStyle/>
        <a:p>
          <a:endParaRPr lang="en-US"/>
        </a:p>
      </dgm:t>
    </dgm:pt>
    <dgm:pt modelId="{BB73EEB2-F954-43FF-BBF4-632D50774150}">
      <dgm:prSet phldrT="[Text]" custT="1"/>
      <dgm:spPr/>
      <dgm:t>
        <a:bodyPr/>
        <a:lstStyle/>
        <a:p>
          <a:r>
            <a:rPr lang="en-US" sz="1100">
              <a:latin typeface="Helvetica" pitchFamily="2" charset="0"/>
            </a:rPr>
            <a:t>Step 6: Scenarios</a:t>
          </a:r>
        </a:p>
      </dgm:t>
    </dgm:pt>
    <dgm:pt modelId="{0137DA2D-DB22-47C3-9CC5-0109811B4E50}" type="parTrans" cxnId="{2FADF046-BACF-43C1-B236-F34C113A1493}">
      <dgm:prSet/>
      <dgm:spPr/>
      <dgm:t>
        <a:bodyPr/>
        <a:lstStyle/>
        <a:p>
          <a:endParaRPr lang="en-US"/>
        </a:p>
      </dgm:t>
    </dgm:pt>
    <dgm:pt modelId="{E8DA81E5-80D2-4BFE-9FF9-8BB1DA879C29}" type="sibTrans" cxnId="{2FADF046-BACF-43C1-B236-F34C113A1493}">
      <dgm:prSet/>
      <dgm:spPr/>
      <dgm:t>
        <a:bodyPr/>
        <a:lstStyle/>
        <a:p>
          <a:endParaRPr lang="en-US"/>
        </a:p>
      </dgm:t>
    </dgm:pt>
    <dgm:pt modelId="{E544580E-45E7-411C-B41A-1A220C806430}">
      <dgm:prSet phldrT="[Text]" custT="1"/>
      <dgm:spPr>
        <a:ln>
          <a:solidFill>
            <a:schemeClr val="accent5"/>
          </a:solidFill>
        </a:ln>
      </dgm:spPr>
      <dgm:t>
        <a:bodyPr/>
        <a:lstStyle/>
        <a:p>
          <a:r>
            <a:rPr lang="en-US" sz="1100">
              <a:latin typeface="Helvetica" pitchFamily="2" charset="0"/>
            </a:rPr>
            <a:t>Differences in demographic factors</a:t>
          </a:r>
        </a:p>
      </dgm:t>
    </dgm:pt>
    <dgm:pt modelId="{68A73ABC-5388-4DE9-8C7E-901961848150}" type="parTrans" cxnId="{84461F5D-8176-473F-9C69-C1F6A9015F1D}">
      <dgm:prSet/>
      <dgm:spPr/>
      <dgm:t>
        <a:bodyPr/>
        <a:lstStyle/>
        <a:p>
          <a:endParaRPr lang="en-US"/>
        </a:p>
      </dgm:t>
    </dgm:pt>
    <dgm:pt modelId="{E0752900-293F-4E5F-BCEA-1F1CBC0FA396}" type="sibTrans" cxnId="{84461F5D-8176-473F-9C69-C1F6A9015F1D}">
      <dgm:prSet/>
      <dgm:spPr/>
      <dgm:t>
        <a:bodyPr/>
        <a:lstStyle/>
        <a:p>
          <a:endParaRPr lang="en-US"/>
        </a:p>
      </dgm:t>
    </dgm:pt>
    <dgm:pt modelId="{0AABFBE3-B758-45F6-88CC-27F3968A7732}">
      <dgm:prSet phldrT="[Text]" custT="1">
        <dgm:style>
          <a:lnRef idx="2">
            <a:schemeClr val="accent4"/>
          </a:lnRef>
          <a:fillRef idx="1">
            <a:schemeClr val="lt1"/>
          </a:fillRef>
          <a:effectRef idx="0">
            <a:schemeClr val="accent4"/>
          </a:effectRef>
          <a:fontRef idx="minor">
            <a:schemeClr val="dk1"/>
          </a:fontRef>
        </dgm:style>
      </dgm:prSet>
      <dgm:spPr>
        <a:solidFill>
          <a:sysClr val="window" lastClr="FFFFFF"/>
        </a:solidFill>
        <a:ln>
          <a:solidFill>
            <a:schemeClr val="accent5"/>
          </a:solidFill>
        </a:ln>
      </dgm:spPr>
      <dgm:t>
        <a:bodyPr/>
        <a:lstStyle/>
        <a:p>
          <a:r>
            <a:rPr lang="en-US" sz="1100">
              <a:latin typeface="Helvetica" pitchFamily="2" charset="0"/>
            </a:rPr>
            <a:t>Project Scottish taxes based on demographic and economic determinants</a:t>
          </a:r>
        </a:p>
      </dgm:t>
    </dgm:pt>
    <dgm:pt modelId="{48006936-4643-4B88-83C8-2D467F641312}" type="parTrans" cxnId="{13DB51A1-D255-4E1E-BA46-EB6CEB3F1016}">
      <dgm:prSet/>
      <dgm:spPr/>
      <dgm:t>
        <a:bodyPr/>
        <a:lstStyle/>
        <a:p>
          <a:endParaRPr lang="en-US"/>
        </a:p>
      </dgm:t>
    </dgm:pt>
    <dgm:pt modelId="{B6C27126-83F1-403B-A8C1-49461ECFAD8B}" type="sibTrans" cxnId="{13DB51A1-D255-4E1E-BA46-EB6CEB3F1016}">
      <dgm:prSet/>
      <dgm:spPr/>
      <dgm:t>
        <a:bodyPr/>
        <a:lstStyle/>
        <a:p>
          <a:endParaRPr lang="en-US"/>
        </a:p>
      </dgm:t>
    </dgm:pt>
    <dgm:pt modelId="{49C0F966-6184-4157-B024-CAC4AA0AD8D1}">
      <dgm:prSet custT="1"/>
      <dgm:spPr>
        <a:ln>
          <a:solidFill>
            <a:schemeClr val="accent5"/>
          </a:solidFill>
        </a:ln>
      </dgm:spPr>
      <dgm:t>
        <a:bodyPr/>
        <a:lstStyle/>
        <a:p>
          <a:r>
            <a:rPr lang="en-US" sz="1100">
              <a:latin typeface="Helvetica" pitchFamily="2" charset="0"/>
            </a:rPr>
            <a:t>UK Government decisions on spending or tax in response to UK fiscal sustainability position</a:t>
          </a:r>
        </a:p>
      </dgm:t>
    </dgm:pt>
    <dgm:pt modelId="{8B08D854-1111-487F-A3FF-A49DCA17A01C}" type="parTrans" cxnId="{ED3A64E3-9575-480A-BB92-9CC4462115DD}">
      <dgm:prSet/>
      <dgm:spPr/>
      <dgm:t>
        <a:bodyPr/>
        <a:lstStyle/>
        <a:p>
          <a:endParaRPr lang="en-US"/>
        </a:p>
      </dgm:t>
    </dgm:pt>
    <dgm:pt modelId="{CEF1C2C0-A36A-4FD0-9E05-2979560B6633}" type="sibTrans" cxnId="{ED3A64E3-9575-480A-BB92-9CC4462115DD}">
      <dgm:prSet/>
      <dgm:spPr/>
      <dgm:t>
        <a:bodyPr/>
        <a:lstStyle/>
        <a:p>
          <a:endParaRPr lang="en-US"/>
        </a:p>
      </dgm:t>
    </dgm:pt>
    <dgm:pt modelId="{54A24AAD-75C2-4E23-930B-F755F1F52B8D}">
      <dgm:prSet phldrT="[Text]" custT="1"/>
      <dgm:spPr>
        <a:solidFill>
          <a:sysClr val="window" lastClr="FFFFFF">
            <a:alpha val="90000"/>
          </a:sysClr>
        </a:solidFill>
      </dgm:spPr>
      <dgm:t>
        <a:bodyPr/>
        <a:lstStyle/>
        <a:p>
          <a:r>
            <a:rPr lang="en-US" sz="1100">
              <a:latin typeface="Helvetica" pitchFamily="2" charset="0"/>
            </a:rPr>
            <a:t>Show Annual Budget Gap as a share of Scottish spending</a:t>
          </a:r>
        </a:p>
      </dgm:t>
    </dgm:pt>
    <dgm:pt modelId="{728B2515-6968-4229-8FF5-41120A9EE06C}" type="parTrans" cxnId="{D78D6C71-6362-44F5-B843-1C29D6B1935B}">
      <dgm:prSet/>
      <dgm:spPr/>
      <dgm:t>
        <a:bodyPr/>
        <a:lstStyle/>
        <a:p>
          <a:endParaRPr lang="en-US"/>
        </a:p>
      </dgm:t>
    </dgm:pt>
    <dgm:pt modelId="{39266A38-D500-42B3-AE22-3AEE35AE6BC1}" type="sibTrans" cxnId="{D78D6C71-6362-44F5-B843-1C29D6B1935B}">
      <dgm:prSet/>
      <dgm:spPr/>
      <dgm:t>
        <a:bodyPr/>
        <a:lstStyle/>
        <a:p>
          <a:endParaRPr lang="en-US"/>
        </a:p>
      </dgm:t>
    </dgm:pt>
    <dgm:pt modelId="{AA1B21D5-B202-48DA-966C-0645533A3AFC}" type="pres">
      <dgm:prSet presAssocID="{7159C562-476F-4A9B-88BE-78C182F44B3E}" presName="linearFlow" presStyleCnt="0">
        <dgm:presLayoutVars>
          <dgm:dir/>
          <dgm:animLvl val="lvl"/>
          <dgm:resizeHandles val="exact"/>
        </dgm:presLayoutVars>
      </dgm:prSet>
      <dgm:spPr/>
    </dgm:pt>
    <dgm:pt modelId="{DC876A6F-1D14-4DCA-A35E-38E8C2E147EC}" type="pres">
      <dgm:prSet presAssocID="{923250B1-AFC2-4AD8-B22F-15158FE737CE}" presName="composite" presStyleCnt="0"/>
      <dgm:spPr/>
    </dgm:pt>
    <dgm:pt modelId="{7CE644EB-03D1-4A4A-8227-B0D184D5C6AA}" type="pres">
      <dgm:prSet presAssocID="{923250B1-AFC2-4AD8-B22F-15158FE737CE}" presName="parTx" presStyleLbl="node1" presStyleIdx="0" presStyleCnt="3">
        <dgm:presLayoutVars>
          <dgm:chMax val="0"/>
          <dgm:chPref val="0"/>
          <dgm:bulletEnabled val="1"/>
        </dgm:presLayoutVars>
      </dgm:prSet>
      <dgm:spPr/>
    </dgm:pt>
    <dgm:pt modelId="{B4AE3204-2B9D-4390-BB7B-CA97CA1B4D48}" type="pres">
      <dgm:prSet presAssocID="{923250B1-AFC2-4AD8-B22F-15158FE737CE}" presName="parSh" presStyleLbl="node1" presStyleIdx="0" presStyleCnt="3"/>
      <dgm:spPr/>
    </dgm:pt>
    <dgm:pt modelId="{898D781C-84C1-4F19-915B-C2873F70E67C}" type="pres">
      <dgm:prSet presAssocID="{923250B1-AFC2-4AD8-B22F-15158FE737CE}" presName="desTx" presStyleLbl="fgAcc1" presStyleIdx="0" presStyleCnt="3">
        <dgm:presLayoutVars>
          <dgm:bulletEnabled val="1"/>
        </dgm:presLayoutVars>
      </dgm:prSet>
      <dgm:spPr/>
    </dgm:pt>
    <dgm:pt modelId="{DC435F57-3A2A-4B53-8FE4-D119CC4A3AA0}" type="pres">
      <dgm:prSet presAssocID="{B102447C-23A9-4E03-BC60-0B56C117D385}" presName="sibTrans" presStyleLbl="sibTrans2D1" presStyleIdx="0" presStyleCnt="2"/>
      <dgm:spPr/>
    </dgm:pt>
    <dgm:pt modelId="{BA92E35F-5B70-4317-A367-FCA70B9B3AA1}" type="pres">
      <dgm:prSet presAssocID="{B102447C-23A9-4E03-BC60-0B56C117D385}" presName="connTx" presStyleLbl="sibTrans2D1" presStyleIdx="0" presStyleCnt="2"/>
      <dgm:spPr/>
    </dgm:pt>
    <dgm:pt modelId="{D323938F-DEB6-4249-BCF9-475FE62CC70B}" type="pres">
      <dgm:prSet presAssocID="{B97DF2BA-E617-484E-8C9D-ABE230C3211A}" presName="composite" presStyleCnt="0"/>
      <dgm:spPr/>
    </dgm:pt>
    <dgm:pt modelId="{3723423F-7102-41B8-B714-80DF2AD91F28}" type="pres">
      <dgm:prSet presAssocID="{B97DF2BA-E617-484E-8C9D-ABE230C3211A}" presName="parTx" presStyleLbl="node1" presStyleIdx="0" presStyleCnt="3">
        <dgm:presLayoutVars>
          <dgm:chMax val="0"/>
          <dgm:chPref val="0"/>
          <dgm:bulletEnabled val="1"/>
        </dgm:presLayoutVars>
      </dgm:prSet>
      <dgm:spPr/>
    </dgm:pt>
    <dgm:pt modelId="{BCFCD8AB-1D1A-4281-B26B-5B34899E7ABA}" type="pres">
      <dgm:prSet presAssocID="{B97DF2BA-E617-484E-8C9D-ABE230C3211A}" presName="parSh" presStyleLbl="node1" presStyleIdx="1" presStyleCnt="3" custScaleY="112516" custLinFactNeighborY="-724"/>
      <dgm:spPr/>
    </dgm:pt>
    <dgm:pt modelId="{B21AA251-C364-479F-996F-136D908CC327}" type="pres">
      <dgm:prSet presAssocID="{B97DF2BA-E617-484E-8C9D-ABE230C3211A}" presName="desTx" presStyleLbl="fgAcc1" presStyleIdx="1" presStyleCnt="3" custScaleY="93706" custLinFactNeighborX="7903">
        <dgm:presLayoutVars>
          <dgm:bulletEnabled val="1"/>
        </dgm:presLayoutVars>
      </dgm:prSet>
      <dgm:spPr/>
    </dgm:pt>
    <dgm:pt modelId="{A631C8BE-57DE-4706-807E-078FE5D1E4DD}" type="pres">
      <dgm:prSet presAssocID="{7E27C32E-9C21-42E5-8858-C83708A2E62A}" presName="sibTrans" presStyleLbl="sibTrans2D1" presStyleIdx="1" presStyleCnt="2"/>
      <dgm:spPr/>
    </dgm:pt>
    <dgm:pt modelId="{A32DFC6B-45B7-45AC-9644-5D850D02C358}" type="pres">
      <dgm:prSet presAssocID="{7E27C32E-9C21-42E5-8858-C83708A2E62A}" presName="connTx" presStyleLbl="sibTrans2D1" presStyleIdx="1" presStyleCnt="2"/>
      <dgm:spPr/>
    </dgm:pt>
    <dgm:pt modelId="{B1F3944E-E0A9-4893-9466-BF255943D358}" type="pres">
      <dgm:prSet presAssocID="{BB73EEB2-F954-43FF-BBF4-632D50774150}" presName="composite" presStyleCnt="0"/>
      <dgm:spPr/>
    </dgm:pt>
    <dgm:pt modelId="{082228CD-2EA3-4C58-97FB-676EC2238013}" type="pres">
      <dgm:prSet presAssocID="{BB73EEB2-F954-43FF-BBF4-632D50774150}" presName="parTx" presStyleLbl="node1" presStyleIdx="1" presStyleCnt="3">
        <dgm:presLayoutVars>
          <dgm:chMax val="0"/>
          <dgm:chPref val="0"/>
          <dgm:bulletEnabled val="1"/>
        </dgm:presLayoutVars>
      </dgm:prSet>
      <dgm:spPr/>
    </dgm:pt>
    <dgm:pt modelId="{F8AFC08E-2241-4738-BB85-A0D6D176A456}" type="pres">
      <dgm:prSet presAssocID="{BB73EEB2-F954-43FF-BBF4-632D50774150}" presName="parSh" presStyleLbl="node1" presStyleIdx="2" presStyleCnt="3"/>
      <dgm:spPr/>
    </dgm:pt>
    <dgm:pt modelId="{2C4C4483-8F0A-4817-9966-7393DBD0249E}" type="pres">
      <dgm:prSet presAssocID="{BB73EEB2-F954-43FF-BBF4-632D50774150}" presName="desTx" presStyleLbl="fgAcc1" presStyleIdx="2" presStyleCnt="3" custLinFactNeighborX="-1317" custLinFactNeighborY="0">
        <dgm:presLayoutVars>
          <dgm:bulletEnabled val="1"/>
        </dgm:presLayoutVars>
      </dgm:prSet>
      <dgm:spPr/>
    </dgm:pt>
  </dgm:ptLst>
  <dgm:cxnLst>
    <dgm:cxn modelId="{D54A0914-0A6B-4EBA-9F6E-E772D445F9AA}" type="presOf" srcId="{54A24AAD-75C2-4E23-930B-F755F1F52B8D}" destId="{B21AA251-C364-479F-996F-136D908CC327}" srcOrd="0" destOrd="1" presId="urn:microsoft.com/office/officeart/2005/8/layout/process3"/>
    <dgm:cxn modelId="{A2B82B27-C8DB-408F-B23C-9018064C590F}" type="presOf" srcId="{923250B1-AFC2-4AD8-B22F-15158FE737CE}" destId="{B4AE3204-2B9D-4390-BB7B-CA97CA1B4D48}" srcOrd="1" destOrd="0" presId="urn:microsoft.com/office/officeart/2005/8/layout/process3"/>
    <dgm:cxn modelId="{68321A3B-B0C6-460C-84A5-1F216352F882}" type="presOf" srcId="{0AABFBE3-B758-45F6-88CC-27F3968A7732}" destId="{898D781C-84C1-4F19-915B-C2873F70E67C}" srcOrd="0" destOrd="1" presId="urn:microsoft.com/office/officeart/2005/8/layout/process3"/>
    <dgm:cxn modelId="{949E7B40-9430-4C3A-B281-CB2543816EB9}" type="presOf" srcId="{E544580E-45E7-411C-B41A-1A220C806430}" destId="{2C4C4483-8F0A-4817-9966-7393DBD0249E}" srcOrd="0" destOrd="0" presId="urn:microsoft.com/office/officeart/2005/8/layout/process3"/>
    <dgm:cxn modelId="{84461F5D-8176-473F-9C69-C1F6A9015F1D}" srcId="{BB73EEB2-F954-43FF-BBF4-632D50774150}" destId="{E544580E-45E7-411C-B41A-1A220C806430}" srcOrd="0" destOrd="0" parTransId="{68A73ABC-5388-4DE9-8C7E-901961848150}" sibTransId="{E0752900-293F-4E5F-BCEA-1F1CBC0FA396}"/>
    <dgm:cxn modelId="{F19CB560-2553-4CD5-AFAA-61695CDD84B0}" srcId="{923250B1-AFC2-4AD8-B22F-15158FE737CE}" destId="{8838B8F7-D3EE-44C1-8161-E6F41CFD6E74}" srcOrd="0" destOrd="0" parTransId="{2811B9B3-D809-48EF-BD1D-D1904C0F4540}" sibTransId="{E576C31C-9FDC-4750-8AE6-CF48EB3426BE}"/>
    <dgm:cxn modelId="{0175AC44-2C8C-4E60-A490-4CE1E07F4C5E}" type="presOf" srcId="{7159C562-476F-4A9B-88BE-78C182F44B3E}" destId="{AA1B21D5-B202-48DA-966C-0645533A3AFC}" srcOrd="0" destOrd="0" presId="urn:microsoft.com/office/officeart/2005/8/layout/process3"/>
    <dgm:cxn modelId="{BB2D0E46-DBCA-4418-A3D3-A8A3FDA26941}" type="presOf" srcId="{B97DF2BA-E617-484E-8C9D-ABE230C3211A}" destId="{BCFCD8AB-1D1A-4281-B26B-5B34899E7ABA}" srcOrd="1" destOrd="0" presId="urn:microsoft.com/office/officeart/2005/8/layout/process3"/>
    <dgm:cxn modelId="{2FADF046-BACF-43C1-B236-F34C113A1493}" srcId="{7159C562-476F-4A9B-88BE-78C182F44B3E}" destId="{BB73EEB2-F954-43FF-BBF4-632D50774150}" srcOrd="2" destOrd="0" parTransId="{0137DA2D-DB22-47C3-9CC5-0109811B4E50}" sibTransId="{E8DA81E5-80D2-4BFE-9FF9-8BB1DA879C29}"/>
    <dgm:cxn modelId="{D78D6C71-6362-44F5-B843-1C29D6B1935B}" srcId="{B97DF2BA-E617-484E-8C9D-ABE230C3211A}" destId="{54A24AAD-75C2-4E23-930B-F755F1F52B8D}" srcOrd="1" destOrd="0" parTransId="{728B2515-6968-4229-8FF5-41120A9EE06C}" sibTransId="{39266A38-D500-42B3-AE22-3AEE35AE6BC1}"/>
    <dgm:cxn modelId="{E7A6AC56-DF38-4A77-87F1-78772E097CEA}" type="presOf" srcId="{7E27C32E-9C21-42E5-8858-C83708A2E62A}" destId="{A631C8BE-57DE-4706-807E-078FE5D1E4DD}" srcOrd="0" destOrd="0" presId="urn:microsoft.com/office/officeart/2005/8/layout/process3"/>
    <dgm:cxn modelId="{E3875758-1ABE-4D1D-B824-5C432E5C03F9}" srcId="{B97DF2BA-E617-484E-8C9D-ABE230C3211A}" destId="{4B2C6703-B4DD-4DFF-ACF1-A6D2A169A0E2}" srcOrd="0" destOrd="0" parTransId="{D7C86AEB-792B-4678-8AD8-4CE92D4D4AAF}" sibTransId="{11DDCC1C-4D07-4405-B20E-46B0FB1E27BD}"/>
    <dgm:cxn modelId="{2C9A4485-4DF2-4FC7-BC35-8367882219DA}" type="presOf" srcId="{8838B8F7-D3EE-44C1-8161-E6F41CFD6E74}" destId="{898D781C-84C1-4F19-915B-C2873F70E67C}" srcOrd="0" destOrd="0" presId="urn:microsoft.com/office/officeart/2005/8/layout/process3"/>
    <dgm:cxn modelId="{B0272D87-AB0B-4DEE-9155-A077B1BCCE68}" srcId="{7159C562-476F-4A9B-88BE-78C182F44B3E}" destId="{923250B1-AFC2-4AD8-B22F-15158FE737CE}" srcOrd="0" destOrd="0" parTransId="{780B3E34-577C-4C87-96D4-F1C29E5DB069}" sibTransId="{B102447C-23A9-4E03-BC60-0B56C117D385}"/>
    <dgm:cxn modelId="{13DB51A1-D255-4E1E-BA46-EB6CEB3F1016}" srcId="{923250B1-AFC2-4AD8-B22F-15158FE737CE}" destId="{0AABFBE3-B758-45F6-88CC-27F3968A7732}" srcOrd="1" destOrd="0" parTransId="{48006936-4643-4B88-83C8-2D467F641312}" sibTransId="{B6C27126-83F1-403B-A8C1-49461ECFAD8B}"/>
    <dgm:cxn modelId="{94F4A5A3-63DD-4822-8184-F02D17EE1DAB}" type="presOf" srcId="{49C0F966-6184-4157-B024-CAC4AA0AD8D1}" destId="{2C4C4483-8F0A-4817-9966-7393DBD0249E}" srcOrd="0" destOrd="1" presId="urn:microsoft.com/office/officeart/2005/8/layout/process3"/>
    <dgm:cxn modelId="{3968B2A7-3954-4DBC-A67A-499E7D8C49E0}" type="presOf" srcId="{B97DF2BA-E617-484E-8C9D-ABE230C3211A}" destId="{3723423F-7102-41B8-B714-80DF2AD91F28}" srcOrd="0" destOrd="0" presId="urn:microsoft.com/office/officeart/2005/8/layout/process3"/>
    <dgm:cxn modelId="{C83F88AA-C32E-4771-B569-190348C622AA}" type="presOf" srcId="{4B2C6703-B4DD-4DFF-ACF1-A6D2A169A0E2}" destId="{B21AA251-C364-479F-996F-136D908CC327}" srcOrd="0" destOrd="0" presId="urn:microsoft.com/office/officeart/2005/8/layout/process3"/>
    <dgm:cxn modelId="{05C562B1-794B-4815-B265-086E6D9146F7}" type="presOf" srcId="{BB73EEB2-F954-43FF-BBF4-632D50774150}" destId="{082228CD-2EA3-4C58-97FB-676EC2238013}" srcOrd="0" destOrd="0" presId="urn:microsoft.com/office/officeart/2005/8/layout/process3"/>
    <dgm:cxn modelId="{20545AB6-411A-4668-8520-EBB561653BFB}" type="presOf" srcId="{BB73EEB2-F954-43FF-BBF4-632D50774150}" destId="{F8AFC08E-2241-4738-BB85-A0D6D176A456}" srcOrd="1" destOrd="0" presId="urn:microsoft.com/office/officeart/2005/8/layout/process3"/>
    <dgm:cxn modelId="{35A3DDCE-3F1B-40A7-95AF-4EC11171C137}" type="presOf" srcId="{7E27C32E-9C21-42E5-8858-C83708A2E62A}" destId="{A32DFC6B-45B7-45AC-9644-5D850D02C358}" srcOrd="1" destOrd="0" presId="urn:microsoft.com/office/officeart/2005/8/layout/process3"/>
    <dgm:cxn modelId="{3C0B2FD2-1DEB-40C4-8D22-E18029D9301D}" type="presOf" srcId="{923250B1-AFC2-4AD8-B22F-15158FE737CE}" destId="{7CE644EB-03D1-4A4A-8227-B0D184D5C6AA}" srcOrd="0" destOrd="0" presId="urn:microsoft.com/office/officeart/2005/8/layout/process3"/>
    <dgm:cxn modelId="{7B0CF6D4-6674-434F-AEAD-5CEE4B4F0DFC}" type="presOf" srcId="{B102447C-23A9-4E03-BC60-0B56C117D385}" destId="{BA92E35F-5B70-4317-A367-FCA70B9B3AA1}" srcOrd="1" destOrd="0" presId="urn:microsoft.com/office/officeart/2005/8/layout/process3"/>
    <dgm:cxn modelId="{ED3A64E3-9575-480A-BB92-9CC4462115DD}" srcId="{BB73EEB2-F954-43FF-BBF4-632D50774150}" destId="{49C0F966-6184-4157-B024-CAC4AA0AD8D1}" srcOrd="1" destOrd="0" parTransId="{8B08D854-1111-487F-A3FF-A49DCA17A01C}" sibTransId="{CEF1C2C0-A36A-4FD0-9E05-2979560B6633}"/>
    <dgm:cxn modelId="{E2AEBFE7-2455-4E1E-BF32-BE3750529A3A}" srcId="{7159C562-476F-4A9B-88BE-78C182F44B3E}" destId="{B97DF2BA-E617-484E-8C9D-ABE230C3211A}" srcOrd="1" destOrd="0" parTransId="{B450D26B-7688-4C44-A02C-014EBF942F7B}" sibTransId="{7E27C32E-9C21-42E5-8858-C83708A2E62A}"/>
    <dgm:cxn modelId="{A3BB9BF1-2129-4568-86EA-847D7CFB77D8}" type="presOf" srcId="{B102447C-23A9-4E03-BC60-0B56C117D385}" destId="{DC435F57-3A2A-4B53-8FE4-D119CC4A3AA0}" srcOrd="0" destOrd="0" presId="urn:microsoft.com/office/officeart/2005/8/layout/process3"/>
    <dgm:cxn modelId="{B3F02539-CD52-4416-A385-D4FB8BE8194E}" type="presParOf" srcId="{AA1B21D5-B202-48DA-966C-0645533A3AFC}" destId="{DC876A6F-1D14-4DCA-A35E-38E8C2E147EC}" srcOrd="0" destOrd="0" presId="urn:microsoft.com/office/officeart/2005/8/layout/process3"/>
    <dgm:cxn modelId="{73862889-E3A6-4EA1-B454-3C39F3BC4A5F}" type="presParOf" srcId="{DC876A6F-1D14-4DCA-A35E-38E8C2E147EC}" destId="{7CE644EB-03D1-4A4A-8227-B0D184D5C6AA}" srcOrd="0" destOrd="0" presId="urn:microsoft.com/office/officeart/2005/8/layout/process3"/>
    <dgm:cxn modelId="{F2C6B72C-2D1B-4CCB-8838-B6178BAD668E}" type="presParOf" srcId="{DC876A6F-1D14-4DCA-A35E-38E8C2E147EC}" destId="{B4AE3204-2B9D-4390-BB7B-CA97CA1B4D48}" srcOrd="1" destOrd="0" presId="urn:microsoft.com/office/officeart/2005/8/layout/process3"/>
    <dgm:cxn modelId="{4409DEF9-9A4B-484F-86B2-827E0370F269}" type="presParOf" srcId="{DC876A6F-1D14-4DCA-A35E-38E8C2E147EC}" destId="{898D781C-84C1-4F19-915B-C2873F70E67C}" srcOrd="2" destOrd="0" presId="urn:microsoft.com/office/officeart/2005/8/layout/process3"/>
    <dgm:cxn modelId="{22EA84DB-0236-411C-952A-DFEC7237D837}" type="presParOf" srcId="{AA1B21D5-B202-48DA-966C-0645533A3AFC}" destId="{DC435F57-3A2A-4B53-8FE4-D119CC4A3AA0}" srcOrd="1" destOrd="0" presId="urn:microsoft.com/office/officeart/2005/8/layout/process3"/>
    <dgm:cxn modelId="{263BA528-E945-40AB-9C7E-A75051AC3053}" type="presParOf" srcId="{DC435F57-3A2A-4B53-8FE4-D119CC4A3AA0}" destId="{BA92E35F-5B70-4317-A367-FCA70B9B3AA1}" srcOrd="0" destOrd="0" presId="urn:microsoft.com/office/officeart/2005/8/layout/process3"/>
    <dgm:cxn modelId="{1F904FD5-B384-435C-99BD-2491249EBE08}" type="presParOf" srcId="{AA1B21D5-B202-48DA-966C-0645533A3AFC}" destId="{D323938F-DEB6-4249-BCF9-475FE62CC70B}" srcOrd="2" destOrd="0" presId="urn:microsoft.com/office/officeart/2005/8/layout/process3"/>
    <dgm:cxn modelId="{8C9B8010-500C-4010-B668-D0C283B833E9}" type="presParOf" srcId="{D323938F-DEB6-4249-BCF9-475FE62CC70B}" destId="{3723423F-7102-41B8-B714-80DF2AD91F28}" srcOrd="0" destOrd="0" presId="urn:microsoft.com/office/officeart/2005/8/layout/process3"/>
    <dgm:cxn modelId="{112EDADD-897B-4E87-BF69-984A19A18704}" type="presParOf" srcId="{D323938F-DEB6-4249-BCF9-475FE62CC70B}" destId="{BCFCD8AB-1D1A-4281-B26B-5B34899E7ABA}" srcOrd="1" destOrd="0" presId="urn:microsoft.com/office/officeart/2005/8/layout/process3"/>
    <dgm:cxn modelId="{D4709987-63BB-416C-837F-415701FF6857}" type="presParOf" srcId="{D323938F-DEB6-4249-BCF9-475FE62CC70B}" destId="{B21AA251-C364-479F-996F-136D908CC327}" srcOrd="2" destOrd="0" presId="urn:microsoft.com/office/officeart/2005/8/layout/process3"/>
    <dgm:cxn modelId="{2A5005E1-2CFD-42FE-93B6-768E9473C324}" type="presParOf" srcId="{AA1B21D5-B202-48DA-966C-0645533A3AFC}" destId="{A631C8BE-57DE-4706-807E-078FE5D1E4DD}" srcOrd="3" destOrd="0" presId="urn:microsoft.com/office/officeart/2005/8/layout/process3"/>
    <dgm:cxn modelId="{75F43F13-0F6B-47EE-813B-4A03056D76EF}" type="presParOf" srcId="{A631C8BE-57DE-4706-807E-078FE5D1E4DD}" destId="{A32DFC6B-45B7-45AC-9644-5D850D02C358}" srcOrd="0" destOrd="0" presId="urn:microsoft.com/office/officeart/2005/8/layout/process3"/>
    <dgm:cxn modelId="{4E3E9220-1D9B-42B3-824B-7DE1112E7462}" type="presParOf" srcId="{AA1B21D5-B202-48DA-966C-0645533A3AFC}" destId="{B1F3944E-E0A9-4893-9466-BF255943D358}" srcOrd="4" destOrd="0" presId="urn:microsoft.com/office/officeart/2005/8/layout/process3"/>
    <dgm:cxn modelId="{E14462B3-230B-4836-9080-177D1EBEE098}" type="presParOf" srcId="{B1F3944E-E0A9-4893-9466-BF255943D358}" destId="{082228CD-2EA3-4C58-97FB-676EC2238013}" srcOrd="0" destOrd="0" presId="urn:microsoft.com/office/officeart/2005/8/layout/process3"/>
    <dgm:cxn modelId="{1C5A20D5-970B-433C-94BF-67A1B06B2498}" type="presParOf" srcId="{B1F3944E-E0A9-4893-9466-BF255943D358}" destId="{F8AFC08E-2241-4738-BB85-A0D6D176A456}" srcOrd="1" destOrd="0" presId="urn:microsoft.com/office/officeart/2005/8/layout/process3"/>
    <dgm:cxn modelId="{A853DD14-6CDA-4AAE-A87E-FF53926DA5DE}" type="presParOf" srcId="{B1F3944E-E0A9-4893-9466-BF255943D358}" destId="{2C4C4483-8F0A-4817-9966-7393DBD0249E}" srcOrd="2" destOrd="0" presId="urn:microsoft.com/office/officeart/2005/8/layout/process3"/>
  </dgm:cxnLst>
  <dgm:bg/>
  <dgm:whole/>
  <dgm:extLst>
    <a:ext uri="http://schemas.microsoft.com/office/drawing/2008/diagram">
      <dsp:dataModelExt xmlns:dsp="http://schemas.microsoft.com/office/drawing/2008/diagram" relId="rId10" minVer="http://schemas.openxmlformats.org/drawingml/2006/diagram"/>
    </a:ext>
    <a:ext uri="{C62137D5-CB1D-491B-B009-E17868A290BF}">
      <dgm14:recolorImg xmlns:dgm14="http://schemas.microsoft.com/office/drawing/2010/diagram" val="1"/>
    </a:ext>
  </dgm:extLst>
</dgm:dataModel>
</file>

<file path=xl/diagrams/data3.xml><?xml version="1.0" encoding="utf-8"?>
<dgm:dataModel xmlns:dgm="http://schemas.openxmlformats.org/drawingml/2006/diagram" xmlns:a="http://schemas.openxmlformats.org/drawingml/2006/main">
  <dgm:ptLst>
    <dgm:pt modelId="{6655E4EF-0C26-4D24-B536-664DE391AA9B}" type="doc">
      <dgm:prSet loTypeId="urn:microsoft.com/office/officeart/2005/8/layout/equation1" loCatId="relationship" qsTypeId="urn:microsoft.com/office/officeart/2005/8/quickstyle/simple1" qsCatId="simple" csTypeId="urn:microsoft.com/office/officeart/2005/8/colors/accent1_2" csCatId="accent1" phldr="1"/>
      <dgm:spPr/>
    </dgm:pt>
    <dgm:pt modelId="{1EBA51D3-1D3A-4A46-83DB-861ECAACC3FB}">
      <dgm:prSet phldrT="[Text]" custT="1">
        <dgm:style>
          <a:lnRef idx="2">
            <a:schemeClr val="accent4">
              <a:shade val="50000"/>
            </a:schemeClr>
          </a:lnRef>
          <a:fillRef idx="1">
            <a:schemeClr val="accent4"/>
          </a:fillRef>
          <a:effectRef idx="0">
            <a:schemeClr val="accent4"/>
          </a:effectRef>
          <a:fontRef idx="minor">
            <a:schemeClr val="lt1"/>
          </a:fontRef>
        </dgm:style>
      </dgm:prSet>
      <dgm:spPr>
        <a:xfrm>
          <a:off x="5963" y="1629191"/>
          <a:ext cx="805617" cy="805617"/>
        </a:xfrm>
        <a:prstGeom prst="roundRect">
          <a:avLst/>
        </a:prstGeom>
        <a:solidFill>
          <a:srgbClr val="533461"/>
        </a:solidFill>
        <a:ln w="25400" cap="flat" cmpd="sng" algn="ctr">
          <a:solidFill>
            <a:srgbClr val="533461">
              <a:shade val="50000"/>
            </a:srgbClr>
          </a:solidFill>
          <a:prstDash val="solid"/>
        </a:ln>
        <a:effectLst/>
      </dgm:spPr>
      <dgm:t>
        <a:bodyPr/>
        <a:lstStyle/>
        <a:p>
          <a:r>
            <a:rPr lang="en-US" sz="1000" dirty="0">
              <a:solidFill>
                <a:srgbClr val="FFFFFF"/>
              </a:solidFill>
              <a:latin typeface="+mj-lt"/>
              <a:ea typeface="+mn-ea"/>
              <a:cs typeface="+mn-cs"/>
            </a:rPr>
            <a:t>Change in UK Departmental spending</a:t>
          </a:r>
        </a:p>
      </dgm:t>
    </dgm:pt>
    <dgm:pt modelId="{45F837BB-43F3-439C-A820-29045D570E2C}" type="parTrans" cxnId="{6ADF5EEB-F8A1-45AD-9013-107974D656D4}">
      <dgm:prSet/>
      <dgm:spPr/>
      <dgm:t>
        <a:bodyPr/>
        <a:lstStyle/>
        <a:p>
          <a:endParaRPr lang="en-US" sz="2400"/>
        </a:p>
      </dgm:t>
    </dgm:pt>
    <dgm:pt modelId="{9AF7EA06-6B18-4880-8E36-93C1ED60102F}" type="sibTrans" cxnId="{6ADF5EEB-F8A1-45AD-9013-107974D656D4}">
      <dgm:prSet custT="1"/>
      <dgm:spPr>
        <a:xfrm>
          <a:off x="876997" y="1798370"/>
          <a:ext cx="467258" cy="467258"/>
        </a:xfrm>
        <a:prstGeom prst="mathMultiply">
          <a:avLst/>
        </a:prstGeom>
        <a:solidFill>
          <a:srgbClr val="66CBC0"/>
        </a:solidFill>
        <a:ln>
          <a:noFill/>
        </a:ln>
        <a:effectLst/>
      </dgm:spPr>
      <dgm:t>
        <a:bodyPr/>
        <a:lstStyle/>
        <a:p>
          <a:endParaRPr lang="en-US" sz="900">
            <a:solidFill>
              <a:srgbClr val="FFFFFF"/>
            </a:solidFill>
            <a:latin typeface="Calibri"/>
            <a:ea typeface="+mn-ea"/>
            <a:cs typeface="+mn-cs"/>
          </a:endParaRPr>
        </a:p>
      </dgm:t>
    </dgm:pt>
    <dgm:pt modelId="{3614F9F8-0B46-44CF-B63E-945675C9B5ED}">
      <dgm:prSet phldrT="[Text]" custT="1">
        <dgm:style>
          <a:lnRef idx="2">
            <a:schemeClr val="accent2">
              <a:shade val="50000"/>
            </a:schemeClr>
          </a:lnRef>
          <a:fillRef idx="1">
            <a:schemeClr val="accent2"/>
          </a:fillRef>
          <a:effectRef idx="0">
            <a:schemeClr val="accent2"/>
          </a:effectRef>
          <a:fontRef idx="minor">
            <a:schemeClr val="lt1"/>
          </a:fontRef>
        </dgm:style>
      </dgm:prSet>
      <dgm:spPr>
        <a:xfrm>
          <a:off x="1409671" y="1629191"/>
          <a:ext cx="805617" cy="805617"/>
        </a:xfrm>
        <a:prstGeom prst="roundRect">
          <a:avLst/>
        </a:prstGeom>
        <a:solidFill>
          <a:srgbClr val="225B81"/>
        </a:solidFill>
        <a:ln w="25400" cap="flat" cmpd="sng" algn="ctr">
          <a:solidFill>
            <a:srgbClr val="225B81">
              <a:shade val="50000"/>
            </a:srgbClr>
          </a:solidFill>
          <a:prstDash val="solid"/>
        </a:ln>
        <a:effectLst/>
      </dgm:spPr>
      <dgm:t>
        <a:bodyPr/>
        <a:lstStyle/>
        <a:p>
          <a:r>
            <a:rPr lang="en-US" sz="1000" dirty="0">
              <a:solidFill>
                <a:srgbClr val="FFFFFF"/>
              </a:solidFill>
              <a:latin typeface="+mj-lt"/>
              <a:ea typeface="+mn-ea"/>
              <a:cs typeface="+mn-cs"/>
            </a:rPr>
            <a:t>Comparability Factor</a:t>
          </a:r>
        </a:p>
      </dgm:t>
    </dgm:pt>
    <dgm:pt modelId="{03CA4DFA-9E29-4EFD-92D9-81DFA0936258}" type="parTrans" cxnId="{97362BDE-10F3-4406-8867-62F23F216F42}">
      <dgm:prSet/>
      <dgm:spPr/>
      <dgm:t>
        <a:bodyPr/>
        <a:lstStyle/>
        <a:p>
          <a:endParaRPr lang="en-US" sz="2400"/>
        </a:p>
      </dgm:t>
    </dgm:pt>
    <dgm:pt modelId="{6D6E3728-BC8B-4630-A4C0-F5011975C3F2}" type="sibTrans" cxnId="{97362BDE-10F3-4406-8867-62F23F216F42}">
      <dgm:prSet custT="1"/>
      <dgm:spPr>
        <a:xfrm>
          <a:off x="2280705" y="1798370"/>
          <a:ext cx="467258" cy="467258"/>
        </a:xfrm>
        <a:prstGeom prst="mathMultiply">
          <a:avLst/>
        </a:prstGeom>
        <a:solidFill>
          <a:srgbClr val="66CBC0"/>
        </a:solidFill>
        <a:ln>
          <a:noFill/>
        </a:ln>
        <a:effectLst/>
      </dgm:spPr>
      <dgm:t>
        <a:bodyPr/>
        <a:lstStyle/>
        <a:p>
          <a:endParaRPr lang="en-US" sz="900">
            <a:solidFill>
              <a:srgbClr val="FFFFFF"/>
            </a:solidFill>
            <a:latin typeface="Calibri"/>
            <a:ea typeface="+mn-ea"/>
            <a:cs typeface="+mn-cs"/>
          </a:endParaRPr>
        </a:p>
      </dgm:t>
    </dgm:pt>
    <dgm:pt modelId="{AA81481C-7861-4F7C-8AD3-C0A104362916}">
      <dgm:prSet phldrT="[Text]" custT="1"/>
      <dgm:spPr>
        <a:xfrm>
          <a:off x="2813379" y="1629191"/>
          <a:ext cx="805617" cy="805617"/>
        </a:xfrm>
        <a:prstGeom prst="roundRect">
          <a:avLst/>
        </a:prstGeom>
        <a:solidFill>
          <a:srgbClr val="FFA400">
            <a:hueOff val="0"/>
            <a:satOff val="0"/>
            <a:lumOff val="0"/>
            <a:alphaOff val="0"/>
          </a:srgbClr>
        </a:solidFill>
        <a:ln w="25400" cap="flat" cmpd="sng" algn="ctr">
          <a:solidFill>
            <a:srgbClr val="FFFFFF">
              <a:hueOff val="0"/>
              <a:satOff val="0"/>
              <a:lumOff val="0"/>
              <a:alphaOff val="0"/>
            </a:srgbClr>
          </a:solidFill>
          <a:prstDash val="solid"/>
        </a:ln>
        <a:effectLst/>
      </dgm:spPr>
      <dgm:t>
        <a:bodyPr/>
        <a:lstStyle/>
        <a:p>
          <a:r>
            <a:rPr lang="en-US" sz="1000" dirty="0">
              <a:solidFill>
                <a:srgbClr val="FFFFFF"/>
              </a:solidFill>
              <a:latin typeface="+mj-lt"/>
              <a:ea typeface="+mn-ea"/>
              <a:cs typeface="+mn-cs"/>
            </a:rPr>
            <a:t>Scottish Population</a:t>
          </a:r>
        </a:p>
      </dgm:t>
    </dgm:pt>
    <dgm:pt modelId="{9A1E7E89-B484-466F-B8DE-9B2977A4184A}" type="parTrans" cxnId="{068FF248-BA10-42E3-B437-46D951308FCF}">
      <dgm:prSet/>
      <dgm:spPr/>
      <dgm:t>
        <a:bodyPr/>
        <a:lstStyle/>
        <a:p>
          <a:endParaRPr lang="en-US" sz="2400"/>
        </a:p>
      </dgm:t>
    </dgm:pt>
    <dgm:pt modelId="{753F5DB4-D671-44FB-9893-46DF5AC93E09}" type="sibTrans" cxnId="{068FF248-BA10-42E3-B437-46D951308FCF}">
      <dgm:prSet custT="1"/>
      <dgm:spPr>
        <a:xfrm>
          <a:off x="3684412" y="1798370"/>
          <a:ext cx="467258" cy="467258"/>
        </a:xfrm>
        <a:prstGeom prst="mathDivide">
          <a:avLst/>
        </a:prstGeom>
        <a:solidFill>
          <a:srgbClr val="66CBC0"/>
        </a:solidFill>
        <a:ln>
          <a:noFill/>
        </a:ln>
        <a:effectLst/>
      </dgm:spPr>
      <dgm:t>
        <a:bodyPr/>
        <a:lstStyle/>
        <a:p>
          <a:endParaRPr lang="en-US" sz="900">
            <a:solidFill>
              <a:srgbClr val="FFFFFF"/>
            </a:solidFill>
            <a:latin typeface="Calibri"/>
            <a:ea typeface="+mn-ea"/>
            <a:cs typeface="+mn-cs"/>
          </a:endParaRPr>
        </a:p>
      </dgm:t>
    </dgm:pt>
    <dgm:pt modelId="{53132113-C42F-4926-A796-F9CC5045AB67}">
      <dgm:prSet phldrT="[Text]" custT="1">
        <dgm:style>
          <a:lnRef idx="2">
            <a:schemeClr val="accent5">
              <a:shade val="50000"/>
            </a:schemeClr>
          </a:lnRef>
          <a:fillRef idx="1">
            <a:schemeClr val="accent5"/>
          </a:fillRef>
          <a:effectRef idx="0">
            <a:schemeClr val="accent5"/>
          </a:effectRef>
          <a:fontRef idx="minor">
            <a:schemeClr val="lt1"/>
          </a:fontRef>
        </dgm:style>
      </dgm:prSet>
      <dgm:spPr>
        <a:xfrm>
          <a:off x="5620794" y="1629191"/>
          <a:ext cx="805617" cy="805617"/>
        </a:xfrm>
        <a:prstGeom prst="roundRect">
          <a:avLst/>
        </a:prstGeom>
        <a:solidFill>
          <a:srgbClr val="66CBC0"/>
        </a:solidFill>
        <a:ln w="25400" cap="flat" cmpd="sng" algn="ctr">
          <a:solidFill>
            <a:srgbClr val="66CBC0">
              <a:shade val="50000"/>
            </a:srgbClr>
          </a:solidFill>
          <a:prstDash val="solid"/>
        </a:ln>
        <a:effectLst/>
      </dgm:spPr>
      <dgm:t>
        <a:bodyPr/>
        <a:lstStyle/>
        <a:p>
          <a:r>
            <a:rPr lang="en-US" sz="1000" dirty="0">
              <a:solidFill>
                <a:srgbClr val="FFFFFF"/>
              </a:solidFill>
              <a:latin typeface="+mj-lt"/>
              <a:ea typeface="+mn-ea"/>
              <a:cs typeface="+mn-cs"/>
            </a:rPr>
            <a:t>Barnett Consequential</a:t>
          </a:r>
        </a:p>
      </dgm:t>
    </dgm:pt>
    <dgm:pt modelId="{6563A151-5318-476A-BAEE-8BA7696096EB}" type="parTrans" cxnId="{B2EADE00-B19E-43C2-83FE-8829A9B2D632}">
      <dgm:prSet/>
      <dgm:spPr/>
      <dgm:t>
        <a:bodyPr/>
        <a:lstStyle/>
        <a:p>
          <a:endParaRPr lang="en-US" sz="2400"/>
        </a:p>
      </dgm:t>
    </dgm:pt>
    <dgm:pt modelId="{8355313F-43DE-44C4-BDC3-7551D30604B3}" type="sibTrans" cxnId="{B2EADE00-B19E-43C2-83FE-8829A9B2D632}">
      <dgm:prSet/>
      <dgm:spPr/>
      <dgm:t>
        <a:bodyPr/>
        <a:lstStyle/>
        <a:p>
          <a:endParaRPr lang="en-US" sz="2400"/>
        </a:p>
      </dgm:t>
    </dgm:pt>
    <dgm:pt modelId="{A860E4FE-EC0F-4213-9EB6-11F7F44A2B1A}">
      <dgm:prSet phldrT="[Text]" custT="1"/>
      <dgm:spPr>
        <a:xfrm>
          <a:off x="4217087" y="1629191"/>
          <a:ext cx="805617" cy="805617"/>
        </a:xfrm>
        <a:prstGeom prst="roundRect">
          <a:avLst/>
        </a:prstGeom>
        <a:solidFill>
          <a:srgbClr val="FFA400">
            <a:hueOff val="0"/>
            <a:satOff val="0"/>
            <a:lumOff val="0"/>
            <a:alphaOff val="0"/>
          </a:srgbClr>
        </a:solidFill>
        <a:ln w="25400" cap="flat" cmpd="sng" algn="ctr">
          <a:solidFill>
            <a:srgbClr val="FFFFFF">
              <a:hueOff val="0"/>
              <a:satOff val="0"/>
              <a:lumOff val="0"/>
              <a:alphaOff val="0"/>
            </a:srgbClr>
          </a:solidFill>
          <a:prstDash val="solid"/>
        </a:ln>
        <a:effectLst/>
      </dgm:spPr>
      <dgm:t>
        <a:bodyPr/>
        <a:lstStyle/>
        <a:p>
          <a:r>
            <a:rPr lang="en-US" sz="1000" dirty="0">
              <a:solidFill>
                <a:srgbClr val="FFFFFF"/>
              </a:solidFill>
              <a:latin typeface="+mj-lt"/>
              <a:ea typeface="+mn-ea"/>
              <a:cs typeface="+mn-cs"/>
            </a:rPr>
            <a:t>Relevant rUK Population [1]</a:t>
          </a:r>
        </a:p>
      </dgm:t>
    </dgm:pt>
    <dgm:pt modelId="{EF9DB953-9312-438E-AF3D-60B267738162}" type="parTrans" cxnId="{F3598561-7A41-4CC1-A3AC-C8432BD938DD}">
      <dgm:prSet/>
      <dgm:spPr/>
      <dgm:t>
        <a:bodyPr/>
        <a:lstStyle/>
        <a:p>
          <a:endParaRPr lang="en-US" sz="2400"/>
        </a:p>
      </dgm:t>
    </dgm:pt>
    <dgm:pt modelId="{F6278721-928D-416F-A20C-24D32F6C12D0}" type="sibTrans" cxnId="{F3598561-7A41-4CC1-A3AC-C8432BD938DD}">
      <dgm:prSet custT="1"/>
      <dgm:spPr>
        <a:xfrm>
          <a:off x="5088120" y="1798370"/>
          <a:ext cx="467258" cy="467258"/>
        </a:xfrm>
        <a:prstGeom prst="mathEqual">
          <a:avLst/>
        </a:prstGeom>
        <a:solidFill>
          <a:srgbClr val="66CBC0"/>
        </a:solidFill>
        <a:ln>
          <a:noFill/>
        </a:ln>
        <a:effectLst/>
      </dgm:spPr>
      <dgm:t>
        <a:bodyPr/>
        <a:lstStyle/>
        <a:p>
          <a:endParaRPr lang="en-US" sz="900">
            <a:solidFill>
              <a:srgbClr val="FFFFFF"/>
            </a:solidFill>
            <a:latin typeface="Calibri"/>
            <a:ea typeface="+mn-ea"/>
            <a:cs typeface="+mn-cs"/>
          </a:endParaRPr>
        </a:p>
      </dgm:t>
    </dgm:pt>
    <dgm:pt modelId="{A3AAD43F-8166-4F0A-A3CE-B48006A6F781}" type="pres">
      <dgm:prSet presAssocID="{6655E4EF-0C26-4D24-B536-664DE391AA9B}" presName="linearFlow" presStyleCnt="0">
        <dgm:presLayoutVars>
          <dgm:dir/>
          <dgm:resizeHandles val="exact"/>
        </dgm:presLayoutVars>
      </dgm:prSet>
      <dgm:spPr/>
    </dgm:pt>
    <dgm:pt modelId="{D856F8FD-69A3-4CB1-A16E-2073C0E51408}" type="pres">
      <dgm:prSet presAssocID="{1EBA51D3-1D3A-4A46-83DB-861ECAACC3FB}" presName="node" presStyleLbl="node1" presStyleIdx="0" presStyleCnt="5" custScaleX="105865">
        <dgm:presLayoutVars>
          <dgm:bulletEnabled val="1"/>
        </dgm:presLayoutVars>
      </dgm:prSet>
      <dgm:spPr>
        <a:prstGeom prst="roundRect">
          <a:avLst/>
        </a:prstGeom>
      </dgm:spPr>
    </dgm:pt>
    <dgm:pt modelId="{94D7281E-C171-4318-8FBE-A7D7A9C8926B}" type="pres">
      <dgm:prSet presAssocID="{9AF7EA06-6B18-4880-8E36-93C1ED60102F}" presName="spacerL" presStyleCnt="0"/>
      <dgm:spPr/>
    </dgm:pt>
    <dgm:pt modelId="{37207150-4125-432A-97C0-82A1C0B75145}" type="pres">
      <dgm:prSet presAssocID="{9AF7EA06-6B18-4880-8E36-93C1ED60102F}" presName="sibTrans" presStyleLbl="sibTrans2D1" presStyleIdx="0" presStyleCnt="4"/>
      <dgm:spPr>
        <a:prstGeom prst="mathMultiply">
          <a:avLst/>
        </a:prstGeom>
      </dgm:spPr>
    </dgm:pt>
    <dgm:pt modelId="{404D84DB-31A6-4406-A6A7-199523B371EA}" type="pres">
      <dgm:prSet presAssocID="{9AF7EA06-6B18-4880-8E36-93C1ED60102F}" presName="spacerR" presStyleCnt="0"/>
      <dgm:spPr/>
    </dgm:pt>
    <dgm:pt modelId="{C3098227-7929-422E-A583-76B17987E5F6}" type="pres">
      <dgm:prSet presAssocID="{3614F9F8-0B46-44CF-B63E-945675C9B5ED}" presName="node" presStyleLbl="node1" presStyleIdx="1" presStyleCnt="5" custScaleX="109291">
        <dgm:presLayoutVars>
          <dgm:bulletEnabled val="1"/>
        </dgm:presLayoutVars>
      </dgm:prSet>
      <dgm:spPr>
        <a:prstGeom prst="roundRect">
          <a:avLst/>
        </a:prstGeom>
      </dgm:spPr>
    </dgm:pt>
    <dgm:pt modelId="{B2BCB77C-B6EB-426E-A9EF-A6835FE60B4B}" type="pres">
      <dgm:prSet presAssocID="{6D6E3728-BC8B-4630-A4C0-F5011975C3F2}" presName="spacerL" presStyleCnt="0"/>
      <dgm:spPr/>
    </dgm:pt>
    <dgm:pt modelId="{16818C24-FA87-4A44-B414-E77E634AA0DA}" type="pres">
      <dgm:prSet presAssocID="{6D6E3728-BC8B-4630-A4C0-F5011975C3F2}" presName="sibTrans" presStyleLbl="sibTrans2D1" presStyleIdx="1" presStyleCnt="4"/>
      <dgm:spPr>
        <a:prstGeom prst="mathMultiply">
          <a:avLst/>
        </a:prstGeom>
      </dgm:spPr>
    </dgm:pt>
    <dgm:pt modelId="{BD475419-9493-4F41-854D-CA37339472E7}" type="pres">
      <dgm:prSet presAssocID="{6D6E3728-BC8B-4630-A4C0-F5011975C3F2}" presName="spacerR" presStyleCnt="0"/>
      <dgm:spPr/>
    </dgm:pt>
    <dgm:pt modelId="{6F960C5A-B58E-4A70-BAB3-0B0F960B3D20}" type="pres">
      <dgm:prSet presAssocID="{AA81481C-7861-4F7C-8AD3-C0A104362916}" presName="node" presStyleLbl="node1" presStyleIdx="2" presStyleCnt="5">
        <dgm:presLayoutVars>
          <dgm:bulletEnabled val="1"/>
        </dgm:presLayoutVars>
      </dgm:prSet>
      <dgm:spPr>
        <a:prstGeom prst="roundRect">
          <a:avLst/>
        </a:prstGeom>
      </dgm:spPr>
    </dgm:pt>
    <dgm:pt modelId="{10A74630-4C54-4575-8DB4-85996F4A190C}" type="pres">
      <dgm:prSet presAssocID="{753F5DB4-D671-44FB-9893-46DF5AC93E09}" presName="spacerL" presStyleCnt="0"/>
      <dgm:spPr/>
    </dgm:pt>
    <dgm:pt modelId="{31BE655F-0F55-43B6-AF0B-AA25065791B0}" type="pres">
      <dgm:prSet presAssocID="{753F5DB4-D671-44FB-9893-46DF5AC93E09}" presName="sibTrans" presStyleLbl="sibTrans2D1" presStyleIdx="2" presStyleCnt="4"/>
      <dgm:spPr>
        <a:prstGeom prst="mathDivide">
          <a:avLst/>
        </a:prstGeom>
      </dgm:spPr>
    </dgm:pt>
    <dgm:pt modelId="{063A94BC-E757-4CA4-A1F4-F148649769AF}" type="pres">
      <dgm:prSet presAssocID="{753F5DB4-D671-44FB-9893-46DF5AC93E09}" presName="spacerR" presStyleCnt="0"/>
      <dgm:spPr/>
    </dgm:pt>
    <dgm:pt modelId="{B7F14B9E-E8B7-4B73-8CAA-944223A14713}" type="pres">
      <dgm:prSet presAssocID="{A860E4FE-EC0F-4213-9EB6-11F7F44A2B1A}" presName="node" presStyleLbl="node1" presStyleIdx="3" presStyleCnt="5">
        <dgm:presLayoutVars>
          <dgm:bulletEnabled val="1"/>
        </dgm:presLayoutVars>
      </dgm:prSet>
      <dgm:spPr>
        <a:prstGeom prst="roundRect">
          <a:avLst/>
        </a:prstGeom>
      </dgm:spPr>
    </dgm:pt>
    <dgm:pt modelId="{D301183C-B7E6-4BF8-A343-EB0999A83676}" type="pres">
      <dgm:prSet presAssocID="{F6278721-928D-416F-A20C-24D32F6C12D0}" presName="spacerL" presStyleCnt="0"/>
      <dgm:spPr/>
    </dgm:pt>
    <dgm:pt modelId="{1B24A8C9-E356-47C3-B736-8D8D7F29A18C}" type="pres">
      <dgm:prSet presAssocID="{F6278721-928D-416F-A20C-24D32F6C12D0}" presName="sibTrans" presStyleLbl="sibTrans2D1" presStyleIdx="3" presStyleCnt="4"/>
      <dgm:spPr/>
    </dgm:pt>
    <dgm:pt modelId="{FAC72831-674C-419A-B6FC-4FAC3E93C8D3}" type="pres">
      <dgm:prSet presAssocID="{F6278721-928D-416F-A20C-24D32F6C12D0}" presName="spacerR" presStyleCnt="0"/>
      <dgm:spPr/>
    </dgm:pt>
    <dgm:pt modelId="{93743006-9699-470D-9F77-FF8EFD60EF5D}" type="pres">
      <dgm:prSet presAssocID="{53132113-C42F-4926-A796-F9CC5045AB67}" presName="node" presStyleLbl="node1" presStyleIdx="4" presStyleCnt="5" custScaleX="121590">
        <dgm:presLayoutVars>
          <dgm:bulletEnabled val="1"/>
        </dgm:presLayoutVars>
      </dgm:prSet>
      <dgm:spPr>
        <a:prstGeom prst="roundRect">
          <a:avLst/>
        </a:prstGeom>
      </dgm:spPr>
    </dgm:pt>
  </dgm:ptLst>
  <dgm:cxnLst>
    <dgm:cxn modelId="{B2EADE00-B19E-43C2-83FE-8829A9B2D632}" srcId="{6655E4EF-0C26-4D24-B536-664DE391AA9B}" destId="{53132113-C42F-4926-A796-F9CC5045AB67}" srcOrd="4" destOrd="0" parTransId="{6563A151-5318-476A-BAEE-8BA7696096EB}" sibTransId="{8355313F-43DE-44C4-BDC3-7551D30604B3}"/>
    <dgm:cxn modelId="{26574A0A-153F-4BFC-BC46-6038E59A1738}" type="presOf" srcId="{F6278721-928D-416F-A20C-24D32F6C12D0}" destId="{1B24A8C9-E356-47C3-B736-8D8D7F29A18C}" srcOrd="0" destOrd="0" presId="urn:microsoft.com/office/officeart/2005/8/layout/equation1"/>
    <dgm:cxn modelId="{DEE0BF0F-F106-4FA6-9D73-3630C67F6896}" type="presOf" srcId="{6D6E3728-BC8B-4630-A4C0-F5011975C3F2}" destId="{16818C24-FA87-4A44-B414-E77E634AA0DA}" srcOrd="0" destOrd="0" presId="urn:microsoft.com/office/officeart/2005/8/layout/equation1"/>
    <dgm:cxn modelId="{EFE51F22-F804-40C5-874C-58EB0E62FEAD}" type="presOf" srcId="{1EBA51D3-1D3A-4A46-83DB-861ECAACC3FB}" destId="{D856F8FD-69A3-4CB1-A16E-2073C0E51408}" srcOrd="0" destOrd="0" presId="urn:microsoft.com/office/officeart/2005/8/layout/equation1"/>
    <dgm:cxn modelId="{9480BB3B-6965-40EB-A093-409E7D496C1A}" type="presOf" srcId="{753F5DB4-D671-44FB-9893-46DF5AC93E09}" destId="{31BE655F-0F55-43B6-AF0B-AA25065791B0}" srcOrd="0" destOrd="0" presId="urn:microsoft.com/office/officeart/2005/8/layout/equation1"/>
    <dgm:cxn modelId="{F3598561-7A41-4CC1-A3AC-C8432BD938DD}" srcId="{6655E4EF-0C26-4D24-B536-664DE391AA9B}" destId="{A860E4FE-EC0F-4213-9EB6-11F7F44A2B1A}" srcOrd="3" destOrd="0" parTransId="{EF9DB953-9312-438E-AF3D-60B267738162}" sibTransId="{F6278721-928D-416F-A20C-24D32F6C12D0}"/>
    <dgm:cxn modelId="{6667D568-9FF8-4672-8366-ACEC28B0C054}" type="presOf" srcId="{3614F9F8-0B46-44CF-B63E-945675C9B5ED}" destId="{C3098227-7929-422E-A583-76B17987E5F6}" srcOrd="0" destOrd="0" presId="urn:microsoft.com/office/officeart/2005/8/layout/equation1"/>
    <dgm:cxn modelId="{068FF248-BA10-42E3-B437-46D951308FCF}" srcId="{6655E4EF-0C26-4D24-B536-664DE391AA9B}" destId="{AA81481C-7861-4F7C-8AD3-C0A104362916}" srcOrd="2" destOrd="0" parTransId="{9A1E7E89-B484-466F-B8DE-9B2977A4184A}" sibTransId="{753F5DB4-D671-44FB-9893-46DF5AC93E09}"/>
    <dgm:cxn modelId="{5670A357-35E2-4E28-9AE3-54FFAF2A792A}" type="presOf" srcId="{A860E4FE-EC0F-4213-9EB6-11F7F44A2B1A}" destId="{B7F14B9E-E8B7-4B73-8CAA-944223A14713}" srcOrd="0" destOrd="0" presId="urn:microsoft.com/office/officeart/2005/8/layout/equation1"/>
    <dgm:cxn modelId="{3E1D95D3-BA72-4E15-8AA1-D632BFA3D478}" type="presOf" srcId="{AA81481C-7861-4F7C-8AD3-C0A104362916}" destId="{6F960C5A-B58E-4A70-BAB3-0B0F960B3D20}" srcOrd="0" destOrd="0" presId="urn:microsoft.com/office/officeart/2005/8/layout/equation1"/>
    <dgm:cxn modelId="{550A07DB-DDAA-4277-9AE6-8E94D8214EEC}" type="presOf" srcId="{6655E4EF-0C26-4D24-B536-664DE391AA9B}" destId="{A3AAD43F-8166-4F0A-A3CE-B48006A6F781}" srcOrd="0" destOrd="0" presId="urn:microsoft.com/office/officeart/2005/8/layout/equation1"/>
    <dgm:cxn modelId="{97362BDE-10F3-4406-8867-62F23F216F42}" srcId="{6655E4EF-0C26-4D24-B536-664DE391AA9B}" destId="{3614F9F8-0B46-44CF-B63E-945675C9B5ED}" srcOrd="1" destOrd="0" parTransId="{03CA4DFA-9E29-4EFD-92D9-81DFA0936258}" sibTransId="{6D6E3728-BC8B-4630-A4C0-F5011975C3F2}"/>
    <dgm:cxn modelId="{6ADF5EEB-F8A1-45AD-9013-107974D656D4}" srcId="{6655E4EF-0C26-4D24-B536-664DE391AA9B}" destId="{1EBA51D3-1D3A-4A46-83DB-861ECAACC3FB}" srcOrd="0" destOrd="0" parTransId="{45F837BB-43F3-439C-A820-29045D570E2C}" sibTransId="{9AF7EA06-6B18-4880-8E36-93C1ED60102F}"/>
    <dgm:cxn modelId="{1EA33EF1-6E28-4562-AF22-AFD695B9F9A4}" type="presOf" srcId="{9AF7EA06-6B18-4880-8E36-93C1ED60102F}" destId="{37207150-4125-432A-97C0-82A1C0B75145}" srcOrd="0" destOrd="0" presId="urn:microsoft.com/office/officeart/2005/8/layout/equation1"/>
    <dgm:cxn modelId="{15B68EF2-3EAD-46DA-988C-EBA190CF63D4}" type="presOf" srcId="{53132113-C42F-4926-A796-F9CC5045AB67}" destId="{93743006-9699-470D-9F77-FF8EFD60EF5D}" srcOrd="0" destOrd="0" presId="urn:microsoft.com/office/officeart/2005/8/layout/equation1"/>
    <dgm:cxn modelId="{E17D8706-F4C5-4F56-BC7E-ED7B24D06371}" type="presParOf" srcId="{A3AAD43F-8166-4F0A-A3CE-B48006A6F781}" destId="{D856F8FD-69A3-4CB1-A16E-2073C0E51408}" srcOrd="0" destOrd="0" presId="urn:microsoft.com/office/officeart/2005/8/layout/equation1"/>
    <dgm:cxn modelId="{6241A800-CBCE-48B3-8943-D164F671AB23}" type="presParOf" srcId="{A3AAD43F-8166-4F0A-A3CE-B48006A6F781}" destId="{94D7281E-C171-4318-8FBE-A7D7A9C8926B}" srcOrd="1" destOrd="0" presId="urn:microsoft.com/office/officeart/2005/8/layout/equation1"/>
    <dgm:cxn modelId="{EAA144FF-910E-4318-98B2-142FA03CA514}" type="presParOf" srcId="{A3AAD43F-8166-4F0A-A3CE-B48006A6F781}" destId="{37207150-4125-432A-97C0-82A1C0B75145}" srcOrd="2" destOrd="0" presId="urn:microsoft.com/office/officeart/2005/8/layout/equation1"/>
    <dgm:cxn modelId="{FD29D22D-BEBC-451C-8D6A-A605F5E93988}" type="presParOf" srcId="{A3AAD43F-8166-4F0A-A3CE-B48006A6F781}" destId="{404D84DB-31A6-4406-A6A7-199523B371EA}" srcOrd="3" destOrd="0" presId="urn:microsoft.com/office/officeart/2005/8/layout/equation1"/>
    <dgm:cxn modelId="{F7D47CC3-CEC4-4BCB-8561-7AAF7538B496}" type="presParOf" srcId="{A3AAD43F-8166-4F0A-A3CE-B48006A6F781}" destId="{C3098227-7929-422E-A583-76B17987E5F6}" srcOrd="4" destOrd="0" presId="urn:microsoft.com/office/officeart/2005/8/layout/equation1"/>
    <dgm:cxn modelId="{3811BBC2-33F7-436F-883D-74C664E81006}" type="presParOf" srcId="{A3AAD43F-8166-4F0A-A3CE-B48006A6F781}" destId="{B2BCB77C-B6EB-426E-A9EF-A6835FE60B4B}" srcOrd="5" destOrd="0" presId="urn:microsoft.com/office/officeart/2005/8/layout/equation1"/>
    <dgm:cxn modelId="{109BEF59-4D58-4ED3-8D08-BB4BCA2A6B74}" type="presParOf" srcId="{A3AAD43F-8166-4F0A-A3CE-B48006A6F781}" destId="{16818C24-FA87-4A44-B414-E77E634AA0DA}" srcOrd="6" destOrd="0" presId="urn:microsoft.com/office/officeart/2005/8/layout/equation1"/>
    <dgm:cxn modelId="{93898F25-8FEF-455B-9261-ADA55735A951}" type="presParOf" srcId="{A3AAD43F-8166-4F0A-A3CE-B48006A6F781}" destId="{BD475419-9493-4F41-854D-CA37339472E7}" srcOrd="7" destOrd="0" presId="urn:microsoft.com/office/officeart/2005/8/layout/equation1"/>
    <dgm:cxn modelId="{B62F13FA-B781-4ADD-BBED-092156C073F1}" type="presParOf" srcId="{A3AAD43F-8166-4F0A-A3CE-B48006A6F781}" destId="{6F960C5A-B58E-4A70-BAB3-0B0F960B3D20}" srcOrd="8" destOrd="0" presId="urn:microsoft.com/office/officeart/2005/8/layout/equation1"/>
    <dgm:cxn modelId="{D4B337C3-DF4D-4ADD-A5D6-5BF8788CD8E7}" type="presParOf" srcId="{A3AAD43F-8166-4F0A-A3CE-B48006A6F781}" destId="{10A74630-4C54-4575-8DB4-85996F4A190C}" srcOrd="9" destOrd="0" presId="urn:microsoft.com/office/officeart/2005/8/layout/equation1"/>
    <dgm:cxn modelId="{A96ED3A5-B25A-4AD4-B776-6A8FDC1B1265}" type="presParOf" srcId="{A3AAD43F-8166-4F0A-A3CE-B48006A6F781}" destId="{31BE655F-0F55-43B6-AF0B-AA25065791B0}" srcOrd="10" destOrd="0" presId="urn:microsoft.com/office/officeart/2005/8/layout/equation1"/>
    <dgm:cxn modelId="{0376E741-6AA3-43E9-B42C-F56A8E637DA6}" type="presParOf" srcId="{A3AAD43F-8166-4F0A-A3CE-B48006A6F781}" destId="{063A94BC-E757-4CA4-A1F4-F148649769AF}" srcOrd="11" destOrd="0" presId="urn:microsoft.com/office/officeart/2005/8/layout/equation1"/>
    <dgm:cxn modelId="{1BB5EDD0-753A-4F96-9805-19723F7196A7}" type="presParOf" srcId="{A3AAD43F-8166-4F0A-A3CE-B48006A6F781}" destId="{B7F14B9E-E8B7-4B73-8CAA-944223A14713}" srcOrd="12" destOrd="0" presId="urn:microsoft.com/office/officeart/2005/8/layout/equation1"/>
    <dgm:cxn modelId="{FD4B7E5C-7637-484A-B5BD-745AB0154A6E}" type="presParOf" srcId="{A3AAD43F-8166-4F0A-A3CE-B48006A6F781}" destId="{D301183C-B7E6-4BF8-A343-EB0999A83676}" srcOrd="13" destOrd="0" presId="urn:microsoft.com/office/officeart/2005/8/layout/equation1"/>
    <dgm:cxn modelId="{F640D273-6E1C-4D13-85DF-C11DD214B8DB}" type="presParOf" srcId="{A3AAD43F-8166-4F0A-A3CE-B48006A6F781}" destId="{1B24A8C9-E356-47C3-B736-8D8D7F29A18C}" srcOrd="14" destOrd="0" presId="urn:microsoft.com/office/officeart/2005/8/layout/equation1"/>
    <dgm:cxn modelId="{52647AA0-841A-48AC-BACC-8F87D5141334}" type="presParOf" srcId="{A3AAD43F-8166-4F0A-A3CE-B48006A6F781}" destId="{FAC72831-674C-419A-B6FC-4FAC3E93C8D3}" srcOrd="15" destOrd="0" presId="urn:microsoft.com/office/officeart/2005/8/layout/equation1"/>
    <dgm:cxn modelId="{9AD6123B-0621-4901-BFB3-76A137D54971}" type="presParOf" srcId="{A3AAD43F-8166-4F0A-A3CE-B48006A6F781}" destId="{93743006-9699-470D-9F77-FF8EFD60EF5D}" srcOrd="16" destOrd="0" presId="urn:microsoft.com/office/officeart/2005/8/layout/equation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4.xml><?xml version="1.0" encoding="utf-8"?>
<dgm:dataModel xmlns:dgm="http://schemas.openxmlformats.org/drawingml/2006/diagram" xmlns:a="http://schemas.openxmlformats.org/drawingml/2006/main">
  <dgm:ptLst>
    <dgm:pt modelId="{B66C3FFD-E694-449D-B58B-9C2EB594D28A}" type="doc">
      <dgm:prSet loTypeId="urn:microsoft.com/office/officeart/2005/8/layout/process1" loCatId="process" qsTypeId="urn:microsoft.com/office/officeart/2005/8/quickstyle/simple1" qsCatId="simple" csTypeId="urn:microsoft.com/office/officeart/2005/8/colors/accent0_3" csCatId="mainScheme" phldr="1"/>
      <dgm:spPr/>
    </dgm:pt>
    <dgm:pt modelId="{033976F0-04AF-455C-8F68-ED00F8E9488A}">
      <dgm:prSet phldrT="[Text]" custT="1"/>
      <dgm:spPr>
        <a:xfrm>
          <a:off x="2768" y="206903"/>
          <a:ext cx="1210441" cy="760308"/>
        </a:xfrm>
        <a:prstGeom prst="roundRect">
          <a:avLst>
            <a:gd name="adj" fmla="val 10000"/>
          </a:avLst>
        </a:prstGeom>
        <a:solidFill>
          <a:srgbClr val="543561">
            <a:hueOff val="0"/>
            <a:satOff val="0"/>
            <a:lumOff val="0"/>
            <a:alphaOff val="0"/>
          </a:srgbClr>
        </a:solidFill>
        <a:ln w="25400" cap="flat" cmpd="sng" algn="ctr">
          <a:solidFill>
            <a:srgbClr val="FFFFFF">
              <a:hueOff val="0"/>
              <a:satOff val="0"/>
              <a:lumOff val="0"/>
              <a:alphaOff val="0"/>
            </a:srgbClr>
          </a:solidFill>
          <a:prstDash val="solid"/>
        </a:ln>
        <a:effectLst/>
      </dgm:spPr>
      <dgm:t>
        <a:bodyPr/>
        <a:lstStyle/>
        <a:p>
          <a:r>
            <a:rPr lang="en-US" sz="1100">
              <a:solidFill>
                <a:sysClr val="window" lastClr="FFFFFF"/>
              </a:solidFill>
              <a:latin typeface="Helvetica"/>
              <a:ea typeface="+mn-ea"/>
              <a:cs typeface="+mn-cs"/>
            </a:rPr>
            <a:t>Last year's BGA</a:t>
          </a:r>
        </a:p>
      </dgm:t>
    </dgm:pt>
    <dgm:pt modelId="{F4F7F886-9DAF-4D25-8CB0-7F44BD543967}" type="parTrans" cxnId="{CB873A5A-298E-4093-9C76-BC4D71AA3FEC}">
      <dgm:prSet/>
      <dgm:spPr/>
      <dgm:t>
        <a:bodyPr/>
        <a:lstStyle/>
        <a:p>
          <a:endParaRPr lang="en-US"/>
        </a:p>
      </dgm:t>
    </dgm:pt>
    <dgm:pt modelId="{0FFB94F3-7345-4030-8843-B894F11A871D}" type="sibTrans" cxnId="{CB873A5A-298E-4093-9C76-BC4D71AA3FEC}">
      <dgm:prSet/>
      <dgm:spPr>
        <a:xfrm>
          <a:off x="1334254" y="436962"/>
          <a:ext cx="256613" cy="300189"/>
        </a:xfrm>
        <a:prstGeom prst="mathMultiply">
          <a:avLst/>
        </a:prstGeom>
        <a:solidFill>
          <a:srgbClr val="543561">
            <a:tint val="60000"/>
            <a:hueOff val="0"/>
            <a:satOff val="0"/>
            <a:lumOff val="0"/>
            <a:alphaOff val="0"/>
          </a:srgbClr>
        </a:solidFill>
        <a:ln>
          <a:noFill/>
        </a:ln>
        <a:effectLst/>
      </dgm:spPr>
      <dgm:t>
        <a:bodyPr/>
        <a:lstStyle/>
        <a:p>
          <a:endParaRPr lang="en-US">
            <a:solidFill>
              <a:sysClr val="window" lastClr="FFFFFF"/>
            </a:solidFill>
            <a:latin typeface="Helvetica"/>
            <a:ea typeface="+mn-ea"/>
            <a:cs typeface="+mn-cs"/>
          </a:endParaRPr>
        </a:p>
      </dgm:t>
    </dgm:pt>
    <dgm:pt modelId="{8C514CCE-B55C-40E6-87AB-832B7081C166}">
      <dgm:prSet phldrT="[Text]" custT="1"/>
      <dgm:spPr>
        <a:xfrm>
          <a:off x="1697387" y="206903"/>
          <a:ext cx="1210441" cy="760308"/>
        </a:xfrm>
        <a:prstGeom prst="roundRect">
          <a:avLst>
            <a:gd name="adj" fmla="val 10000"/>
          </a:avLst>
        </a:prstGeom>
        <a:solidFill>
          <a:srgbClr val="543561">
            <a:hueOff val="0"/>
            <a:satOff val="0"/>
            <a:lumOff val="0"/>
            <a:alphaOff val="0"/>
          </a:srgbClr>
        </a:solidFill>
        <a:ln w="25400" cap="flat" cmpd="sng" algn="ctr">
          <a:solidFill>
            <a:srgbClr val="FFFFFF">
              <a:hueOff val="0"/>
              <a:satOff val="0"/>
              <a:lumOff val="0"/>
              <a:alphaOff val="0"/>
            </a:srgbClr>
          </a:solidFill>
          <a:prstDash val="solid"/>
        </a:ln>
        <a:effectLst/>
      </dgm:spPr>
      <dgm:t>
        <a:bodyPr/>
        <a:lstStyle/>
        <a:p>
          <a:r>
            <a:rPr lang="en-US" sz="1100">
              <a:solidFill>
                <a:sysClr val="window" lastClr="FFFFFF"/>
              </a:solidFill>
              <a:latin typeface="Helvetica"/>
              <a:ea typeface="+mn-ea"/>
              <a:cs typeface="+mn-cs"/>
            </a:rPr>
            <a:t>Revenue growth in England and Northern Ireland (E&amp;NI)</a:t>
          </a:r>
        </a:p>
      </dgm:t>
    </dgm:pt>
    <dgm:pt modelId="{F625D9DC-1B91-418B-B409-0366C7A34689}" type="parTrans" cxnId="{1888B7B2-3530-4D32-9039-3EBF86693379}">
      <dgm:prSet/>
      <dgm:spPr/>
      <dgm:t>
        <a:bodyPr/>
        <a:lstStyle/>
        <a:p>
          <a:endParaRPr lang="en-US"/>
        </a:p>
      </dgm:t>
    </dgm:pt>
    <dgm:pt modelId="{FEC7FF10-8E17-424B-908B-D7EFA739BD3F}" type="sibTrans" cxnId="{1888B7B2-3530-4D32-9039-3EBF86693379}">
      <dgm:prSet/>
      <dgm:spPr>
        <a:xfrm>
          <a:off x="3028873" y="436962"/>
          <a:ext cx="256613" cy="300189"/>
        </a:xfrm>
        <a:prstGeom prst="mathMultiply">
          <a:avLst/>
        </a:prstGeom>
        <a:solidFill>
          <a:srgbClr val="543561">
            <a:tint val="60000"/>
            <a:hueOff val="0"/>
            <a:satOff val="0"/>
            <a:lumOff val="0"/>
            <a:alphaOff val="0"/>
          </a:srgbClr>
        </a:solidFill>
        <a:ln>
          <a:noFill/>
        </a:ln>
        <a:effectLst/>
      </dgm:spPr>
      <dgm:t>
        <a:bodyPr/>
        <a:lstStyle/>
        <a:p>
          <a:endParaRPr lang="en-US">
            <a:solidFill>
              <a:sysClr val="window" lastClr="FFFFFF"/>
            </a:solidFill>
            <a:latin typeface="Helvetica"/>
            <a:ea typeface="+mn-ea"/>
            <a:cs typeface="+mn-cs"/>
          </a:endParaRPr>
        </a:p>
      </dgm:t>
    </dgm:pt>
    <dgm:pt modelId="{3FF50F1E-5A0B-4EF2-B025-595334515630}">
      <dgm:prSet phldrT="[Text]" custT="1"/>
      <dgm:spPr>
        <a:xfrm>
          <a:off x="3392005" y="206903"/>
          <a:ext cx="1210441" cy="760308"/>
        </a:xfrm>
        <a:prstGeom prst="roundRect">
          <a:avLst>
            <a:gd name="adj" fmla="val 10000"/>
          </a:avLst>
        </a:prstGeom>
        <a:solidFill>
          <a:srgbClr val="543561">
            <a:hueOff val="0"/>
            <a:satOff val="0"/>
            <a:lumOff val="0"/>
            <a:alphaOff val="0"/>
          </a:srgbClr>
        </a:solidFill>
        <a:ln w="25400" cap="flat" cmpd="sng" algn="ctr">
          <a:solidFill>
            <a:srgbClr val="FFFFFF">
              <a:hueOff val="0"/>
              <a:satOff val="0"/>
              <a:lumOff val="0"/>
              <a:alphaOff val="0"/>
            </a:srgbClr>
          </a:solidFill>
          <a:prstDash val="solid"/>
        </a:ln>
        <a:effectLst/>
      </dgm:spPr>
      <dgm:t>
        <a:bodyPr/>
        <a:lstStyle/>
        <a:p>
          <a:r>
            <a:rPr lang="en-US" sz="1100">
              <a:solidFill>
                <a:sysClr val="window" lastClr="FFFFFF"/>
              </a:solidFill>
              <a:latin typeface="Helvetica"/>
              <a:ea typeface="+mn-ea"/>
              <a:cs typeface="+mn-cs"/>
            </a:rPr>
            <a:t>Relative population growth in Scotland compared to E&amp;NI</a:t>
          </a:r>
        </a:p>
      </dgm:t>
    </dgm:pt>
    <dgm:pt modelId="{4A4A8ECA-6C46-41C2-BBD6-A3E7C6CFB574}" type="parTrans" cxnId="{B9F6DB0E-C60B-438A-A6CE-EDBB77B742EC}">
      <dgm:prSet/>
      <dgm:spPr/>
      <dgm:t>
        <a:bodyPr/>
        <a:lstStyle/>
        <a:p>
          <a:endParaRPr lang="en-US"/>
        </a:p>
      </dgm:t>
    </dgm:pt>
    <dgm:pt modelId="{4231DA60-10AD-4AD9-A77B-8DBE7E582CF0}" type="sibTrans" cxnId="{B9F6DB0E-C60B-438A-A6CE-EDBB77B742EC}">
      <dgm:prSet/>
      <dgm:spPr>
        <a:xfrm>
          <a:off x="4723492" y="436962"/>
          <a:ext cx="256613" cy="300189"/>
        </a:xfrm>
        <a:prstGeom prst="mathEqual">
          <a:avLst/>
        </a:prstGeom>
        <a:solidFill>
          <a:srgbClr val="543561">
            <a:tint val="60000"/>
            <a:hueOff val="0"/>
            <a:satOff val="0"/>
            <a:lumOff val="0"/>
            <a:alphaOff val="0"/>
          </a:srgbClr>
        </a:solidFill>
        <a:ln>
          <a:noFill/>
        </a:ln>
        <a:effectLst/>
      </dgm:spPr>
      <dgm:t>
        <a:bodyPr/>
        <a:lstStyle/>
        <a:p>
          <a:endParaRPr lang="en-US">
            <a:solidFill>
              <a:sysClr val="window" lastClr="FFFFFF"/>
            </a:solidFill>
            <a:latin typeface="Helvetica"/>
            <a:ea typeface="+mn-ea"/>
            <a:cs typeface="+mn-cs"/>
          </a:endParaRPr>
        </a:p>
      </dgm:t>
    </dgm:pt>
    <dgm:pt modelId="{9755102B-CD6F-4343-9E16-299E523D8521}">
      <dgm:prSet phldrT="[Text]" custT="1"/>
      <dgm:spPr>
        <a:xfrm>
          <a:off x="5086624" y="206903"/>
          <a:ext cx="1210441" cy="760308"/>
        </a:xfrm>
        <a:prstGeom prst="roundRect">
          <a:avLst>
            <a:gd name="adj" fmla="val 10000"/>
          </a:avLst>
        </a:prstGeom>
        <a:solidFill>
          <a:schemeClr val="accent4"/>
        </a:solidFill>
        <a:ln w="25400" cap="flat" cmpd="sng" algn="ctr">
          <a:solidFill>
            <a:srgbClr val="FFFFFF">
              <a:hueOff val="0"/>
              <a:satOff val="0"/>
              <a:lumOff val="0"/>
              <a:alphaOff val="0"/>
            </a:srgbClr>
          </a:solidFill>
          <a:prstDash val="solid"/>
        </a:ln>
        <a:effectLst/>
      </dgm:spPr>
      <dgm:t>
        <a:bodyPr/>
        <a:lstStyle/>
        <a:p>
          <a:r>
            <a:rPr lang="en-US" sz="1100">
              <a:solidFill>
                <a:sysClr val="window" lastClr="FFFFFF"/>
              </a:solidFill>
              <a:latin typeface="Helvetica"/>
              <a:ea typeface="+mn-ea"/>
              <a:cs typeface="+mn-cs"/>
            </a:rPr>
            <a:t>This year's BGA</a:t>
          </a:r>
        </a:p>
      </dgm:t>
    </dgm:pt>
    <dgm:pt modelId="{0AA8C9AD-52F2-43FD-9FD1-FDB1D5ABCCB1}" type="parTrans" cxnId="{7ABCE82A-71FB-47F8-BDF5-C9215D7FBEB2}">
      <dgm:prSet/>
      <dgm:spPr/>
      <dgm:t>
        <a:bodyPr/>
        <a:lstStyle/>
        <a:p>
          <a:endParaRPr lang="en-US"/>
        </a:p>
      </dgm:t>
    </dgm:pt>
    <dgm:pt modelId="{08543BFA-EDBC-42ED-A542-6523216DC3C5}" type="sibTrans" cxnId="{7ABCE82A-71FB-47F8-BDF5-C9215D7FBEB2}">
      <dgm:prSet/>
      <dgm:spPr/>
      <dgm:t>
        <a:bodyPr/>
        <a:lstStyle/>
        <a:p>
          <a:endParaRPr lang="en-US"/>
        </a:p>
      </dgm:t>
    </dgm:pt>
    <dgm:pt modelId="{AC446B60-2220-4BA0-A10B-81C74DAF1EEB}" type="pres">
      <dgm:prSet presAssocID="{B66C3FFD-E694-449D-B58B-9C2EB594D28A}" presName="Name0" presStyleCnt="0">
        <dgm:presLayoutVars>
          <dgm:dir/>
          <dgm:resizeHandles val="exact"/>
        </dgm:presLayoutVars>
      </dgm:prSet>
      <dgm:spPr/>
    </dgm:pt>
    <dgm:pt modelId="{27E5E1FC-9A77-41CF-8334-CE8ED32709F6}" type="pres">
      <dgm:prSet presAssocID="{033976F0-04AF-455C-8F68-ED00F8E9488A}" presName="node" presStyleLbl="node1" presStyleIdx="0" presStyleCnt="4" custScaleX="190440" custScaleY="116229">
        <dgm:presLayoutVars>
          <dgm:bulletEnabled val="1"/>
        </dgm:presLayoutVars>
      </dgm:prSet>
      <dgm:spPr/>
    </dgm:pt>
    <dgm:pt modelId="{839774A2-84D5-447A-9208-584C6DF6B0BE}" type="pres">
      <dgm:prSet presAssocID="{0FFB94F3-7345-4030-8843-B894F11A871D}" presName="sibTrans" presStyleLbl="sibTrans2D1" presStyleIdx="0" presStyleCnt="3"/>
      <dgm:spPr>
        <a:prstGeom prst="mathMultiply">
          <a:avLst/>
        </a:prstGeom>
      </dgm:spPr>
    </dgm:pt>
    <dgm:pt modelId="{E43574CA-F4C5-42FA-BDF3-EEE510CD08C1}" type="pres">
      <dgm:prSet presAssocID="{0FFB94F3-7345-4030-8843-B894F11A871D}" presName="connectorText" presStyleLbl="sibTrans2D1" presStyleIdx="0" presStyleCnt="3"/>
      <dgm:spPr/>
    </dgm:pt>
    <dgm:pt modelId="{1B5DEF33-8B26-4BAA-8D16-53A37FE6BA70}" type="pres">
      <dgm:prSet presAssocID="{8C514CCE-B55C-40E6-87AB-832B7081C166}" presName="node" presStyleLbl="node1" presStyleIdx="1" presStyleCnt="4" custScaleX="190440" custScaleY="116229">
        <dgm:presLayoutVars>
          <dgm:bulletEnabled val="1"/>
        </dgm:presLayoutVars>
      </dgm:prSet>
      <dgm:spPr/>
    </dgm:pt>
    <dgm:pt modelId="{D8B38BD8-9A0C-42FA-810A-91282E18D447}" type="pres">
      <dgm:prSet presAssocID="{FEC7FF10-8E17-424B-908B-D7EFA739BD3F}" presName="sibTrans" presStyleLbl="sibTrans2D1" presStyleIdx="1" presStyleCnt="3"/>
      <dgm:spPr>
        <a:prstGeom prst="mathMultiply">
          <a:avLst/>
        </a:prstGeom>
      </dgm:spPr>
    </dgm:pt>
    <dgm:pt modelId="{3B04DB13-5145-4D2F-B868-1F4CA9849B9C}" type="pres">
      <dgm:prSet presAssocID="{FEC7FF10-8E17-424B-908B-D7EFA739BD3F}" presName="connectorText" presStyleLbl="sibTrans2D1" presStyleIdx="1" presStyleCnt="3"/>
      <dgm:spPr/>
    </dgm:pt>
    <dgm:pt modelId="{42FB2E8E-00D1-4830-9897-06AADB7BDAF7}" type="pres">
      <dgm:prSet presAssocID="{3FF50F1E-5A0B-4EF2-B025-595334515630}" presName="node" presStyleLbl="node1" presStyleIdx="2" presStyleCnt="4" custScaleX="190440" custScaleY="116229">
        <dgm:presLayoutVars>
          <dgm:bulletEnabled val="1"/>
        </dgm:presLayoutVars>
      </dgm:prSet>
      <dgm:spPr/>
    </dgm:pt>
    <dgm:pt modelId="{A8BB6AB7-7931-47FE-BCDD-71E57E1C40CF}" type="pres">
      <dgm:prSet presAssocID="{4231DA60-10AD-4AD9-A77B-8DBE7E582CF0}" presName="sibTrans" presStyleLbl="sibTrans2D1" presStyleIdx="2" presStyleCnt="3"/>
      <dgm:spPr>
        <a:prstGeom prst="mathEqual">
          <a:avLst/>
        </a:prstGeom>
      </dgm:spPr>
    </dgm:pt>
    <dgm:pt modelId="{02CDDF55-E16D-46E1-972B-5AF599F92249}" type="pres">
      <dgm:prSet presAssocID="{4231DA60-10AD-4AD9-A77B-8DBE7E582CF0}" presName="connectorText" presStyleLbl="sibTrans2D1" presStyleIdx="2" presStyleCnt="3"/>
      <dgm:spPr/>
    </dgm:pt>
    <dgm:pt modelId="{E59BA5F9-2DBC-4D7A-8335-01BF077E3FE7}" type="pres">
      <dgm:prSet presAssocID="{9755102B-CD6F-4343-9E16-299E523D8521}" presName="node" presStyleLbl="node1" presStyleIdx="3" presStyleCnt="4" custScaleX="190440" custScaleY="116229">
        <dgm:presLayoutVars>
          <dgm:bulletEnabled val="1"/>
        </dgm:presLayoutVars>
      </dgm:prSet>
      <dgm:spPr/>
    </dgm:pt>
  </dgm:ptLst>
  <dgm:cxnLst>
    <dgm:cxn modelId="{B9F6DB0E-C60B-438A-A6CE-EDBB77B742EC}" srcId="{B66C3FFD-E694-449D-B58B-9C2EB594D28A}" destId="{3FF50F1E-5A0B-4EF2-B025-595334515630}" srcOrd="2" destOrd="0" parTransId="{4A4A8ECA-6C46-41C2-BBD6-A3E7C6CFB574}" sibTransId="{4231DA60-10AD-4AD9-A77B-8DBE7E582CF0}"/>
    <dgm:cxn modelId="{7ABCE82A-71FB-47F8-BDF5-C9215D7FBEB2}" srcId="{B66C3FFD-E694-449D-B58B-9C2EB594D28A}" destId="{9755102B-CD6F-4343-9E16-299E523D8521}" srcOrd="3" destOrd="0" parTransId="{0AA8C9AD-52F2-43FD-9FD1-FDB1D5ABCCB1}" sibTransId="{08543BFA-EDBC-42ED-A542-6523216DC3C5}"/>
    <dgm:cxn modelId="{67882062-2437-441D-A6AE-16217320F4DB}" type="presOf" srcId="{0FFB94F3-7345-4030-8843-B894F11A871D}" destId="{E43574CA-F4C5-42FA-BDF3-EEE510CD08C1}" srcOrd="1" destOrd="0" presId="urn:microsoft.com/office/officeart/2005/8/layout/process1"/>
    <dgm:cxn modelId="{4D1A3A69-0CF2-493A-AC2F-BD0F5ADFE33E}" type="presOf" srcId="{FEC7FF10-8E17-424B-908B-D7EFA739BD3F}" destId="{3B04DB13-5145-4D2F-B868-1F4CA9849B9C}" srcOrd="1" destOrd="0" presId="urn:microsoft.com/office/officeart/2005/8/layout/process1"/>
    <dgm:cxn modelId="{38CAD36D-3942-46A3-BDAC-28E913C8F28D}" type="presOf" srcId="{0FFB94F3-7345-4030-8843-B894F11A871D}" destId="{839774A2-84D5-447A-9208-584C6DF6B0BE}" srcOrd="0" destOrd="0" presId="urn:microsoft.com/office/officeart/2005/8/layout/process1"/>
    <dgm:cxn modelId="{BCB4D472-F12D-401B-AC0B-79A50D3294C9}" type="presOf" srcId="{4231DA60-10AD-4AD9-A77B-8DBE7E582CF0}" destId="{A8BB6AB7-7931-47FE-BCDD-71E57E1C40CF}" srcOrd="0" destOrd="0" presId="urn:microsoft.com/office/officeart/2005/8/layout/process1"/>
    <dgm:cxn modelId="{CB873A5A-298E-4093-9C76-BC4D71AA3FEC}" srcId="{B66C3FFD-E694-449D-B58B-9C2EB594D28A}" destId="{033976F0-04AF-455C-8F68-ED00F8E9488A}" srcOrd="0" destOrd="0" parTransId="{F4F7F886-9DAF-4D25-8CB0-7F44BD543967}" sibTransId="{0FFB94F3-7345-4030-8843-B894F11A871D}"/>
    <dgm:cxn modelId="{5B799194-6A91-4C37-AABB-4BB59CF3CBE1}" type="presOf" srcId="{3FF50F1E-5A0B-4EF2-B025-595334515630}" destId="{42FB2E8E-00D1-4830-9897-06AADB7BDAF7}" srcOrd="0" destOrd="0" presId="urn:microsoft.com/office/officeart/2005/8/layout/process1"/>
    <dgm:cxn modelId="{B4475099-50B3-4A9E-B013-F7347EF4FF26}" type="presOf" srcId="{9755102B-CD6F-4343-9E16-299E523D8521}" destId="{E59BA5F9-2DBC-4D7A-8335-01BF077E3FE7}" srcOrd="0" destOrd="0" presId="urn:microsoft.com/office/officeart/2005/8/layout/process1"/>
    <dgm:cxn modelId="{AD91FFA2-C654-4B1A-B4B3-5AF60C6165FA}" type="presOf" srcId="{033976F0-04AF-455C-8F68-ED00F8E9488A}" destId="{27E5E1FC-9A77-41CF-8334-CE8ED32709F6}" srcOrd="0" destOrd="0" presId="urn:microsoft.com/office/officeart/2005/8/layout/process1"/>
    <dgm:cxn modelId="{084C90A8-5D0C-48CB-9BC4-8B0964EBA85F}" type="presOf" srcId="{4231DA60-10AD-4AD9-A77B-8DBE7E582CF0}" destId="{02CDDF55-E16D-46E1-972B-5AF599F92249}" srcOrd="1" destOrd="0" presId="urn:microsoft.com/office/officeart/2005/8/layout/process1"/>
    <dgm:cxn modelId="{1888B7B2-3530-4D32-9039-3EBF86693379}" srcId="{B66C3FFD-E694-449D-B58B-9C2EB594D28A}" destId="{8C514CCE-B55C-40E6-87AB-832B7081C166}" srcOrd="1" destOrd="0" parTransId="{F625D9DC-1B91-418B-B409-0366C7A34689}" sibTransId="{FEC7FF10-8E17-424B-908B-D7EFA739BD3F}"/>
    <dgm:cxn modelId="{4D1F14BC-4E3E-448E-B6F1-5E7FBE2763DA}" type="presOf" srcId="{8C514CCE-B55C-40E6-87AB-832B7081C166}" destId="{1B5DEF33-8B26-4BAA-8D16-53A37FE6BA70}" srcOrd="0" destOrd="0" presId="urn:microsoft.com/office/officeart/2005/8/layout/process1"/>
    <dgm:cxn modelId="{2AD917EA-FD5C-4A3F-B041-1009DBC82EA9}" type="presOf" srcId="{FEC7FF10-8E17-424B-908B-D7EFA739BD3F}" destId="{D8B38BD8-9A0C-42FA-810A-91282E18D447}" srcOrd="0" destOrd="0" presId="urn:microsoft.com/office/officeart/2005/8/layout/process1"/>
    <dgm:cxn modelId="{3AF563FF-B029-4E7A-990E-D62F893CE4DB}" type="presOf" srcId="{B66C3FFD-E694-449D-B58B-9C2EB594D28A}" destId="{AC446B60-2220-4BA0-A10B-81C74DAF1EEB}" srcOrd="0" destOrd="0" presId="urn:microsoft.com/office/officeart/2005/8/layout/process1"/>
    <dgm:cxn modelId="{9E0197EE-2B4A-4E1D-BE1A-A4B54D22F498}" type="presParOf" srcId="{AC446B60-2220-4BA0-A10B-81C74DAF1EEB}" destId="{27E5E1FC-9A77-41CF-8334-CE8ED32709F6}" srcOrd="0" destOrd="0" presId="urn:microsoft.com/office/officeart/2005/8/layout/process1"/>
    <dgm:cxn modelId="{429D0E7C-0290-4586-A304-0822D48DAA7E}" type="presParOf" srcId="{AC446B60-2220-4BA0-A10B-81C74DAF1EEB}" destId="{839774A2-84D5-447A-9208-584C6DF6B0BE}" srcOrd="1" destOrd="0" presId="urn:microsoft.com/office/officeart/2005/8/layout/process1"/>
    <dgm:cxn modelId="{E6839F44-4F27-4C24-9263-23F034EEF474}" type="presParOf" srcId="{839774A2-84D5-447A-9208-584C6DF6B0BE}" destId="{E43574CA-F4C5-42FA-BDF3-EEE510CD08C1}" srcOrd="0" destOrd="0" presId="urn:microsoft.com/office/officeart/2005/8/layout/process1"/>
    <dgm:cxn modelId="{529DC426-D5F2-4B2E-9732-62B762D06726}" type="presParOf" srcId="{AC446B60-2220-4BA0-A10B-81C74DAF1EEB}" destId="{1B5DEF33-8B26-4BAA-8D16-53A37FE6BA70}" srcOrd="2" destOrd="0" presId="urn:microsoft.com/office/officeart/2005/8/layout/process1"/>
    <dgm:cxn modelId="{9D19483C-21B4-42DC-A212-0BFE14E50B14}" type="presParOf" srcId="{AC446B60-2220-4BA0-A10B-81C74DAF1EEB}" destId="{D8B38BD8-9A0C-42FA-810A-91282E18D447}" srcOrd="3" destOrd="0" presId="urn:microsoft.com/office/officeart/2005/8/layout/process1"/>
    <dgm:cxn modelId="{EAD95E34-6E2E-436A-A7BA-D9FE08C18DDB}" type="presParOf" srcId="{D8B38BD8-9A0C-42FA-810A-91282E18D447}" destId="{3B04DB13-5145-4D2F-B868-1F4CA9849B9C}" srcOrd="0" destOrd="0" presId="urn:microsoft.com/office/officeart/2005/8/layout/process1"/>
    <dgm:cxn modelId="{9F4CB269-F437-4D12-8B4B-FD8838729D47}" type="presParOf" srcId="{AC446B60-2220-4BA0-A10B-81C74DAF1EEB}" destId="{42FB2E8E-00D1-4830-9897-06AADB7BDAF7}" srcOrd="4" destOrd="0" presId="urn:microsoft.com/office/officeart/2005/8/layout/process1"/>
    <dgm:cxn modelId="{A9E4B567-06A2-4F28-A926-949082B99087}" type="presParOf" srcId="{AC446B60-2220-4BA0-A10B-81C74DAF1EEB}" destId="{A8BB6AB7-7931-47FE-BCDD-71E57E1C40CF}" srcOrd="5" destOrd="0" presId="urn:microsoft.com/office/officeart/2005/8/layout/process1"/>
    <dgm:cxn modelId="{326F747B-00FD-46E6-93B9-AB8E85B82E44}" type="presParOf" srcId="{A8BB6AB7-7931-47FE-BCDD-71E57E1C40CF}" destId="{02CDDF55-E16D-46E1-972B-5AF599F92249}" srcOrd="0" destOrd="0" presId="urn:microsoft.com/office/officeart/2005/8/layout/process1"/>
    <dgm:cxn modelId="{B0F8E044-E12C-44AB-903F-20B995833B32}" type="presParOf" srcId="{AC446B60-2220-4BA0-A10B-81C74DAF1EEB}" destId="{E59BA5F9-2DBC-4D7A-8335-01BF077E3FE7}" srcOrd="6" destOrd="0" presId="urn:microsoft.com/office/officeart/2005/8/layout/process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5.xml><?xml version="1.0" encoding="utf-8"?>
<dgm:dataModel xmlns:dgm="http://schemas.openxmlformats.org/drawingml/2006/diagram" xmlns:a="http://schemas.openxmlformats.org/drawingml/2006/main">
  <dgm:ptLst>
    <dgm:pt modelId="{7159C562-476F-4A9B-88BE-78C182F44B3E}" type="doc">
      <dgm:prSet loTypeId="urn:microsoft.com/office/officeart/2005/8/layout/process3" loCatId="process" qsTypeId="urn:microsoft.com/office/officeart/2005/8/quickstyle/simple1" qsCatId="simple" csTypeId="urn:microsoft.com/office/officeart/2005/8/colors/accent5_2" csCatId="accent5" phldr="1"/>
      <dgm:spPr/>
      <dgm:t>
        <a:bodyPr/>
        <a:lstStyle/>
        <a:p>
          <a:endParaRPr lang="en-US"/>
        </a:p>
      </dgm:t>
    </dgm:pt>
    <dgm:pt modelId="{923250B1-AFC2-4AD8-B22F-15158FE737CE}">
      <dgm:prSet phldrT="[Text]"/>
      <dgm:spPr/>
      <dgm:t>
        <a:bodyPr/>
        <a:lstStyle/>
        <a:p>
          <a:r>
            <a:rPr lang="en-US">
              <a:latin typeface="Helvetica" pitchFamily="2" charset="0"/>
            </a:rPr>
            <a:t>Step 1: Demographic determinants</a:t>
          </a:r>
        </a:p>
      </dgm:t>
    </dgm:pt>
    <dgm:pt modelId="{780B3E34-577C-4C87-96D4-F1C29E5DB069}" type="parTrans" cxnId="{B0272D87-AB0B-4DEE-9155-A077B1BCCE68}">
      <dgm:prSet/>
      <dgm:spPr/>
      <dgm:t>
        <a:bodyPr/>
        <a:lstStyle/>
        <a:p>
          <a:endParaRPr lang="en-US"/>
        </a:p>
      </dgm:t>
    </dgm:pt>
    <dgm:pt modelId="{B102447C-23A9-4E03-BC60-0B56C117D385}" type="sibTrans" cxnId="{B0272D87-AB0B-4DEE-9155-A077B1BCCE68}">
      <dgm:prSet/>
      <dgm:spPr/>
      <dgm:t>
        <a:bodyPr/>
        <a:lstStyle/>
        <a:p>
          <a:endParaRPr lang="en-US"/>
        </a:p>
      </dgm:t>
    </dgm:pt>
    <dgm:pt modelId="{B97DF2BA-E617-484E-8C9D-ABE230C3211A}">
      <dgm:prSet phldrT="[Text]"/>
      <dgm:spPr/>
      <dgm:t>
        <a:bodyPr/>
        <a:lstStyle/>
        <a:p>
          <a:r>
            <a:rPr lang="en-US">
              <a:latin typeface="Helvetica" pitchFamily="2" charset="0"/>
            </a:rPr>
            <a:t>Step 2: Economic determinants</a:t>
          </a:r>
        </a:p>
      </dgm:t>
    </dgm:pt>
    <dgm:pt modelId="{B450D26B-7688-4C44-A02C-014EBF942F7B}" type="parTrans" cxnId="{E2AEBFE7-2455-4E1E-BF32-BE3750529A3A}">
      <dgm:prSet/>
      <dgm:spPr/>
      <dgm:t>
        <a:bodyPr/>
        <a:lstStyle/>
        <a:p>
          <a:endParaRPr lang="en-US"/>
        </a:p>
      </dgm:t>
    </dgm:pt>
    <dgm:pt modelId="{7E27C32E-9C21-42E5-8858-C83708A2E62A}" type="sibTrans" cxnId="{E2AEBFE7-2455-4E1E-BF32-BE3750529A3A}">
      <dgm:prSet/>
      <dgm:spPr/>
      <dgm:t>
        <a:bodyPr/>
        <a:lstStyle/>
        <a:p>
          <a:endParaRPr lang="en-US"/>
        </a:p>
      </dgm:t>
    </dgm:pt>
    <dgm:pt modelId="{4B2C6703-B4DD-4DFF-ACF1-A6D2A169A0E2}">
      <dgm:prSet phldrT="[Text]">
        <dgm:style>
          <a:lnRef idx="2">
            <a:schemeClr val="accent4"/>
          </a:lnRef>
          <a:fillRef idx="1">
            <a:schemeClr val="lt1"/>
          </a:fillRef>
          <a:effectRef idx="0">
            <a:schemeClr val="accent4"/>
          </a:effectRef>
          <a:fontRef idx="minor">
            <a:schemeClr val="dk1"/>
          </a:fontRef>
        </dgm:style>
      </dgm:prSet>
      <dgm:spPr>
        <a:ln>
          <a:solidFill>
            <a:schemeClr val="accent5"/>
          </a:solidFill>
        </a:ln>
      </dgm:spPr>
      <dgm:t>
        <a:bodyPr/>
        <a:lstStyle/>
        <a:p>
          <a:r>
            <a:rPr lang="en-US">
              <a:latin typeface="Helvetica" pitchFamily="2" charset="0"/>
            </a:rPr>
            <a:t>Productivity</a:t>
          </a:r>
        </a:p>
      </dgm:t>
    </dgm:pt>
    <dgm:pt modelId="{D7C86AEB-792B-4678-8AD8-4CE92D4D4AAF}" type="parTrans" cxnId="{E3875758-1ABE-4D1D-B824-5C432E5C03F9}">
      <dgm:prSet/>
      <dgm:spPr/>
      <dgm:t>
        <a:bodyPr/>
        <a:lstStyle/>
        <a:p>
          <a:endParaRPr lang="en-US"/>
        </a:p>
      </dgm:t>
    </dgm:pt>
    <dgm:pt modelId="{11DDCC1C-4D07-4405-B20E-46B0FB1E27BD}" type="sibTrans" cxnId="{E3875758-1ABE-4D1D-B824-5C432E5C03F9}">
      <dgm:prSet/>
      <dgm:spPr/>
      <dgm:t>
        <a:bodyPr/>
        <a:lstStyle/>
        <a:p>
          <a:endParaRPr lang="en-US"/>
        </a:p>
      </dgm:t>
    </dgm:pt>
    <dgm:pt modelId="{BB73EEB2-F954-43FF-BBF4-632D50774150}">
      <dgm:prSet phldrT="[Text]"/>
      <dgm:spPr/>
      <dgm:t>
        <a:bodyPr/>
        <a:lstStyle/>
        <a:p>
          <a:r>
            <a:rPr lang="en-US">
              <a:latin typeface="Helvetica" pitchFamily="2" charset="0"/>
            </a:rPr>
            <a:t>Step 3: Spending</a:t>
          </a:r>
        </a:p>
      </dgm:t>
    </dgm:pt>
    <dgm:pt modelId="{0137DA2D-DB22-47C3-9CC5-0109811B4E50}" type="parTrans" cxnId="{2FADF046-BACF-43C1-B236-F34C113A1493}">
      <dgm:prSet/>
      <dgm:spPr/>
      <dgm:t>
        <a:bodyPr/>
        <a:lstStyle/>
        <a:p>
          <a:endParaRPr lang="en-US"/>
        </a:p>
      </dgm:t>
    </dgm:pt>
    <dgm:pt modelId="{E8DA81E5-80D2-4BFE-9FF9-8BB1DA879C29}" type="sibTrans" cxnId="{2FADF046-BACF-43C1-B236-F34C113A1493}">
      <dgm:prSet/>
      <dgm:spPr/>
      <dgm:t>
        <a:bodyPr/>
        <a:lstStyle/>
        <a:p>
          <a:endParaRPr lang="en-US"/>
        </a:p>
      </dgm:t>
    </dgm:pt>
    <dgm:pt modelId="{E544580E-45E7-411C-B41A-1A220C806430}">
      <dgm:prSet phldrT="[Text]">
        <dgm:style>
          <a:lnRef idx="2">
            <a:schemeClr val="accent4"/>
          </a:lnRef>
          <a:fillRef idx="1">
            <a:schemeClr val="lt1"/>
          </a:fillRef>
          <a:effectRef idx="0">
            <a:schemeClr val="accent4"/>
          </a:effectRef>
          <a:fontRef idx="minor">
            <a:schemeClr val="dk1"/>
          </a:fontRef>
        </dgm:style>
      </dgm:prSet>
      <dgm:spPr>
        <a:ln>
          <a:solidFill>
            <a:schemeClr val="accent5"/>
          </a:solidFill>
        </a:ln>
      </dgm:spPr>
      <dgm:t>
        <a:bodyPr/>
        <a:lstStyle/>
        <a:p>
          <a:r>
            <a:rPr lang="en-US">
              <a:latin typeface="Helvetica" pitchFamily="2" charset="0"/>
            </a:rPr>
            <a:t>Spending projections linked to demographic projections where suitable</a:t>
          </a:r>
        </a:p>
      </dgm:t>
    </dgm:pt>
    <dgm:pt modelId="{68A73ABC-5388-4DE9-8C7E-901961848150}" type="parTrans" cxnId="{84461F5D-8176-473F-9C69-C1F6A9015F1D}">
      <dgm:prSet/>
      <dgm:spPr/>
      <dgm:t>
        <a:bodyPr/>
        <a:lstStyle/>
        <a:p>
          <a:endParaRPr lang="en-US"/>
        </a:p>
      </dgm:t>
    </dgm:pt>
    <dgm:pt modelId="{E0752900-293F-4E5F-BCEA-1F1CBC0FA396}" type="sibTrans" cxnId="{84461F5D-8176-473F-9C69-C1F6A9015F1D}">
      <dgm:prSet/>
      <dgm:spPr/>
      <dgm:t>
        <a:bodyPr/>
        <a:lstStyle/>
        <a:p>
          <a:endParaRPr lang="en-US"/>
        </a:p>
      </dgm:t>
    </dgm:pt>
    <dgm:pt modelId="{40BC80F7-F96D-4371-93CB-B917D6F91B29}">
      <dgm:prSet phldrT="[Text]">
        <dgm:style>
          <a:lnRef idx="2">
            <a:schemeClr val="accent4"/>
          </a:lnRef>
          <a:fillRef idx="1">
            <a:schemeClr val="lt1"/>
          </a:fillRef>
          <a:effectRef idx="0">
            <a:schemeClr val="accent4"/>
          </a:effectRef>
          <a:fontRef idx="minor">
            <a:schemeClr val="dk1"/>
          </a:fontRef>
        </dgm:style>
      </dgm:prSet>
      <dgm:spPr>
        <a:ln>
          <a:solidFill>
            <a:schemeClr val="accent5"/>
          </a:solidFill>
        </a:ln>
      </dgm:spPr>
      <dgm:t>
        <a:bodyPr/>
        <a:lstStyle/>
        <a:p>
          <a:r>
            <a:rPr lang="en-GB">
              <a:latin typeface="Helvetica" pitchFamily="2" charset="0"/>
            </a:rPr>
            <a:t>GDP</a:t>
          </a:r>
          <a:endParaRPr lang="en-US">
            <a:latin typeface="Helvetica" pitchFamily="2" charset="0"/>
          </a:endParaRPr>
        </a:p>
      </dgm:t>
    </dgm:pt>
    <dgm:pt modelId="{6BCD0D84-88C9-412C-B5CE-010073809D8D}" type="parTrans" cxnId="{BEE594C1-7E82-4A78-BDD3-C298E51BFB19}">
      <dgm:prSet/>
      <dgm:spPr/>
      <dgm:t>
        <a:bodyPr/>
        <a:lstStyle/>
        <a:p>
          <a:endParaRPr lang="en-US"/>
        </a:p>
      </dgm:t>
    </dgm:pt>
    <dgm:pt modelId="{09D5B74C-2FC2-43C1-B4EC-9E502AFB68A3}" type="sibTrans" cxnId="{BEE594C1-7E82-4A78-BDD3-C298E51BFB19}">
      <dgm:prSet/>
      <dgm:spPr/>
      <dgm:t>
        <a:bodyPr/>
        <a:lstStyle/>
        <a:p>
          <a:endParaRPr lang="en-US"/>
        </a:p>
      </dgm:t>
    </dgm:pt>
    <dgm:pt modelId="{8838B8F7-D3EE-44C1-8161-E6F41CFD6E74}">
      <dgm:prSet phldrT="[Text]">
        <dgm:style>
          <a:lnRef idx="2">
            <a:schemeClr val="accent4"/>
          </a:lnRef>
          <a:fillRef idx="1">
            <a:schemeClr val="lt1"/>
          </a:fillRef>
          <a:effectRef idx="0">
            <a:schemeClr val="accent4"/>
          </a:effectRef>
          <a:fontRef idx="minor">
            <a:schemeClr val="dk1"/>
          </a:fontRef>
        </dgm:style>
      </dgm:prSet>
      <dgm:spPr>
        <a:ln>
          <a:solidFill>
            <a:schemeClr val="accent5"/>
          </a:solidFill>
        </a:ln>
      </dgm:spPr>
      <dgm:t>
        <a:bodyPr/>
        <a:lstStyle/>
        <a:p>
          <a:r>
            <a:rPr lang="en-GB">
              <a:latin typeface="Helvetica" pitchFamily="2" charset="0"/>
            </a:rPr>
            <a:t>Fertility</a:t>
          </a:r>
          <a:endParaRPr lang="en-US">
            <a:latin typeface="Helvetica" pitchFamily="2" charset="0"/>
          </a:endParaRPr>
        </a:p>
      </dgm:t>
    </dgm:pt>
    <dgm:pt modelId="{E576C31C-9FDC-4750-8AE6-CF48EB3426BE}" type="sibTrans" cxnId="{F19CB560-2553-4CD5-AFAA-61695CDD84B0}">
      <dgm:prSet/>
      <dgm:spPr/>
      <dgm:t>
        <a:bodyPr/>
        <a:lstStyle/>
        <a:p>
          <a:endParaRPr lang="en-US"/>
        </a:p>
      </dgm:t>
    </dgm:pt>
    <dgm:pt modelId="{2811B9B3-D809-48EF-BD1D-D1904C0F4540}" type="parTrans" cxnId="{F19CB560-2553-4CD5-AFAA-61695CDD84B0}">
      <dgm:prSet/>
      <dgm:spPr/>
      <dgm:t>
        <a:bodyPr/>
        <a:lstStyle/>
        <a:p>
          <a:endParaRPr lang="en-US"/>
        </a:p>
      </dgm:t>
    </dgm:pt>
    <dgm:pt modelId="{6C96CC7E-BBC8-43A4-A6FA-E57297E6646E}">
      <dgm:prSet phldrT="[Text]">
        <dgm:style>
          <a:lnRef idx="2">
            <a:schemeClr val="accent4"/>
          </a:lnRef>
          <a:fillRef idx="1">
            <a:schemeClr val="lt1"/>
          </a:fillRef>
          <a:effectRef idx="0">
            <a:schemeClr val="accent4"/>
          </a:effectRef>
          <a:fontRef idx="minor">
            <a:schemeClr val="dk1"/>
          </a:fontRef>
        </dgm:style>
      </dgm:prSet>
      <dgm:spPr>
        <a:ln>
          <a:solidFill>
            <a:schemeClr val="accent5"/>
          </a:solidFill>
        </a:ln>
      </dgm:spPr>
      <dgm:t>
        <a:bodyPr/>
        <a:lstStyle/>
        <a:p>
          <a:r>
            <a:rPr lang="en-GB">
              <a:latin typeface="Helvetica" pitchFamily="2" charset="0"/>
            </a:rPr>
            <a:t>Mortality</a:t>
          </a:r>
          <a:endParaRPr lang="en-US">
            <a:latin typeface="Helvetica" pitchFamily="2" charset="0"/>
          </a:endParaRPr>
        </a:p>
      </dgm:t>
    </dgm:pt>
    <dgm:pt modelId="{43C224E1-4D78-4D24-BDFF-1AC6C2FA95D9}" type="sibTrans" cxnId="{73513CC6-DD2F-4343-9445-AAF53A680F06}">
      <dgm:prSet/>
      <dgm:spPr/>
      <dgm:t>
        <a:bodyPr/>
        <a:lstStyle/>
        <a:p>
          <a:endParaRPr lang="en-US"/>
        </a:p>
      </dgm:t>
    </dgm:pt>
    <dgm:pt modelId="{727C5CCB-C17E-476D-9B66-BFD657FB03AA}" type="parTrans" cxnId="{73513CC6-DD2F-4343-9445-AAF53A680F06}">
      <dgm:prSet/>
      <dgm:spPr/>
      <dgm:t>
        <a:bodyPr/>
        <a:lstStyle/>
        <a:p>
          <a:endParaRPr lang="en-US"/>
        </a:p>
      </dgm:t>
    </dgm:pt>
    <dgm:pt modelId="{0A4C93C8-255A-4144-983D-328660DA9CE5}">
      <dgm:prSet phldrT="[Text]">
        <dgm:style>
          <a:lnRef idx="2">
            <a:schemeClr val="accent4"/>
          </a:lnRef>
          <a:fillRef idx="1">
            <a:schemeClr val="lt1"/>
          </a:fillRef>
          <a:effectRef idx="0">
            <a:schemeClr val="accent4"/>
          </a:effectRef>
          <a:fontRef idx="minor">
            <a:schemeClr val="dk1"/>
          </a:fontRef>
        </dgm:style>
      </dgm:prSet>
      <dgm:spPr>
        <a:ln>
          <a:solidFill>
            <a:schemeClr val="accent5"/>
          </a:solidFill>
        </a:ln>
      </dgm:spPr>
      <dgm:t>
        <a:bodyPr/>
        <a:lstStyle/>
        <a:p>
          <a:r>
            <a:rPr lang="en-GB">
              <a:latin typeface="Helvetica" pitchFamily="2" charset="0"/>
            </a:rPr>
            <a:t>Migration</a:t>
          </a:r>
          <a:endParaRPr lang="en-US">
            <a:latin typeface="Helvetica" pitchFamily="2" charset="0"/>
          </a:endParaRPr>
        </a:p>
      </dgm:t>
    </dgm:pt>
    <dgm:pt modelId="{DD8CA4B6-24E8-4B5E-80BA-191F9E0673DC}" type="sibTrans" cxnId="{63F89BAD-1D03-4433-9C47-B87031DC2690}">
      <dgm:prSet/>
      <dgm:spPr/>
      <dgm:t>
        <a:bodyPr/>
        <a:lstStyle/>
        <a:p>
          <a:endParaRPr lang="en-US"/>
        </a:p>
      </dgm:t>
    </dgm:pt>
    <dgm:pt modelId="{464B175D-FF43-4C0B-A7F4-9BBAC755B82E}" type="parTrans" cxnId="{63F89BAD-1D03-4433-9C47-B87031DC2690}">
      <dgm:prSet/>
      <dgm:spPr/>
      <dgm:t>
        <a:bodyPr/>
        <a:lstStyle/>
        <a:p>
          <a:endParaRPr lang="en-US"/>
        </a:p>
      </dgm:t>
    </dgm:pt>
    <dgm:pt modelId="{FDA53D83-A655-4C3C-8C02-F973D158D357}">
      <dgm:prSet phldrT="[Text]">
        <dgm:style>
          <a:lnRef idx="2">
            <a:schemeClr val="accent4"/>
          </a:lnRef>
          <a:fillRef idx="1">
            <a:schemeClr val="lt1"/>
          </a:fillRef>
          <a:effectRef idx="0">
            <a:schemeClr val="accent4"/>
          </a:effectRef>
          <a:fontRef idx="minor">
            <a:schemeClr val="dk1"/>
          </a:fontRef>
        </dgm:style>
      </dgm:prSet>
      <dgm:spPr>
        <a:ln>
          <a:solidFill>
            <a:schemeClr val="accent5"/>
          </a:solidFill>
        </a:ln>
      </dgm:spPr>
      <dgm:t>
        <a:bodyPr/>
        <a:lstStyle/>
        <a:p>
          <a:r>
            <a:rPr lang="en-US">
              <a:latin typeface="Helvetica" pitchFamily="2" charset="0"/>
            </a:rPr>
            <a:t>Hours worked</a:t>
          </a:r>
        </a:p>
      </dgm:t>
    </dgm:pt>
    <dgm:pt modelId="{0223BDE6-CDDF-4557-A74A-C951ADC5FD25}" type="parTrans" cxnId="{CB7B5C9C-6583-47A9-AF49-B60FED7191EC}">
      <dgm:prSet/>
      <dgm:spPr/>
      <dgm:t>
        <a:bodyPr/>
        <a:lstStyle/>
        <a:p>
          <a:endParaRPr lang="en-US"/>
        </a:p>
      </dgm:t>
    </dgm:pt>
    <dgm:pt modelId="{59E55EA2-516A-4701-8511-B8E50AA18ED6}" type="sibTrans" cxnId="{CB7B5C9C-6583-47A9-AF49-B60FED7191EC}">
      <dgm:prSet/>
      <dgm:spPr/>
      <dgm:t>
        <a:bodyPr/>
        <a:lstStyle/>
        <a:p>
          <a:endParaRPr lang="en-US"/>
        </a:p>
      </dgm:t>
    </dgm:pt>
    <dgm:pt modelId="{611E3D10-7F15-4F99-8B88-CCF85561EA81}">
      <dgm:prSet phldrT="[Text]">
        <dgm:style>
          <a:lnRef idx="2">
            <a:schemeClr val="accent4"/>
          </a:lnRef>
          <a:fillRef idx="1">
            <a:schemeClr val="lt1"/>
          </a:fillRef>
          <a:effectRef idx="0">
            <a:schemeClr val="accent4"/>
          </a:effectRef>
          <a:fontRef idx="minor">
            <a:schemeClr val="dk1"/>
          </a:fontRef>
        </dgm:style>
      </dgm:prSet>
      <dgm:spPr>
        <a:ln>
          <a:solidFill>
            <a:schemeClr val="accent5"/>
          </a:solidFill>
        </a:ln>
      </dgm:spPr>
      <dgm:t>
        <a:bodyPr/>
        <a:lstStyle/>
        <a:p>
          <a:r>
            <a:rPr lang="en-US">
              <a:latin typeface="Helvetica" pitchFamily="2" charset="0"/>
            </a:rPr>
            <a:t>Participation rates</a:t>
          </a:r>
        </a:p>
      </dgm:t>
    </dgm:pt>
    <dgm:pt modelId="{B69F8C8F-5B29-4930-846F-725877DF56D7}" type="parTrans" cxnId="{68188CA4-788E-44EA-907D-D38E477716D7}">
      <dgm:prSet/>
      <dgm:spPr/>
      <dgm:t>
        <a:bodyPr/>
        <a:lstStyle/>
        <a:p>
          <a:endParaRPr lang="en-US"/>
        </a:p>
      </dgm:t>
    </dgm:pt>
    <dgm:pt modelId="{FB31490F-4E6C-479B-A96B-F1006B6E4332}" type="sibTrans" cxnId="{68188CA4-788E-44EA-907D-D38E477716D7}">
      <dgm:prSet/>
      <dgm:spPr/>
      <dgm:t>
        <a:bodyPr/>
        <a:lstStyle/>
        <a:p>
          <a:endParaRPr lang="en-US"/>
        </a:p>
      </dgm:t>
    </dgm:pt>
    <dgm:pt modelId="{E09667D6-7C8D-4F57-9F11-1B536218351E}">
      <dgm:prSet phldrT="[Text]">
        <dgm:style>
          <a:lnRef idx="2">
            <a:schemeClr val="accent4"/>
          </a:lnRef>
          <a:fillRef idx="1">
            <a:schemeClr val="lt1"/>
          </a:fillRef>
          <a:effectRef idx="0">
            <a:schemeClr val="accent4"/>
          </a:effectRef>
          <a:fontRef idx="minor">
            <a:schemeClr val="dk1"/>
          </a:fontRef>
        </dgm:style>
      </dgm:prSet>
      <dgm:spPr>
        <a:ln>
          <a:solidFill>
            <a:schemeClr val="accent5"/>
          </a:solidFill>
        </a:ln>
      </dgm:spPr>
      <dgm:t>
        <a:bodyPr/>
        <a:lstStyle/>
        <a:p>
          <a:r>
            <a:rPr lang="en-US">
              <a:latin typeface="Helvetica" pitchFamily="2" charset="0"/>
            </a:rPr>
            <a:t>Unemployment</a:t>
          </a:r>
        </a:p>
      </dgm:t>
    </dgm:pt>
    <dgm:pt modelId="{25BB6EE8-0E60-4ED5-BBC3-25430294147D}" type="parTrans" cxnId="{4F8EE06F-B96F-467B-9129-0D8EC5FBEF05}">
      <dgm:prSet/>
      <dgm:spPr/>
      <dgm:t>
        <a:bodyPr/>
        <a:lstStyle/>
        <a:p>
          <a:endParaRPr lang="en-US"/>
        </a:p>
      </dgm:t>
    </dgm:pt>
    <dgm:pt modelId="{6721EDC1-25F8-46DB-80D8-26AEEE7A32F2}" type="sibTrans" cxnId="{4F8EE06F-B96F-467B-9129-0D8EC5FBEF05}">
      <dgm:prSet/>
      <dgm:spPr/>
      <dgm:t>
        <a:bodyPr/>
        <a:lstStyle/>
        <a:p>
          <a:endParaRPr lang="en-US"/>
        </a:p>
      </dgm:t>
    </dgm:pt>
    <dgm:pt modelId="{840560B4-5EAA-4848-BD96-35BF10A98993}">
      <dgm:prSet phldrT="[Text]">
        <dgm:style>
          <a:lnRef idx="2">
            <a:schemeClr val="accent4"/>
          </a:lnRef>
          <a:fillRef idx="1">
            <a:schemeClr val="lt1"/>
          </a:fillRef>
          <a:effectRef idx="0">
            <a:schemeClr val="accent4"/>
          </a:effectRef>
          <a:fontRef idx="minor">
            <a:schemeClr val="dk1"/>
          </a:fontRef>
        </dgm:style>
      </dgm:prSet>
      <dgm:spPr>
        <a:ln>
          <a:solidFill>
            <a:schemeClr val="accent5"/>
          </a:solidFill>
        </a:ln>
      </dgm:spPr>
      <dgm:t>
        <a:bodyPr/>
        <a:lstStyle/>
        <a:p>
          <a:r>
            <a:rPr lang="en-US">
              <a:latin typeface="Helvetica" pitchFamily="2" charset="0"/>
            </a:rPr>
            <a:t>Projections linked to GDP otherwise</a:t>
          </a:r>
        </a:p>
      </dgm:t>
    </dgm:pt>
    <dgm:pt modelId="{65F99272-3F7A-490A-A600-1353DFCB4117}" type="parTrans" cxnId="{AEDEEA81-9EB2-4015-86A4-9B5DDE3CC1FD}">
      <dgm:prSet/>
      <dgm:spPr/>
      <dgm:t>
        <a:bodyPr/>
        <a:lstStyle/>
        <a:p>
          <a:endParaRPr lang="en-US"/>
        </a:p>
      </dgm:t>
    </dgm:pt>
    <dgm:pt modelId="{84AC6916-6BE3-45D0-9261-91D1D2A896DE}" type="sibTrans" cxnId="{AEDEEA81-9EB2-4015-86A4-9B5DDE3CC1FD}">
      <dgm:prSet/>
      <dgm:spPr/>
      <dgm:t>
        <a:bodyPr/>
        <a:lstStyle/>
        <a:p>
          <a:endParaRPr lang="en-US"/>
        </a:p>
      </dgm:t>
    </dgm:pt>
    <dgm:pt modelId="{B2DE4F17-3B73-4D05-B782-3C3C089BD0BE}">
      <dgm:prSet phldrT="[Text]">
        <dgm:style>
          <a:lnRef idx="2">
            <a:schemeClr val="accent4"/>
          </a:lnRef>
          <a:fillRef idx="1">
            <a:schemeClr val="lt1"/>
          </a:fillRef>
          <a:effectRef idx="0">
            <a:schemeClr val="accent4"/>
          </a:effectRef>
          <a:fontRef idx="minor">
            <a:schemeClr val="dk1"/>
          </a:fontRef>
        </dgm:style>
      </dgm:prSet>
      <dgm:spPr>
        <a:ln>
          <a:solidFill>
            <a:schemeClr val="accent5"/>
          </a:solidFill>
        </a:ln>
      </dgm:spPr>
      <dgm:t>
        <a:bodyPr/>
        <a:lstStyle/>
        <a:p>
          <a:r>
            <a:rPr lang="en-GB">
              <a:latin typeface="Helvetica" pitchFamily="2" charset="0"/>
            </a:rPr>
            <a:t>Size and age structure</a:t>
          </a:r>
          <a:endParaRPr lang="en-US">
            <a:latin typeface="Helvetica" pitchFamily="2" charset="0"/>
          </a:endParaRPr>
        </a:p>
      </dgm:t>
    </dgm:pt>
    <dgm:pt modelId="{F759F042-8511-43BE-A949-2CDF0ABFC88F}" type="sibTrans" cxnId="{00F13933-2521-4B97-9A2D-392B41F3B349}">
      <dgm:prSet/>
      <dgm:spPr/>
      <dgm:t>
        <a:bodyPr/>
        <a:lstStyle/>
        <a:p>
          <a:endParaRPr lang="en-US"/>
        </a:p>
      </dgm:t>
    </dgm:pt>
    <dgm:pt modelId="{C13A1608-76F3-41D6-88AD-36C3D2535BBE}" type="parTrans" cxnId="{00F13933-2521-4B97-9A2D-392B41F3B349}">
      <dgm:prSet/>
      <dgm:spPr/>
      <dgm:t>
        <a:bodyPr/>
        <a:lstStyle/>
        <a:p>
          <a:endParaRPr lang="en-US"/>
        </a:p>
      </dgm:t>
    </dgm:pt>
    <dgm:pt modelId="{AA1B21D5-B202-48DA-966C-0645533A3AFC}" type="pres">
      <dgm:prSet presAssocID="{7159C562-476F-4A9B-88BE-78C182F44B3E}" presName="linearFlow" presStyleCnt="0">
        <dgm:presLayoutVars>
          <dgm:dir/>
          <dgm:animLvl val="lvl"/>
          <dgm:resizeHandles val="exact"/>
        </dgm:presLayoutVars>
      </dgm:prSet>
      <dgm:spPr/>
    </dgm:pt>
    <dgm:pt modelId="{DC876A6F-1D14-4DCA-A35E-38E8C2E147EC}" type="pres">
      <dgm:prSet presAssocID="{923250B1-AFC2-4AD8-B22F-15158FE737CE}" presName="composite" presStyleCnt="0"/>
      <dgm:spPr/>
    </dgm:pt>
    <dgm:pt modelId="{7CE644EB-03D1-4A4A-8227-B0D184D5C6AA}" type="pres">
      <dgm:prSet presAssocID="{923250B1-AFC2-4AD8-B22F-15158FE737CE}" presName="parTx" presStyleLbl="node1" presStyleIdx="0" presStyleCnt="3">
        <dgm:presLayoutVars>
          <dgm:chMax val="0"/>
          <dgm:chPref val="0"/>
          <dgm:bulletEnabled val="1"/>
        </dgm:presLayoutVars>
      </dgm:prSet>
      <dgm:spPr/>
    </dgm:pt>
    <dgm:pt modelId="{B4AE3204-2B9D-4390-BB7B-CA97CA1B4D48}" type="pres">
      <dgm:prSet presAssocID="{923250B1-AFC2-4AD8-B22F-15158FE737CE}" presName="parSh" presStyleLbl="node1" presStyleIdx="0" presStyleCnt="3"/>
      <dgm:spPr/>
    </dgm:pt>
    <dgm:pt modelId="{898D781C-84C1-4F19-915B-C2873F70E67C}" type="pres">
      <dgm:prSet presAssocID="{923250B1-AFC2-4AD8-B22F-15158FE737CE}" presName="desTx" presStyleLbl="fgAcc1" presStyleIdx="0" presStyleCnt="3">
        <dgm:presLayoutVars>
          <dgm:bulletEnabled val="1"/>
        </dgm:presLayoutVars>
      </dgm:prSet>
      <dgm:spPr/>
    </dgm:pt>
    <dgm:pt modelId="{DC435F57-3A2A-4B53-8FE4-D119CC4A3AA0}" type="pres">
      <dgm:prSet presAssocID="{B102447C-23A9-4E03-BC60-0B56C117D385}" presName="sibTrans" presStyleLbl="sibTrans2D1" presStyleIdx="0" presStyleCnt="2"/>
      <dgm:spPr/>
    </dgm:pt>
    <dgm:pt modelId="{BA92E35F-5B70-4317-A367-FCA70B9B3AA1}" type="pres">
      <dgm:prSet presAssocID="{B102447C-23A9-4E03-BC60-0B56C117D385}" presName="connTx" presStyleLbl="sibTrans2D1" presStyleIdx="0" presStyleCnt="2"/>
      <dgm:spPr/>
    </dgm:pt>
    <dgm:pt modelId="{D323938F-DEB6-4249-BCF9-475FE62CC70B}" type="pres">
      <dgm:prSet presAssocID="{B97DF2BA-E617-484E-8C9D-ABE230C3211A}" presName="composite" presStyleCnt="0"/>
      <dgm:spPr/>
    </dgm:pt>
    <dgm:pt modelId="{3723423F-7102-41B8-B714-80DF2AD91F28}" type="pres">
      <dgm:prSet presAssocID="{B97DF2BA-E617-484E-8C9D-ABE230C3211A}" presName="parTx" presStyleLbl="node1" presStyleIdx="0" presStyleCnt="3">
        <dgm:presLayoutVars>
          <dgm:chMax val="0"/>
          <dgm:chPref val="0"/>
          <dgm:bulletEnabled val="1"/>
        </dgm:presLayoutVars>
      </dgm:prSet>
      <dgm:spPr/>
    </dgm:pt>
    <dgm:pt modelId="{BCFCD8AB-1D1A-4281-B26B-5B34899E7ABA}" type="pres">
      <dgm:prSet presAssocID="{B97DF2BA-E617-484E-8C9D-ABE230C3211A}" presName="parSh" presStyleLbl="node1" presStyleIdx="1" presStyleCnt="3"/>
      <dgm:spPr/>
    </dgm:pt>
    <dgm:pt modelId="{B21AA251-C364-479F-996F-136D908CC327}" type="pres">
      <dgm:prSet presAssocID="{B97DF2BA-E617-484E-8C9D-ABE230C3211A}" presName="desTx" presStyleLbl="fgAcc1" presStyleIdx="1" presStyleCnt="3">
        <dgm:presLayoutVars>
          <dgm:bulletEnabled val="1"/>
        </dgm:presLayoutVars>
      </dgm:prSet>
      <dgm:spPr/>
    </dgm:pt>
    <dgm:pt modelId="{A631C8BE-57DE-4706-807E-078FE5D1E4DD}" type="pres">
      <dgm:prSet presAssocID="{7E27C32E-9C21-42E5-8858-C83708A2E62A}" presName="sibTrans" presStyleLbl="sibTrans2D1" presStyleIdx="1" presStyleCnt="2"/>
      <dgm:spPr/>
    </dgm:pt>
    <dgm:pt modelId="{A32DFC6B-45B7-45AC-9644-5D850D02C358}" type="pres">
      <dgm:prSet presAssocID="{7E27C32E-9C21-42E5-8858-C83708A2E62A}" presName="connTx" presStyleLbl="sibTrans2D1" presStyleIdx="1" presStyleCnt="2"/>
      <dgm:spPr/>
    </dgm:pt>
    <dgm:pt modelId="{B1F3944E-E0A9-4893-9466-BF255943D358}" type="pres">
      <dgm:prSet presAssocID="{BB73EEB2-F954-43FF-BBF4-632D50774150}" presName="composite" presStyleCnt="0"/>
      <dgm:spPr/>
    </dgm:pt>
    <dgm:pt modelId="{082228CD-2EA3-4C58-97FB-676EC2238013}" type="pres">
      <dgm:prSet presAssocID="{BB73EEB2-F954-43FF-BBF4-632D50774150}" presName="parTx" presStyleLbl="node1" presStyleIdx="1" presStyleCnt="3">
        <dgm:presLayoutVars>
          <dgm:chMax val="0"/>
          <dgm:chPref val="0"/>
          <dgm:bulletEnabled val="1"/>
        </dgm:presLayoutVars>
      </dgm:prSet>
      <dgm:spPr/>
    </dgm:pt>
    <dgm:pt modelId="{F8AFC08E-2241-4738-BB85-A0D6D176A456}" type="pres">
      <dgm:prSet presAssocID="{BB73EEB2-F954-43FF-BBF4-632D50774150}" presName="parSh" presStyleLbl="node1" presStyleIdx="2" presStyleCnt="3"/>
      <dgm:spPr/>
    </dgm:pt>
    <dgm:pt modelId="{2C4C4483-8F0A-4817-9966-7393DBD0249E}" type="pres">
      <dgm:prSet presAssocID="{BB73EEB2-F954-43FF-BBF4-632D50774150}" presName="desTx" presStyleLbl="fgAcc1" presStyleIdx="2" presStyleCnt="3">
        <dgm:presLayoutVars>
          <dgm:bulletEnabled val="1"/>
        </dgm:presLayoutVars>
      </dgm:prSet>
      <dgm:spPr/>
    </dgm:pt>
  </dgm:ptLst>
  <dgm:cxnLst>
    <dgm:cxn modelId="{C5DA3E02-D9CF-4DA8-9975-8D1339442280}" type="presOf" srcId="{0A4C93C8-255A-4144-983D-328660DA9CE5}" destId="{898D781C-84C1-4F19-915B-C2873F70E67C}" srcOrd="0" destOrd="2" presId="urn:microsoft.com/office/officeart/2005/8/layout/process3"/>
    <dgm:cxn modelId="{AC63BD23-AF12-4E2F-BCD1-E7B44BBD927F}" type="presOf" srcId="{611E3D10-7F15-4F99-8B88-CCF85561EA81}" destId="{B21AA251-C364-479F-996F-136D908CC327}" srcOrd="0" destOrd="2" presId="urn:microsoft.com/office/officeart/2005/8/layout/process3"/>
    <dgm:cxn modelId="{A2B82B27-C8DB-408F-B23C-9018064C590F}" type="presOf" srcId="{923250B1-AFC2-4AD8-B22F-15158FE737CE}" destId="{B4AE3204-2B9D-4390-BB7B-CA97CA1B4D48}" srcOrd="1" destOrd="0" presId="urn:microsoft.com/office/officeart/2005/8/layout/process3"/>
    <dgm:cxn modelId="{CDB6292F-B2BC-4CEB-BCB9-03846BEE3D51}" type="presOf" srcId="{40BC80F7-F96D-4371-93CB-B917D6F91B29}" destId="{B21AA251-C364-479F-996F-136D908CC327}" srcOrd="0" destOrd="4" presId="urn:microsoft.com/office/officeart/2005/8/layout/process3"/>
    <dgm:cxn modelId="{00F13933-2521-4B97-9A2D-392B41F3B349}" srcId="{923250B1-AFC2-4AD8-B22F-15158FE737CE}" destId="{B2DE4F17-3B73-4D05-B782-3C3C089BD0BE}" srcOrd="3" destOrd="0" parTransId="{C13A1608-76F3-41D6-88AD-36C3D2535BBE}" sibTransId="{F759F042-8511-43BE-A949-2CDF0ABFC88F}"/>
    <dgm:cxn modelId="{08BDCB38-232E-4561-9993-3623980FEF57}" type="presOf" srcId="{FDA53D83-A655-4C3C-8C02-F973D158D357}" destId="{B21AA251-C364-479F-996F-136D908CC327}" srcOrd="0" destOrd="1" presId="urn:microsoft.com/office/officeart/2005/8/layout/process3"/>
    <dgm:cxn modelId="{10A71D3D-710D-429B-912B-A480D48FD854}" type="presOf" srcId="{6C96CC7E-BBC8-43A4-A6FA-E57297E6646E}" destId="{898D781C-84C1-4F19-915B-C2873F70E67C}" srcOrd="0" destOrd="1" presId="urn:microsoft.com/office/officeart/2005/8/layout/process3"/>
    <dgm:cxn modelId="{021B8A3F-F451-47E4-96BB-B7F61C978C7E}" type="presOf" srcId="{E09667D6-7C8D-4F57-9F11-1B536218351E}" destId="{B21AA251-C364-479F-996F-136D908CC327}" srcOrd="0" destOrd="3" presId="urn:microsoft.com/office/officeart/2005/8/layout/process3"/>
    <dgm:cxn modelId="{949E7B40-9430-4C3A-B281-CB2543816EB9}" type="presOf" srcId="{E544580E-45E7-411C-B41A-1A220C806430}" destId="{2C4C4483-8F0A-4817-9966-7393DBD0249E}" srcOrd="0" destOrd="0" presId="urn:microsoft.com/office/officeart/2005/8/layout/process3"/>
    <dgm:cxn modelId="{7F15A05B-F0A7-4D12-8570-A15F41EFD0AD}" type="presOf" srcId="{B2DE4F17-3B73-4D05-B782-3C3C089BD0BE}" destId="{898D781C-84C1-4F19-915B-C2873F70E67C}" srcOrd="0" destOrd="3" presId="urn:microsoft.com/office/officeart/2005/8/layout/process3"/>
    <dgm:cxn modelId="{84461F5D-8176-473F-9C69-C1F6A9015F1D}" srcId="{BB73EEB2-F954-43FF-BBF4-632D50774150}" destId="{E544580E-45E7-411C-B41A-1A220C806430}" srcOrd="0" destOrd="0" parTransId="{68A73ABC-5388-4DE9-8C7E-901961848150}" sibTransId="{E0752900-293F-4E5F-BCEA-1F1CBC0FA396}"/>
    <dgm:cxn modelId="{F19CB560-2553-4CD5-AFAA-61695CDD84B0}" srcId="{923250B1-AFC2-4AD8-B22F-15158FE737CE}" destId="{8838B8F7-D3EE-44C1-8161-E6F41CFD6E74}" srcOrd="0" destOrd="0" parTransId="{2811B9B3-D809-48EF-BD1D-D1904C0F4540}" sibTransId="{E576C31C-9FDC-4750-8AE6-CF48EB3426BE}"/>
    <dgm:cxn modelId="{FDF5E063-5A33-4F46-AE68-AA3C787FDFC9}" type="presOf" srcId="{840560B4-5EAA-4848-BD96-35BF10A98993}" destId="{2C4C4483-8F0A-4817-9966-7393DBD0249E}" srcOrd="0" destOrd="1" presId="urn:microsoft.com/office/officeart/2005/8/layout/process3"/>
    <dgm:cxn modelId="{0175AC44-2C8C-4E60-A490-4CE1E07F4C5E}" type="presOf" srcId="{7159C562-476F-4A9B-88BE-78C182F44B3E}" destId="{AA1B21D5-B202-48DA-966C-0645533A3AFC}" srcOrd="0" destOrd="0" presId="urn:microsoft.com/office/officeart/2005/8/layout/process3"/>
    <dgm:cxn modelId="{BB2D0E46-DBCA-4418-A3D3-A8A3FDA26941}" type="presOf" srcId="{B97DF2BA-E617-484E-8C9D-ABE230C3211A}" destId="{BCFCD8AB-1D1A-4281-B26B-5B34899E7ABA}" srcOrd="1" destOrd="0" presId="urn:microsoft.com/office/officeart/2005/8/layout/process3"/>
    <dgm:cxn modelId="{2FADF046-BACF-43C1-B236-F34C113A1493}" srcId="{7159C562-476F-4A9B-88BE-78C182F44B3E}" destId="{BB73EEB2-F954-43FF-BBF4-632D50774150}" srcOrd="2" destOrd="0" parTransId="{0137DA2D-DB22-47C3-9CC5-0109811B4E50}" sibTransId="{E8DA81E5-80D2-4BFE-9FF9-8BB1DA879C29}"/>
    <dgm:cxn modelId="{4F8EE06F-B96F-467B-9129-0D8EC5FBEF05}" srcId="{B97DF2BA-E617-484E-8C9D-ABE230C3211A}" destId="{E09667D6-7C8D-4F57-9F11-1B536218351E}" srcOrd="3" destOrd="0" parTransId="{25BB6EE8-0E60-4ED5-BBC3-25430294147D}" sibTransId="{6721EDC1-25F8-46DB-80D8-26AEEE7A32F2}"/>
    <dgm:cxn modelId="{E7A6AC56-DF38-4A77-87F1-78772E097CEA}" type="presOf" srcId="{7E27C32E-9C21-42E5-8858-C83708A2E62A}" destId="{A631C8BE-57DE-4706-807E-078FE5D1E4DD}" srcOrd="0" destOrd="0" presId="urn:microsoft.com/office/officeart/2005/8/layout/process3"/>
    <dgm:cxn modelId="{E3875758-1ABE-4D1D-B824-5C432E5C03F9}" srcId="{B97DF2BA-E617-484E-8C9D-ABE230C3211A}" destId="{4B2C6703-B4DD-4DFF-ACF1-A6D2A169A0E2}" srcOrd="0" destOrd="0" parTransId="{D7C86AEB-792B-4678-8AD8-4CE92D4D4AAF}" sibTransId="{11DDCC1C-4D07-4405-B20E-46B0FB1E27BD}"/>
    <dgm:cxn modelId="{AEDEEA81-9EB2-4015-86A4-9B5DDE3CC1FD}" srcId="{BB73EEB2-F954-43FF-BBF4-632D50774150}" destId="{840560B4-5EAA-4848-BD96-35BF10A98993}" srcOrd="1" destOrd="0" parTransId="{65F99272-3F7A-490A-A600-1353DFCB4117}" sibTransId="{84AC6916-6BE3-45D0-9261-91D1D2A896DE}"/>
    <dgm:cxn modelId="{2C9A4485-4DF2-4FC7-BC35-8367882219DA}" type="presOf" srcId="{8838B8F7-D3EE-44C1-8161-E6F41CFD6E74}" destId="{898D781C-84C1-4F19-915B-C2873F70E67C}" srcOrd="0" destOrd="0" presId="urn:microsoft.com/office/officeart/2005/8/layout/process3"/>
    <dgm:cxn modelId="{B0272D87-AB0B-4DEE-9155-A077B1BCCE68}" srcId="{7159C562-476F-4A9B-88BE-78C182F44B3E}" destId="{923250B1-AFC2-4AD8-B22F-15158FE737CE}" srcOrd="0" destOrd="0" parTransId="{780B3E34-577C-4C87-96D4-F1C29E5DB069}" sibTransId="{B102447C-23A9-4E03-BC60-0B56C117D385}"/>
    <dgm:cxn modelId="{CB7B5C9C-6583-47A9-AF49-B60FED7191EC}" srcId="{B97DF2BA-E617-484E-8C9D-ABE230C3211A}" destId="{FDA53D83-A655-4C3C-8C02-F973D158D357}" srcOrd="1" destOrd="0" parTransId="{0223BDE6-CDDF-4557-A74A-C951ADC5FD25}" sibTransId="{59E55EA2-516A-4701-8511-B8E50AA18ED6}"/>
    <dgm:cxn modelId="{68188CA4-788E-44EA-907D-D38E477716D7}" srcId="{B97DF2BA-E617-484E-8C9D-ABE230C3211A}" destId="{611E3D10-7F15-4F99-8B88-CCF85561EA81}" srcOrd="2" destOrd="0" parTransId="{B69F8C8F-5B29-4930-846F-725877DF56D7}" sibTransId="{FB31490F-4E6C-479B-A96B-F1006B6E4332}"/>
    <dgm:cxn modelId="{3968B2A7-3954-4DBC-A67A-499E7D8C49E0}" type="presOf" srcId="{B97DF2BA-E617-484E-8C9D-ABE230C3211A}" destId="{3723423F-7102-41B8-B714-80DF2AD91F28}" srcOrd="0" destOrd="0" presId="urn:microsoft.com/office/officeart/2005/8/layout/process3"/>
    <dgm:cxn modelId="{C83F88AA-C32E-4771-B569-190348C622AA}" type="presOf" srcId="{4B2C6703-B4DD-4DFF-ACF1-A6D2A169A0E2}" destId="{B21AA251-C364-479F-996F-136D908CC327}" srcOrd="0" destOrd="0" presId="urn:microsoft.com/office/officeart/2005/8/layout/process3"/>
    <dgm:cxn modelId="{63F89BAD-1D03-4433-9C47-B87031DC2690}" srcId="{923250B1-AFC2-4AD8-B22F-15158FE737CE}" destId="{0A4C93C8-255A-4144-983D-328660DA9CE5}" srcOrd="2" destOrd="0" parTransId="{464B175D-FF43-4C0B-A7F4-9BBAC755B82E}" sibTransId="{DD8CA4B6-24E8-4B5E-80BA-191F9E0673DC}"/>
    <dgm:cxn modelId="{05C562B1-794B-4815-B265-086E6D9146F7}" type="presOf" srcId="{BB73EEB2-F954-43FF-BBF4-632D50774150}" destId="{082228CD-2EA3-4C58-97FB-676EC2238013}" srcOrd="0" destOrd="0" presId="urn:microsoft.com/office/officeart/2005/8/layout/process3"/>
    <dgm:cxn modelId="{20545AB6-411A-4668-8520-EBB561653BFB}" type="presOf" srcId="{BB73EEB2-F954-43FF-BBF4-632D50774150}" destId="{F8AFC08E-2241-4738-BB85-A0D6D176A456}" srcOrd="1" destOrd="0" presId="urn:microsoft.com/office/officeart/2005/8/layout/process3"/>
    <dgm:cxn modelId="{BEE594C1-7E82-4A78-BDD3-C298E51BFB19}" srcId="{B97DF2BA-E617-484E-8C9D-ABE230C3211A}" destId="{40BC80F7-F96D-4371-93CB-B917D6F91B29}" srcOrd="4" destOrd="0" parTransId="{6BCD0D84-88C9-412C-B5CE-010073809D8D}" sibTransId="{09D5B74C-2FC2-43C1-B4EC-9E502AFB68A3}"/>
    <dgm:cxn modelId="{73513CC6-DD2F-4343-9445-AAF53A680F06}" srcId="{923250B1-AFC2-4AD8-B22F-15158FE737CE}" destId="{6C96CC7E-BBC8-43A4-A6FA-E57297E6646E}" srcOrd="1" destOrd="0" parTransId="{727C5CCB-C17E-476D-9B66-BFD657FB03AA}" sibTransId="{43C224E1-4D78-4D24-BDFF-1AC6C2FA95D9}"/>
    <dgm:cxn modelId="{35A3DDCE-3F1B-40A7-95AF-4EC11171C137}" type="presOf" srcId="{7E27C32E-9C21-42E5-8858-C83708A2E62A}" destId="{A32DFC6B-45B7-45AC-9644-5D850D02C358}" srcOrd="1" destOrd="0" presId="urn:microsoft.com/office/officeart/2005/8/layout/process3"/>
    <dgm:cxn modelId="{3C0B2FD2-1DEB-40C4-8D22-E18029D9301D}" type="presOf" srcId="{923250B1-AFC2-4AD8-B22F-15158FE737CE}" destId="{7CE644EB-03D1-4A4A-8227-B0D184D5C6AA}" srcOrd="0" destOrd="0" presId="urn:microsoft.com/office/officeart/2005/8/layout/process3"/>
    <dgm:cxn modelId="{7B0CF6D4-6674-434F-AEAD-5CEE4B4F0DFC}" type="presOf" srcId="{B102447C-23A9-4E03-BC60-0B56C117D385}" destId="{BA92E35F-5B70-4317-A367-FCA70B9B3AA1}" srcOrd="1" destOrd="0" presId="urn:microsoft.com/office/officeart/2005/8/layout/process3"/>
    <dgm:cxn modelId="{E2AEBFE7-2455-4E1E-BF32-BE3750529A3A}" srcId="{7159C562-476F-4A9B-88BE-78C182F44B3E}" destId="{B97DF2BA-E617-484E-8C9D-ABE230C3211A}" srcOrd="1" destOrd="0" parTransId="{B450D26B-7688-4C44-A02C-014EBF942F7B}" sibTransId="{7E27C32E-9C21-42E5-8858-C83708A2E62A}"/>
    <dgm:cxn modelId="{A3BB9BF1-2129-4568-86EA-847D7CFB77D8}" type="presOf" srcId="{B102447C-23A9-4E03-BC60-0B56C117D385}" destId="{DC435F57-3A2A-4B53-8FE4-D119CC4A3AA0}" srcOrd="0" destOrd="0" presId="urn:microsoft.com/office/officeart/2005/8/layout/process3"/>
    <dgm:cxn modelId="{B3F02539-CD52-4416-A385-D4FB8BE8194E}" type="presParOf" srcId="{AA1B21D5-B202-48DA-966C-0645533A3AFC}" destId="{DC876A6F-1D14-4DCA-A35E-38E8C2E147EC}" srcOrd="0" destOrd="0" presId="urn:microsoft.com/office/officeart/2005/8/layout/process3"/>
    <dgm:cxn modelId="{73862889-E3A6-4EA1-B454-3C39F3BC4A5F}" type="presParOf" srcId="{DC876A6F-1D14-4DCA-A35E-38E8C2E147EC}" destId="{7CE644EB-03D1-4A4A-8227-B0D184D5C6AA}" srcOrd="0" destOrd="0" presId="urn:microsoft.com/office/officeart/2005/8/layout/process3"/>
    <dgm:cxn modelId="{F2C6B72C-2D1B-4CCB-8838-B6178BAD668E}" type="presParOf" srcId="{DC876A6F-1D14-4DCA-A35E-38E8C2E147EC}" destId="{B4AE3204-2B9D-4390-BB7B-CA97CA1B4D48}" srcOrd="1" destOrd="0" presId="urn:microsoft.com/office/officeart/2005/8/layout/process3"/>
    <dgm:cxn modelId="{4409DEF9-9A4B-484F-86B2-827E0370F269}" type="presParOf" srcId="{DC876A6F-1D14-4DCA-A35E-38E8C2E147EC}" destId="{898D781C-84C1-4F19-915B-C2873F70E67C}" srcOrd="2" destOrd="0" presId="urn:microsoft.com/office/officeart/2005/8/layout/process3"/>
    <dgm:cxn modelId="{22EA84DB-0236-411C-952A-DFEC7237D837}" type="presParOf" srcId="{AA1B21D5-B202-48DA-966C-0645533A3AFC}" destId="{DC435F57-3A2A-4B53-8FE4-D119CC4A3AA0}" srcOrd="1" destOrd="0" presId="urn:microsoft.com/office/officeart/2005/8/layout/process3"/>
    <dgm:cxn modelId="{263BA528-E945-40AB-9C7E-A75051AC3053}" type="presParOf" srcId="{DC435F57-3A2A-4B53-8FE4-D119CC4A3AA0}" destId="{BA92E35F-5B70-4317-A367-FCA70B9B3AA1}" srcOrd="0" destOrd="0" presId="urn:microsoft.com/office/officeart/2005/8/layout/process3"/>
    <dgm:cxn modelId="{1F904FD5-B384-435C-99BD-2491249EBE08}" type="presParOf" srcId="{AA1B21D5-B202-48DA-966C-0645533A3AFC}" destId="{D323938F-DEB6-4249-BCF9-475FE62CC70B}" srcOrd="2" destOrd="0" presId="urn:microsoft.com/office/officeart/2005/8/layout/process3"/>
    <dgm:cxn modelId="{8C9B8010-500C-4010-B668-D0C283B833E9}" type="presParOf" srcId="{D323938F-DEB6-4249-BCF9-475FE62CC70B}" destId="{3723423F-7102-41B8-B714-80DF2AD91F28}" srcOrd="0" destOrd="0" presId="urn:microsoft.com/office/officeart/2005/8/layout/process3"/>
    <dgm:cxn modelId="{112EDADD-897B-4E87-BF69-984A19A18704}" type="presParOf" srcId="{D323938F-DEB6-4249-BCF9-475FE62CC70B}" destId="{BCFCD8AB-1D1A-4281-B26B-5B34899E7ABA}" srcOrd="1" destOrd="0" presId="urn:microsoft.com/office/officeart/2005/8/layout/process3"/>
    <dgm:cxn modelId="{D4709987-63BB-416C-837F-415701FF6857}" type="presParOf" srcId="{D323938F-DEB6-4249-BCF9-475FE62CC70B}" destId="{B21AA251-C364-479F-996F-136D908CC327}" srcOrd="2" destOrd="0" presId="urn:microsoft.com/office/officeart/2005/8/layout/process3"/>
    <dgm:cxn modelId="{2A5005E1-2CFD-42FE-93B6-768E9473C324}" type="presParOf" srcId="{AA1B21D5-B202-48DA-966C-0645533A3AFC}" destId="{A631C8BE-57DE-4706-807E-078FE5D1E4DD}" srcOrd="3" destOrd="0" presId="urn:microsoft.com/office/officeart/2005/8/layout/process3"/>
    <dgm:cxn modelId="{75F43F13-0F6B-47EE-813B-4A03056D76EF}" type="presParOf" srcId="{A631C8BE-57DE-4706-807E-078FE5D1E4DD}" destId="{A32DFC6B-45B7-45AC-9644-5D850D02C358}" srcOrd="0" destOrd="0" presId="urn:microsoft.com/office/officeart/2005/8/layout/process3"/>
    <dgm:cxn modelId="{4E3E9220-1D9B-42B3-824B-7DE1112E7462}" type="presParOf" srcId="{AA1B21D5-B202-48DA-966C-0645533A3AFC}" destId="{B1F3944E-E0A9-4893-9466-BF255943D358}" srcOrd="4" destOrd="0" presId="urn:microsoft.com/office/officeart/2005/8/layout/process3"/>
    <dgm:cxn modelId="{E14462B3-230B-4836-9080-177D1EBEE098}" type="presParOf" srcId="{B1F3944E-E0A9-4893-9466-BF255943D358}" destId="{082228CD-2EA3-4C58-97FB-676EC2238013}" srcOrd="0" destOrd="0" presId="urn:microsoft.com/office/officeart/2005/8/layout/process3"/>
    <dgm:cxn modelId="{1C5A20D5-970B-433C-94BF-67A1B06B2498}" type="presParOf" srcId="{B1F3944E-E0A9-4893-9466-BF255943D358}" destId="{F8AFC08E-2241-4738-BB85-A0D6D176A456}" srcOrd="1" destOrd="0" presId="urn:microsoft.com/office/officeart/2005/8/layout/process3"/>
    <dgm:cxn modelId="{A853DD14-6CDA-4AAE-A87E-FF53926DA5DE}" type="presParOf" srcId="{B1F3944E-E0A9-4893-9466-BF255943D358}" destId="{2C4C4483-8F0A-4817-9966-7393DBD0249E}" srcOrd="2" destOrd="0" presId="urn:microsoft.com/office/officeart/2005/8/layout/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6.xml><?xml version="1.0" encoding="utf-8"?>
<dgm:dataModel xmlns:dgm="http://schemas.openxmlformats.org/drawingml/2006/diagram" xmlns:a="http://schemas.openxmlformats.org/drawingml/2006/main">
  <dgm:ptLst>
    <dgm:pt modelId="{7159C562-476F-4A9B-88BE-78C182F44B3E}" type="doc">
      <dgm:prSet loTypeId="urn:microsoft.com/office/officeart/2005/8/layout/process3" loCatId="process" qsTypeId="urn:microsoft.com/office/officeart/2005/8/quickstyle/simple1" qsCatId="simple" csTypeId="urn:microsoft.com/office/officeart/2005/8/colors/accent5_2" csCatId="accent5" phldr="1"/>
      <dgm:spPr/>
      <dgm:t>
        <a:bodyPr/>
        <a:lstStyle/>
        <a:p>
          <a:endParaRPr lang="en-US"/>
        </a:p>
      </dgm:t>
    </dgm:pt>
    <dgm:pt modelId="{923250B1-AFC2-4AD8-B22F-15158FE737CE}">
      <dgm:prSet phldrT="[Text]" custT="1"/>
      <dgm:spPr/>
      <dgm:t>
        <a:bodyPr/>
        <a:lstStyle/>
        <a:p>
          <a:r>
            <a:rPr lang="en-US" sz="1100" dirty="0">
              <a:latin typeface="Helvetica" pitchFamily="2" charset="0"/>
            </a:rPr>
            <a:t>Step 4: Funding</a:t>
          </a:r>
        </a:p>
      </dgm:t>
    </dgm:pt>
    <dgm:pt modelId="{780B3E34-577C-4C87-96D4-F1C29E5DB069}" type="parTrans" cxnId="{B0272D87-AB0B-4DEE-9155-A077B1BCCE68}">
      <dgm:prSet/>
      <dgm:spPr/>
      <dgm:t>
        <a:bodyPr/>
        <a:lstStyle/>
        <a:p>
          <a:endParaRPr lang="en-US"/>
        </a:p>
      </dgm:t>
    </dgm:pt>
    <dgm:pt modelId="{B102447C-23A9-4E03-BC60-0B56C117D385}" type="sibTrans" cxnId="{B0272D87-AB0B-4DEE-9155-A077B1BCCE68}">
      <dgm:prSet/>
      <dgm:spPr/>
      <dgm:t>
        <a:bodyPr/>
        <a:lstStyle/>
        <a:p>
          <a:endParaRPr lang="en-US"/>
        </a:p>
      </dgm:t>
    </dgm:pt>
    <dgm:pt modelId="{8838B8F7-D3EE-44C1-8161-E6F41CFD6E74}">
      <dgm:prSet phldrT="[Text]" custT="1">
        <dgm:style>
          <a:lnRef idx="2">
            <a:schemeClr val="accent4"/>
          </a:lnRef>
          <a:fillRef idx="1">
            <a:schemeClr val="lt1"/>
          </a:fillRef>
          <a:effectRef idx="0">
            <a:schemeClr val="accent4"/>
          </a:effectRef>
          <a:fontRef idx="minor">
            <a:schemeClr val="dk1"/>
          </a:fontRef>
        </dgm:style>
      </dgm:prSet>
      <dgm:spPr>
        <a:ln>
          <a:solidFill>
            <a:schemeClr val="accent5"/>
          </a:solidFill>
        </a:ln>
      </dgm:spPr>
      <dgm:t>
        <a:bodyPr/>
        <a:lstStyle/>
        <a:p>
          <a:r>
            <a:rPr lang="en-US" sz="1100">
              <a:latin typeface="Helvetica" pitchFamily="2" charset="0"/>
            </a:rPr>
            <a:t>Project Block Grant and Block Grant Adjustments</a:t>
          </a:r>
        </a:p>
      </dgm:t>
    </dgm:pt>
    <dgm:pt modelId="{2811B9B3-D809-48EF-BD1D-D1904C0F4540}" type="parTrans" cxnId="{F19CB560-2553-4CD5-AFAA-61695CDD84B0}">
      <dgm:prSet/>
      <dgm:spPr/>
      <dgm:t>
        <a:bodyPr/>
        <a:lstStyle/>
        <a:p>
          <a:endParaRPr lang="en-US"/>
        </a:p>
      </dgm:t>
    </dgm:pt>
    <dgm:pt modelId="{E576C31C-9FDC-4750-8AE6-CF48EB3426BE}" type="sibTrans" cxnId="{F19CB560-2553-4CD5-AFAA-61695CDD84B0}">
      <dgm:prSet/>
      <dgm:spPr/>
      <dgm:t>
        <a:bodyPr/>
        <a:lstStyle/>
        <a:p>
          <a:endParaRPr lang="en-US"/>
        </a:p>
      </dgm:t>
    </dgm:pt>
    <dgm:pt modelId="{B97DF2BA-E617-484E-8C9D-ABE230C3211A}">
      <dgm:prSet phldrT="[Text]" custT="1"/>
      <dgm:spPr/>
      <dgm:t>
        <a:bodyPr/>
        <a:lstStyle/>
        <a:p>
          <a:r>
            <a:rPr lang="en-US" sz="1100" dirty="0">
              <a:latin typeface="Helvetica" pitchFamily="2" charset="0"/>
            </a:rPr>
            <a:t>Step 5: Annual budget gap</a:t>
          </a:r>
        </a:p>
      </dgm:t>
    </dgm:pt>
    <dgm:pt modelId="{B450D26B-7688-4C44-A02C-014EBF942F7B}" type="parTrans" cxnId="{E2AEBFE7-2455-4E1E-BF32-BE3750529A3A}">
      <dgm:prSet/>
      <dgm:spPr/>
      <dgm:t>
        <a:bodyPr/>
        <a:lstStyle/>
        <a:p>
          <a:endParaRPr lang="en-US"/>
        </a:p>
      </dgm:t>
    </dgm:pt>
    <dgm:pt modelId="{7E27C32E-9C21-42E5-8858-C83708A2E62A}" type="sibTrans" cxnId="{E2AEBFE7-2455-4E1E-BF32-BE3750529A3A}">
      <dgm:prSet/>
      <dgm:spPr/>
      <dgm:t>
        <a:bodyPr/>
        <a:lstStyle/>
        <a:p>
          <a:endParaRPr lang="en-US"/>
        </a:p>
      </dgm:t>
    </dgm:pt>
    <dgm:pt modelId="{4B2C6703-B4DD-4DFF-ACF1-A6D2A169A0E2}">
      <dgm:prSet phldrT="[Text]" custT="1"/>
      <dgm:spPr/>
      <dgm:t>
        <a:bodyPr/>
        <a:lstStyle/>
        <a:p>
          <a:r>
            <a:rPr lang="en-GB" sz="1100">
              <a:latin typeface="Helvetica" pitchFamily="2" charset="0"/>
            </a:rPr>
            <a:t>Project annual budget gap</a:t>
          </a:r>
          <a:endParaRPr lang="en-US" sz="1100">
            <a:latin typeface="Helvetica" pitchFamily="2" charset="0"/>
          </a:endParaRPr>
        </a:p>
      </dgm:t>
    </dgm:pt>
    <dgm:pt modelId="{D7C86AEB-792B-4678-8AD8-4CE92D4D4AAF}" type="parTrans" cxnId="{E3875758-1ABE-4D1D-B824-5C432E5C03F9}">
      <dgm:prSet/>
      <dgm:spPr/>
      <dgm:t>
        <a:bodyPr/>
        <a:lstStyle/>
        <a:p>
          <a:endParaRPr lang="en-US"/>
        </a:p>
      </dgm:t>
    </dgm:pt>
    <dgm:pt modelId="{11DDCC1C-4D07-4405-B20E-46B0FB1E27BD}" type="sibTrans" cxnId="{E3875758-1ABE-4D1D-B824-5C432E5C03F9}">
      <dgm:prSet/>
      <dgm:spPr/>
      <dgm:t>
        <a:bodyPr/>
        <a:lstStyle/>
        <a:p>
          <a:endParaRPr lang="en-US"/>
        </a:p>
      </dgm:t>
    </dgm:pt>
    <dgm:pt modelId="{BB73EEB2-F954-43FF-BBF4-632D50774150}">
      <dgm:prSet phldrT="[Text]" custT="1"/>
      <dgm:spPr/>
      <dgm:t>
        <a:bodyPr/>
        <a:lstStyle/>
        <a:p>
          <a:r>
            <a:rPr lang="en-US" sz="1100">
              <a:latin typeface="Helvetica" pitchFamily="2" charset="0"/>
            </a:rPr>
            <a:t>Step 6: Scenarios</a:t>
          </a:r>
        </a:p>
      </dgm:t>
    </dgm:pt>
    <dgm:pt modelId="{0137DA2D-DB22-47C3-9CC5-0109811B4E50}" type="parTrans" cxnId="{2FADF046-BACF-43C1-B236-F34C113A1493}">
      <dgm:prSet/>
      <dgm:spPr/>
      <dgm:t>
        <a:bodyPr/>
        <a:lstStyle/>
        <a:p>
          <a:endParaRPr lang="en-US"/>
        </a:p>
      </dgm:t>
    </dgm:pt>
    <dgm:pt modelId="{E8DA81E5-80D2-4BFE-9FF9-8BB1DA879C29}" type="sibTrans" cxnId="{2FADF046-BACF-43C1-B236-F34C113A1493}">
      <dgm:prSet/>
      <dgm:spPr/>
      <dgm:t>
        <a:bodyPr/>
        <a:lstStyle/>
        <a:p>
          <a:endParaRPr lang="en-US"/>
        </a:p>
      </dgm:t>
    </dgm:pt>
    <dgm:pt modelId="{E544580E-45E7-411C-B41A-1A220C806430}">
      <dgm:prSet phldrT="[Text]" custT="1"/>
      <dgm:spPr>
        <a:ln>
          <a:solidFill>
            <a:schemeClr val="accent5"/>
          </a:solidFill>
        </a:ln>
      </dgm:spPr>
      <dgm:t>
        <a:bodyPr/>
        <a:lstStyle/>
        <a:p>
          <a:r>
            <a:rPr lang="en-US" sz="1100">
              <a:latin typeface="Helvetica" pitchFamily="2" charset="0"/>
            </a:rPr>
            <a:t>Differences in demographic factors</a:t>
          </a:r>
        </a:p>
      </dgm:t>
    </dgm:pt>
    <dgm:pt modelId="{68A73ABC-5388-4DE9-8C7E-901961848150}" type="parTrans" cxnId="{84461F5D-8176-473F-9C69-C1F6A9015F1D}">
      <dgm:prSet/>
      <dgm:spPr/>
      <dgm:t>
        <a:bodyPr/>
        <a:lstStyle/>
        <a:p>
          <a:endParaRPr lang="en-US"/>
        </a:p>
      </dgm:t>
    </dgm:pt>
    <dgm:pt modelId="{E0752900-293F-4E5F-BCEA-1F1CBC0FA396}" type="sibTrans" cxnId="{84461F5D-8176-473F-9C69-C1F6A9015F1D}">
      <dgm:prSet/>
      <dgm:spPr/>
      <dgm:t>
        <a:bodyPr/>
        <a:lstStyle/>
        <a:p>
          <a:endParaRPr lang="en-US"/>
        </a:p>
      </dgm:t>
    </dgm:pt>
    <dgm:pt modelId="{0AABFBE3-B758-45F6-88CC-27F3968A7732}">
      <dgm:prSet phldrT="[Text]" custT="1">
        <dgm:style>
          <a:lnRef idx="2">
            <a:schemeClr val="accent4"/>
          </a:lnRef>
          <a:fillRef idx="1">
            <a:schemeClr val="lt1"/>
          </a:fillRef>
          <a:effectRef idx="0">
            <a:schemeClr val="accent4"/>
          </a:effectRef>
          <a:fontRef idx="minor">
            <a:schemeClr val="dk1"/>
          </a:fontRef>
        </dgm:style>
      </dgm:prSet>
      <dgm:spPr>
        <a:ln>
          <a:solidFill>
            <a:schemeClr val="accent5"/>
          </a:solidFill>
        </a:ln>
      </dgm:spPr>
      <dgm:t>
        <a:bodyPr/>
        <a:lstStyle/>
        <a:p>
          <a:r>
            <a:rPr lang="en-US" sz="1100">
              <a:latin typeface="Helvetica" pitchFamily="2" charset="0"/>
            </a:rPr>
            <a:t>Project Scottish taxes based on demographic and economic determinants</a:t>
          </a:r>
        </a:p>
      </dgm:t>
    </dgm:pt>
    <dgm:pt modelId="{48006936-4643-4B88-83C8-2D467F641312}" type="parTrans" cxnId="{13DB51A1-D255-4E1E-BA46-EB6CEB3F1016}">
      <dgm:prSet/>
      <dgm:spPr/>
      <dgm:t>
        <a:bodyPr/>
        <a:lstStyle/>
        <a:p>
          <a:endParaRPr lang="en-US"/>
        </a:p>
      </dgm:t>
    </dgm:pt>
    <dgm:pt modelId="{B6C27126-83F1-403B-A8C1-49461ECFAD8B}" type="sibTrans" cxnId="{13DB51A1-D255-4E1E-BA46-EB6CEB3F1016}">
      <dgm:prSet/>
      <dgm:spPr/>
      <dgm:t>
        <a:bodyPr/>
        <a:lstStyle/>
        <a:p>
          <a:endParaRPr lang="en-US"/>
        </a:p>
      </dgm:t>
    </dgm:pt>
    <dgm:pt modelId="{49C0F966-6184-4157-B024-CAC4AA0AD8D1}">
      <dgm:prSet custT="1"/>
      <dgm:spPr>
        <a:ln>
          <a:solidFill>
            <a:schemeClr val="accent5"/>
          </a:solidFill>
        </a:ln>
      </dgm:spPr>
      <dgm:t>
        <a:bodyPr/>
        <a:lstStyle/>
        <a:p>
          <a:r>
            <a:rPr lang="en-US" sz="1100">
              <a:latin typeface="Helvetica" pitchFamily="2" charset="0"/>
            </a:rPr>
            <a:t>UK Government decisions on spending or tax in response to UK fiscal sustainability position</a:t>
          </a:r>
        </a:p>
      </dgm:t>
    </dgm:pt>
    <dgm:pt modelId="{8B08D854-1111-487F-A3FF-A49DCA17A01C}" type="parTrans" cxnId="{ED3A64E3-9575-480A-BB92-9CC4462115DD}">
      <dgm:prSet/>
      <dgm:spPr/>
      <dgm:t>
        <a:bodyPr/>
        <a:lstStyle/>
        <a:p>
          <a:endParaRPr lang="en-US"/>
        </a:p>
      </dgm:t>
    </dgm:pt>
    <dgm:pt modelId="{CEF1C2C0-A36A-4FD0-9E05-2979560B6633}" type="sibTrans" cxnId="{ED3A64E3-9575-480A-BB92-9CC4462115DD}">
      <dgm:prSet/>
      <dgm:spPr/>
      <dgm:t>
        <a:bodyPr/>
        <a:lstStyle/>
        <a:p>
          <a:endParaRPr lang="en-US"/>
        </a:p>
      </dgm:t>
    </dgm:pt>
    <dgm:pt modelId="{54A24AAD-75C2-4E23-930B-F755F1F52B8D}">
      <dgm:prSet phldrT="[Text]" custT="1"/>
      <dgm:spPr/>
      <dgm:t>
        <a:bodyPr/>
        <a:lstStyle/>
        <a:p>
          <a:r>
            <a:rPr lang="en-US" sz="1100">
              <a:latin typeface="Helvetica" pitchFamily="2" charset="0"/>
            </a:rPr>
            <a:t>Show Annual Budget Gap as a share of Scottish spending</a:t>
          </a:r>
        </a:p>
      </dgm:t>
    </dgm:pt>
    <dgm:pt modelId="{728B2515-6968-4229-8FF5-41120A9EE06C}" type="parTrans" cxnId="{D78D6C71-6362-44F5-B843-1C29D6B1935B}">
      <dgm:prSet/>
      <dgm:spPr/>
      <dgm:t>
        <a:bodyPr/>
        <a:lstStyle/>
        <a:p>
          <a:endParaRPr lang="en-US"/>
        </a:p>
      </dgm:t>
    </dgm:pt>
    <dgm:pt modelId="{39266A38-D500-42B3-AE22-3AEE35AE6BC1}" type="sibTrans" cxnId="{D78D6C71-6362-44F5-B843-1C29D6B1935B}">
      <dgm:prSet/>
      <dgm:spPr/>
      <dgm:t>
        <a:bodyPr/>
        <a:lstStyle/>
        <a:p>
          <a:endParaRPr lang="en-US"/>
        </a:p>
      </dgm:t>
    </dgm:pt>
    <dgm:pt modelId="{AA1B21D5-B202-48DA-966C-0645533A3AFC}" type="pres">
      <dgm:prSet presAssocID="{7159C562-476F-4A9B-88BE-78C182F44B3E}" presName="linearFlow" presStyleCnt="0">
        <dgm:presLayoutVars>
          <dgm:dir/>
          <dgm:animLvl val="lvl"/>
          <dgm:resizeHandles val="exact"/>
        </dgm:presLayoutVars>
      </dgm:prSet>
      <dgm:spPr/>
    </dgm:pt>
    <dgm:pt modelId="{DC876A6F-1D14-4DCA-A35E-38E8C2E147EC}" type="pres">
      <dgm:prSet presAssocID="{923250B1-AFC2-4AD8-B22F-15158FE737CE}" presName="composite" presStyleCnt="0"/>
      <dgm:spPr/>
    </dgm:pt>
    <dgm:pt modelId="{7CE644EB-03D1-4A4A-8227-B0D184D5C6AA}" type="pres">
      <dgm:prSet presAssocID="{923250B1-AFC2-4AD8-B22F-15158FE737CE}" presName="parTx" presStyleLbl="node1" presStyleIdx="0" presStyleCnt="3">
        <dgm:presLayoutVars>
          <dgm:chMax val="0"/>
          <dgm:chPref val="0"/>
          <dgm:bulletEnabled val="1"/>
        </dgm:presLayoutVars>
      </dgm:prSet>
      <dgm:spPr/>
    </dgm:pt>
    <dgm:pt modelId="{B4AE3204-2B9D-4390-BB7B-CA97CA1B4D48}" type="pres">
      <dgm:prSet presAssocID="{923250B1-AFC2-4AD8-B22F-15158FE737CE}" presName="parSh" presStyleLbl="node1" presStyleIdx="0" presStyleCnt="3"/>
      <dgm:spPr/>
    </dgm:pt>
    <dgm:pt modelId="{898D781C-84C1-4F19-915B-C2873F70E67C}" type="pres">
      <dgm:prSet presAssocID="{923250B1-AFC2-4AD8-B22F-15158FE737CE}" presName="desTx" presStyleLbl="fgAcc1" presStyleIdx="0" presStyleCnt="3">
        <dgm:presLayoutVars>
          <dgm:bulletEnabled val="1"/>
        </dgm:presLayoutVars>
      </dgm:prSet>
      <dgm:spPr/>
    </dgm:pt>
    <dgm:pt modelId="{DC435F57-3A2A-4B53-8FE4-D119CC4A3AA0}" type="pres">
      <dgm:prSet presAssocID="{B102447C-23A9-4E03-BC60-0B56C117D385}" presName="sibTrans" presStyleLbl="sibTrans2D1" presStyleIdx="0" presStyleCnt="2"/>
      <dgm:spPr/>
    </dgm:pt>
    <dgm:pt modelId="{BA92E35F-5B70-4317-A367-FCA70B9B3AA1}" type="pres">
      <dgm:prSet presAssocID="{B102447C-23A9-4E03-BC60-0B56C117D385}" presName="connTx" presStyleLbl="sibTrans2D1" presStyleIdx="0" presStyleCnt="2"/>
      <dgm:spPr/>
    </dgm:pt>
    <dgm:pt modelId="{D323938F-DEB6-4249-BCF9-475FE62CC70B}" type="pres">
      <dgm:prSet presAssocID="{B97DF2BA-E617-484E-8C9D-ABE230C3211A}" presName="composite" presStyleCnt="0"/>
      <dgm:spPr/>
    </dgm:pt>
    <dgm:pt modelId="{3723423F-7102-41B8-B714-80DF2AD91F28}" type="pres">
      <dgm:prSet presAssocID="{B97DF2BA-E617-484E-8C9D-ABE230C3211A}" presName="parTx" presStyleLbl="node1" presStyleIdx="0" presStyleCnt="3">
        <dgm:presLayoutVars>
          <dgm:chMax val="0"/>
          <dgm:chPref val="0"/>
          <dgm:bulletEnabled val="1"/>
        </dgm:presLayoutVars>
      </dgm:prSet>
      <dgm:spPr/>
    </dgm:pt>
    <dgm:pt modelId="{BCFCD8AB-1D1A-4281-B26B-5B34899E7ABA}" type="pres">
      <dgm:prSet presAssocID="{B97DF2BA-E617-484E-8C9D-ABE230C3211A}" presName="parSh" presStyleLbl="node1" presStyleIdx="1" presStyleCnt="3" custScaleY="112516" custLinFactNeighborY="-724"/>
      <dgm:spPr/>
    </dgm:pt>
    <dgm:pt modelId="{B21AA251-C364-479F-996F-136D908CC327}" type="pres">
      <dgm:prSet presAssocID="{B97DF2BA-E617-484E-8C9D-ABE230C3211A}" presName="desTx" presStyleLbl="fgAcc1" presStyleIdx="1" presStyleCnt="3" custScaleY="93706">
        <dgm:presLayoutVars>
          <dgm:bulletEnabled val="1"/>
        </dgm:presLayoutVars>
      </dgm:prSet>
      <dgm:spPr/>
    </dgm:pt>
    <dgm:pt modelId="{A631C8BE-57DE-4706-807E-078FE5D1E4DD}" type="pres">
      <dgm:prSet presAssocID="{7E27C32E-9C21-42E5-8858-C83708A2E62A}" presName="sibTrans" presStyleLbl="sibTrans2D1" presStyleIdx="1" presStyleCnt="2"/>
      <dgm:spPr/>
    </dgm:pt>
    <dgm:pt modelId="{A32DFC6B-45B7-45AC-9644-5D850D02C358}" type="pres">
      <dgm:prSet presAssocID="{7E27C32E-9C21-42E5-8858-C83708A2E62A}" presName="connTx" presStyleLbl="sibTrans2D1" presStyleIdx="1" presStyleCnt="2"/>
      <dgm:spPr/>
    </dgm:pt>
    <dgm:pt modelId="{B1F3944E-E0A9-4893-9466-BF255943D358}" type="pres">
      <dgm:prSet presAssocID="{BB73EEB2-F954-43FF-BBF4-632D50774150}" presName="composite" presStyleCnt="0"/>
      <dgm:spPr/>
    </dgm:pt>
    <dgm:pt modelId="{082228CD-2EA3-4C58-97FB-676EC2238013}" type="pres">
      <dgm:prSet presAssocID="{BB73EEB2-F954-43FF-BBF4-632D50774150}" presName="parTx" presStyleLbl="node1" presStyleIdx="1" presStyleCnt="3">
        <dgm:presLayoutVars>
          <dgm:chMax val="0"/>
          <dgm:chPref val="0"/>
          <dgm:bulletEnabled val="1"/>
        </dgm:presLayoutVars>
      </dgm:prSet>
      <dgm:spPr/>
    </dgm:pt>
    <dgm:pt modelId="{F8AFC08E-2241-4738-BB85-A0D6D176A456}" type="pres">
      <dgm:prSet presAssocID="{BB73EEB2-F954-43FF-BBF4-632D50774150}" presName="parSh" presStyleLbl="node1" presStyleIdx="2" presStyleCnt="3"/>
      <dgm:spPr/>
    </dgm:pt>
    <dgm:pt modelId="{2C4C4483-8F0A-4817-9966-7393DBD0249E}" type="pres">
      <dgm:prSet presAssocID="{BB73EEB2-F954-43FF-BBF4-632D50774150}" presName="desTx" presStyleLbl="fgAcc1" presStyleIdx="2" presStyleCnt="3" custLinFactNeighborX="-1317" custLinFactNeighborY="0">
        <dgm:presLayoutVars>
          <dgm:bulletEnabled val="1"/>
        </dgm:presLayoutVars>
      </dgm:prSet>
      <dgm:spPr/>
    </dgm:pt>
  </dgm:ptLst>
  <dgm:cxnLst>
    <dgm:cxn modelId="{D54A0914-0A6B-4EBA-9F6E-E772D445F9AA}" type="presOf" srcId="{54A24AAD-75C2-4E23-930B-F755F1F52B8D}" destId="{B21AA251-C364-479F-996F-136D908CC327}" srcOrd="0" destOrd="1" presId="urn:microsoft.com/office/officeart/2005/8/layout/process3"/>
    <dgm:cxn modelId="{A2B82B27-C8DB-408F-B23C-9018064C590F}" type="presOf" srcId="{923250B1-AFC2-4AD8-B22F-15158FE737CE}" destId="{B4AE3204-2B9D-4390-BB7B-CA97CA1B4D48}" srcOrd="1" destOrd="0" presId="urn:microsoft.com/office/officeart/2005/8/layout/process3"/>
    <dgm:cxn modelId="{68321A3B-B0C6-460C-84A5-1F216352F882}" type="presOf" srcId="{0AABFBE3-B758-45F6-88CC-27F3968A7732}" destId="{898D781C-84C1-4F19-915B-C2873F70E67C}" srcOrd="0" destOrd="1" presId="urn:microsoft.com/office/officeart/2005/8/layout/process3"/>
    <dgm:cxn modelId="{949E7B40-9430-4C3A-B281-CB2543816EB9}" type="presOf" srcId="{E544580E-45E7-411C-B41A-1A220C806430}" destId="{2C4C4483-8F0A-4817-9966-7393DBD0249E}" srcOrd="0" destOrd="0" presId="urn:microsoft.com/office/officeart/2005/8/layout/process3"/>
    <dgm:cxn modelId="{84461F5D-8176-473F-9C69-C1F6A9015F1D}" srcId="{BB73EEB2-F954-43FF-BBF4-632D50774150}" destId="{E544580E-45E7-411C-B41A-1A220C806430}" srcOrd="0" destOrd="0" parTransId="{68A73ABC-5388-4DE9-8C7E-901961848150}" sibTransId="{E0752900-293F-4E5F-BCEA-1F1CBC0FA396}"/>
    <dgm:cxn modelId="{F19CB560-2553-4CD5-AFAA-61695CDD84B0}" srcId="{923250B1-AFC2-4AD8-B22F-15158FE737CE}" destId="{8838B8F7-D3EE-44C1-8161-E6F41CFD6E74}" srcOrd="0" destOrd="0" parTransId="{2811B9B3-D809-48EF-BD1D-D1904C0F4540}" sibTransId="{E576C31C-9FDC-4750-8AE6-CF48EB3426BE}"/>
    <dgm:cxn modelId="{0175AC44-2C8C-4E60-A490-4CE1E07F4C5E}" type="presOf" srcId="{7159C562-476F-4A9B-88BE-78C182F44B3E}" destId="{AA1B21D5-B202-48DA-966C-0645533A3AFC}" srcOrd="0" destOrd="0" presId="urn:microsoft.com/office/officeart/2005/8/layout/process3"/>
    <dgm:cxn modelId="{BB2D0E46-DBCA-4418-A3D3-A8A3FDA26941}" type="presOf" srcId="{B97DF2BA-E617-484E-8C9D-ABE230C3211A}" destId="{BCFCD8AB-1D1A-4281-B26B-5B34899E7ABA}" srcOrd="1" destOrd="0" presId="urn:microsoft.com/office/officeart/2005/8/layout/process3"/>
    <dgm:cxn modelId="{2FADF046-BACF-43C1-B236-F34C113A1493}" srcId="{7159C562-476F-4A9B-88BE-78C182F44B3E}" destId="{BB73EEB2-F954-43FF-BBF4-632D50774150}" srcOrd="2" destOrd="0" parTransId="{0137DA2D-DB22-47C3-9CC5-0109811B4E50}" sibTransId="{E8DA81E5-80D2-4BFE-9FF9-8BB1DA879C29}"/>
    <dgm:cxn modelId="{D78D6C71-6362-44F5-B843-1C29D6B1935B}" srcId="{B97DF2BA-E617-484E-8C9D-ABE230C3211A}" destId="{54A24AAD-75C2-4E23-930B-F755F1F52B8D}" srcOrd="1" destOrd="0" parTransId="{728B2515-6968-4229-8FF5-41120A9EE06C}" sibTransId="{39266A38-D500-42B3-AE22-3AEE35AE6BC1}"/>
    <dgm:cxn modelId="{E7A6AC56-DF38-4A77-87F1-78772E097CEA}" type="presOf" srcId="{7E27C32E-9C21-42E5-8858-C83708A2E62A}" destId="{A631C8BE-57DE-4706-807E-078FE5D1E4DD}" srcOrd="0" destOrd="0" presId="urn:microsoft.com/office/officeart/2005/8/layout/process3"/>
    <dgm:cxn modelId="{E3875758-1ABE-4D1D-B824-5C432E5C03F9}" srcId="{B97DF2BA-E617-484E-8C9D-ABE230C3211A}" destId="{4B2C6703-B4DD-4DFF-ACF1-A6D2A169A0E2}" srcOrd="0" destOrd="0" parTransId="{D7C86AEB-792B-4678-8AD8-4CE92D4D4AAF}" sibTransId="{11DDCC1C-4D07-4405-B20E-46B0FB1E27BD}"/>
    <dgm:cxn modelId="{2C9A4485-4DF2-4FC7-BC35-8367882219DA}" type="presOf" srcId="{8838B8F7-D3EE-44C1-8161-E6F41CFD6E74}" destId="{898D781C-84C1-4F19-915B-C2873F70E67C}" srcOrd="0" destOrd="0" presId="urn:microsoft.com/office/officeart/2005/8/layout/process3"/>
    <dgm:cxn modelId="{B0272D87-AB0B-4DEE-9155-A077B1BCCE68}" srcId="{7159C562-476F-4A9B-88BE-78C182F44B3E}" destId="{923250B1-AFC2-4AD8-B22F-15158FE737CE}" srcOrd="0" destOrd="0" parTransId="{780B3E34-577C-4C87-96D4-F1C29E5DB069}" sibTransId="{B102447C-23A9-4E03-BC60-0B56C117D385}"/>
    <dgm:cxn modelId="{13DB51A1-D255-4E1E-BA46-EB6CEB3F1016}" srcId="{923250B1-AFC2-4AD8-B22F-15158FE737CE}" destId="{0AABFBE3-B758-45F6-88CC-27F3968A7732}" srcOrd="1" destOrd="0" parTransId="{48006936-4643-4B88-83C8-2D467F641312}" sibTransId="{B6C27126-83F1-403B-A8C1-49461ECFAD8B}"/>
    <dgm:cxn modelId="{94F4A5A3-63DD-4822-8184-F02D17EE1DAB}" type="presOf" srcId="{49C0F966-6184-4157-B024-CAC4AA0AD8D1}" destId="{2C4C4483-8F0A-4817-9966-7393DBD0249E}" srcOrd="0" destOrd="1" presId="urn:microsoft.com/office/officeart/2005/8/layout/process3"/>
    <dgm:cxn modelId="{3968B2A7-3954-4DBC-A67A-499E7D8C49E0}" type="presOf" srcId="{B97DF2BA-E617-484E-8C9D-ABE230C3211A}" destId="{3723423F-7102-41B8-B714-80DF2AD91F28}" srcOrd="0" destOrd="0" presId="urn:microsoft.com/office/officeart/2005/8/layout/process3"/>
    <dgm:cxn modelId="{C83F88AA-C32E-4771-B569-190348C622AA}" type="presOf" srcId="{4B2C6703-B4DD-4DFF-ACF1-A6D2A169A0E2}" destId="{B21AA251-C364-479F-996F-136D908CC327}" srcOrd="0" destOrd="0" presId="urn:microsoft.com/office/officeart/2005/8/layout/process3"/>
    <dgm:cxn modelId="{05C562B1-794B-4815-B265-086E6D9146F7}" type="presOf" srcId="{BB73EEB2-F954-43FF-BBF4-632D50774150}" destId="{082228CD-2EA3-4C58-97FB-676EC2238013}" srcOrd="0" destOrd="0" presId="urn:microsoft.com/office/officeart/2005/8/layout/process3"/>
    <dgm:cxn modelId="{20545AB6-411A-4668-8520-EBB561653BFB}" type="presOf" srcId="{BB73EEB2-F954-43FF-BBF4-632D50774150}" destId="{F8AFC08E-2241-4738-BB85-A0D6D176A456}" srcOrd="1" destOrd="0" presId="urn:microsoft.com/office/officeart/2005/8/layout/process3"/>
    <dgm:cxn modelId="{35A3DDCE-3F1B-40A7-95AF-4EC11171C137}" type="presOf" srcId="{7E27C32E-9C21-42E5-8858-C83708A2E62A}" destId="{A32DFC6B-45B7-45AC-9644-5D850D02C358}" srcOrd="1" destOrd="0" presId="urn:microsoft.com/office/officeart/2005/8/layout/process3"/>
    <dgm:cxn modelId="{3C0B2FD2-1DEB-40C4-8D22-E18029D9301D}" type="presOf" srcId="{923250B1-AFC2-4AD8-B22F-15158FE737CE}" destId="{7CE644EB-03D1-4A4A-8227-B0D184D5C6AA}" srcOrd="0" destOrd="0" presId="urn:microsoft.com/office/officeart/2005/8/layout/process3"/>
    <dgm:cxn modelId="{7B0CF6D4-6674-434F-AEAD-5CEE4B4F0DFC}" type="presOf" srcId="{B102447C-23A9-4E03-BC60-0B56C117D385}" destId="{BA92E35F-5B70-4317-A367-FCA70B9B3AA1}" srcOrd="1" destOrd="0" presId="urn:microsoft.com/office/officeart/2005/8/layout/process3"/>
    <dgm:cxn modelId="{ED3A64E3-9575-480A-BB92-9CC4462115DD}" srcId="{BB73EEB2-F954-43FF-BBF4-632D50774150}" destId="{49C0F966-6184-4157-B024-CAC4AA0AD8D1}" srcOrd="1" destOrd="0" parTransId="{8B08D854-1111-487F-A3FF-A49DCA17A01C}" sibTransId="{CEF1C2C0-A36A-4FD0-9E05-2979560B6633}"/>
    <dgm:cxn modelId="{E2AEBFE7-2455-4E1E-BF32-BE3750529A3A}" srcId="{7159C562-476F-4A9B-88BE-78C182F44B3E}" destId="{B97DF2BA-E617-484E-8C9D-ABE230C3211A}" srcOrd="1" destOrd="0" parTransId="{B450D26B-7688-4C44-A02C-014EBF942F7B}" sibTransId="{7E27C32E-9C21-42E5-8858-C83708A2E62A}"/>
    <dgm:cxn modelId="{A3BB9BF1-2129-4568-86EA-847D7CFB77D8}" type="presOf" srcId="{B102447C-23A9-4E03-BC60-0B56C117D385}" destId="{DC435F57-3A2A-4B53-8FE4-D119CC4A3AA0}" srcOrd="0" destOrd="0" presId="urn:microsoft.com/office/officeart/2005/8/layout/process3"/>
    <dgm:cxn modelId="{B3F02539-CD52-4416-A385-D4FB8BE8194E}" type="presParOf" srcId="{AA1B21D5-B202-48DA-966C-0645533A3AFC}" destId="{DC876A6F-1D14-4DCA-A35E-38E8C2E147EC}" srcOrd="0" destOrd="0" presId="urn:microsoft.com/office/officeart/2005/8/layout/process3"/>
    <dgm:cxn modelId="{73862889-E3A6-4EA1-B454-3C39F3BC4A5F}" type="presParOf" srcId="{DC876A6F-1D14-4DCA-A35E-38E8C2E147EC}" destId="{7CE644EB-03D1-4A4A-8227-B0D184D5C6AA}" srcOrd="0" destOrd="0" presId="urn:microsoft.com/office/officeart/2005/8/layout/process3"/>
    <dgm:cxn modelId="{F2C6B72C-2D1B-4CCB-8838-B6178BAD668E}" type="presParOf" srcId="{DC876A6F-1D14-4DCA-A35E-38E8C2E147EC}" destId="{B4AE3204-2B9D-4390-BB7B-CA97CA1B4D48}" srcOrd="1" destOrd="0" presId="urn:microsoft.com/office/officeart/2005/8/layout/process3"/>
    <dgm:cxn modelId="{4409DEF9-9A4B-484F-86B2-827E0370F269}" type="presParOf" srcId="{DC876A6F-1D14-4DCA-A35E-38E8C2E147EC}" destId="{898D781C-84C1-4F19-915B-C2873F70E67C}" srcOrd="2" destOrd="0" presId="urn:microsoft.com/office/officeart/2005/8/layout/process3"/>
    <dgm:cxn modelId="{22EA84DB-0236-411C-952A-DFEC7237D837}" type="presParOf" srcId="{AA1B21D5-B202-48DA-966C-0645533A3AFC}" destId="{DC435F57-3A2A-4B53-8FE4-D119CC4A3AA0}" srcOrd="1" destOrd="0" presId="urn:microsoft.com/office/officeart/2005/8/layout/process3"/>
    <dgm:cxn modelId="{263BA528-E945-40AB-9C7E-A75051AC3053}" type="presParOf" srcId="{DC435F57-3A2A-4B53-8FE4-D119CC4A3AA0}" destId="{BA92E35F-5B70-4317-A367-FCA70B9B3AA1}" srcOrd="0" destOrd="0" presId="urn:microsoft.com/office/officeart/2005/8/layout/process3"/>
    <dgm:cxn modelId="{1F904FD5-B384-435C-99BD-2491249EBE08}" type="presParOf" srcId="{AA1B21D5-B202-48DA-966C-0645533A3AFC}" destId="{D323938F-DEB6-4249-BCF9-475FE62CC70B}" srcOrd="2" destOrd="0" presId="urn:microsoft.com/office/officeart/2005/8/layout/process3"/>
    <dgm:cxn modelId="{8C9B8010-500C-4010-B668-D0C283B833E9}" type="presParOf" srcId="{D323938F-DEB6-4249-BCF9-475FE62CC70B}" destId="{3723423F-7102-41B8-B714-80DF2AD91F28}" srcOrd="0" destOrd="0" presId="urn:microsoft.com/office/officeart/2005/8/layout/process3"/>
    <dgm:cxn modelId="{112EDADD-897B-4E87-BF69-984A19A18704}" type="presParOf" srcId="{D323938F-DEB6-4249-BCF9-475FE62CC70B}" destId="{BCFCD8AB-1D1A-4281-B26B-5B34899E7ABA}" srcOrd="1" destOrd="0" presId="urn:microsoft.com/office/officeart/2005/8/layout/process3"/>
    <dgm:cxn modelId="{D4709987-63BB-416C-837F-415701FF6857}" type="presParOf" srcId="{D323938F-DEB6-4249-BCF9-475FE62CC70B}" destId="{B21AA251-C364-479F-996F-136D908CC327}" srcOrd="2" destOrd="0" presId="urn:microsoft.com/office/officeart/2005/8/layout/process3"/>
    <dgm:cxn modelId="{2A5005E1-2CFD-42FE-93B6-768E9473C324}" type="presParOf" srcId="{AA1B21D5-B202-48DA-966C-0645533A3AFC}" destId="{A631C8BE-57DE-4706-807E-078FE5D1E4DD}" srcOrd="3" destOrd="0" presId="urn:microsoft.com/office/officeart/2005/8/layout/process3"/>
    <dgm:cxn modelId="{75F43F13-0F6B-47EE-813B-4A03056D76EF}" type="presParOf" srcId="{A631C8BE-57DE-4706-807E-078FE5D1E4DD}" destId="{A32DFC6B-45B7-45AC-9644-5D850D02C358}" srcOrd="0" destOrd="0" presId="urn:microsoft.com/office/officeart/2005/8/layout/process3"/>
    <dgm:cxn modelId="{4E3E9220-1D9B-42B3-824B-7DE1112E7462}" type="presParOf" srcId="{AA1B21D5-B202-48DA-966C-0645533A3AFC}" destId="{B1F3944E-E0A9-4893-9466-BF255943D358}" srcOrd="4" destOrd="0" presId="urn:microsoft.com/office/officeart/2005/8/layout/process3"/>
    <dgm:cxn modelId="{E14462B3-230B-4836-9080-177D1EBEE098}" type="presParOf" srcId="{B1F3944E-E0A9-4893-9466-BF255943D358}" destId="{082228CD-2EA3-4C58-97FB-676EC2238013}" srcOrd="0" destOrd="0" presId="urn:microsoft.com/office/officeart/2005/8/layout/process3"/>
    <dgm:cxn modelId="{1C5A20D5-970B-433C-94BF-67A1B06B2498}" type="presParOf" srcId="{B1F3944E-E0A9-4893-9466-BF255943D358}" destId="{F8AFC08E-2241-4738-BB85-A0D6D176A456}" srcOrd="1" destOrd="0" presId="urn:microsoft.com/office/officeart/2005/8/layout/process3"/>
    <dgm:cxn modelId="{A853DD14-6CDA-4AAE-A87E-FF53926DA5DE}" type="presParOf" srcId="{B1F3944E-E0A9-4893-9466-BF255943D358}" destId="{2C4C4483-8F0A-4817-9966-7393DBD0249E}" srcOrd="2" destOrd="0" presId="urn:microsoft.com/office/officeart/2005/8/layout/process3"/>
  </dgm:cxnLst>
  <dgm:bg/>
  <dgm:whole/>
  <dgm:extLst>
    <a:ext uri="http://schemas.microsoft.com/office/drawing/2008/diagram">
      <dsp:dataModelExt xmlns:dsp="http://schemas.microsoft.com/office/drawing/2008/diagram" relId="rId10" minVer="http://schemas.openxmlformats.org/drawingml/2006/diagram"/>
    </a:ext>
    <a:ext uri="{C62137D5-CB1D-491B-B009-E17868A290BF}">
      <dgm14:recolorImg xmlns:dgm14="http://schemas.microsoft.com/office/drawing/2010/diagram" val="1"/>
    </a:ext>
  </dgm:extLst>
</dgm:dataModel>
</file>

<file path=xl/diagrams/data7.xml><?xml version="1.0" encoding="utf-8"?>
<dgm:dataModel xmlns:dgm="http://schemas.openxmlformats.org/drawingml/2006/diagram" xmlns:a="http://schemas.openxmlformats.org/drawingml/2006/main">
  <dgm:ptLst>
    <dgm:pt modelId="{ED46ADAC-4A7F-4765-B935-F3A785213082}" type="doc">
      <dgm:prSet loTypeId="urn:microsoft.com/office/officeart/2005/8/layout/hierarchy3" loCatId="hierarchy" qsTypeId="urn:microsoft.com/office/officeart/2005/8/quickstyle/simple1" qsCatId="simple" csTypeId="urn:microsoft.com/office/officeart/2005/8/colors/accent0_3" csCatId="mainScheme" phldr="1"/>
      <dgm:spPr/>
      <dgm:t>
        <a:bodyPr/>
        <a:lstStyle/>
        <a:p>
          <a:endParaRPr lang="en-US"/>
        </a:p>
      </dgm:t>
    </dgm:pt>
    <dgm:pt modelId="{D9E59503-7E4A-481A-B3D6-164674554227}">
      <dgm:prSet phldrT="[Text]"/>
      <dgm:spPr>
        <a:xfrm>
          <a:off x="1703558" y="2789"/>
          <a:ext cx="1251644" cy="625822"/>
        </a:xfrm>
        <a:prstGeom prst="roundRect">
          <a:avLst>
            <a:gd name="adj" fmla="val 10000"/>
          </a:avLst>
        </a:prstGeom>
        <a:solidFill>
          <a:srgbClr val="543561">
            <a:hueOff val="0"/>
            <a:satOff val="0"/>
            <a:lumOff val="0"/>
            <a:alphaOff val="0"/>
          </a:srgbClr>
        </a:solidFill>
        <a:ln w="25400" cap="flat" cmpd="sng" algn="ctr">
          <a:solidFill>
            <a:srgbClr val="FFFFFF">
              <a:hueOff val="0"/>
              <a:satOff val="0"/>
              <a:lumOff val="0"/>
              <a:alphaOff val="0"/>
            </a:srgbClr>
          </a:solidFill>
          <a:prstDash val="solid"/>
        </a:ln>
        <a:effectLst/>
      </dgm:spPr>
      <dgm:t>
        <a:bodyPr/>
        <a:lstStyle/>
        <a:p>
          <a:r>
            <a:rPr lang="en-US" dirty="0">
              <a:solidFill>
                <a:sysClr val="window" lastClr="FFFFFF"/>
              </a:solidFill>
              <a:latin typeface="Helvetica"/>
              <a:ea typeface="+mn-ea"/>
              <a:cs typeface="+mn-cs"/>
            </a:rPr>
            <a:t>Funding</a:t>
          </a:r>
        </a:p>
      </dgm:t>
    </dgm:pt>
    <dgm:pt modelId="{C538D2B3-D656-420C-8691-735BB64DBF3D}" type="parTrans" cxnId="{8DB75764-1EAA-40CA-8635-0FAC049041E7}">
      <dgm:prSet/>
      <dgm:spPr/>
      <dgm:t>
        <a:bodyPr/>
        <a:lstStyle/>
        <a:p>
          <a:endParaRPr lang="en-US">
            <a:latin typeface="+mj-lt"/>
          </a:endParaRPr>
        </a:p>
      </dgm:t>
    </dgm:pt>
    <dgm:pt modelId="{2856D8C6-16A2-4CCD-B264-547AC3206563}" type="sibTrans" cxnId="{8DB75764-1EAA-40CA-8635-0FAC049041E7}">
      <dgm:prSet/>
      <dgm:spPr/>
      <dgm:t>
        <a:bodyPr/>
        <a:lstStyle/>
        <a:p>
          <a:endParaRPr lang="en-US">
            <a:latin typeface="+mj-lt"/>
          </a:endParaRPr>
        </a:p>
      </dgm:t>
    </dgm:pt>
    <dgm:pt modelId="{DDD4B3F4-C7F1-41ED-A3DE-55E6BF861798}">
      <dgm:prSet phldrT="[Text]"/>
      <dgm:spPr>
        <a:xfrm>
          <a:off x="1953887" y="785067"/>
          <a:ext cx="1001315" cy="625822"/>
        </a:xfrm>
        <a:prstGeom prst="roundRect">
          <a:avLst>
            <a:gd name="adj" fmla="val 10000"/>
          </a:avLst>
        </a:prstGeom>
        <a:solidFill>
          <a:srgbClr val="FFFFFF">
            <a:alpha val="90000"/>
            <a:hueOff val="0"/>
            <a:satOff val="0"/>
            <a:lumOff val="0"/>
            <a:alphaOff val="0"/>
          </a:srgbClr>
        </a:solidFill>
        <a:ln w="25400" cap="flat" cmpd="sng" algn="ctr">
          <a:solidFill>
            <a:srgbClr val="543561">
              <a:hueOff val="0"/>
              <a:satOff val="0"/>
              <a:lumOff val="0"/>
              <a:alphaOff val="0"/>
            </a:srgbClr>
          </a:solidFill>
          <a:prstDash val="solid"/>
        </a:ln>
        <a:effectLst/>
      </dgm:spPr>
      <dgm:t>
        <a:bodyPr/>
        <a:lstStyle/>
        <a:p>
          <a:r>
            <a:rPr lang="en-US" dirty="0">
              <a:solidFill>
                <a:srgbClr val="2C2926">
                  <a:hueOff val="0"/>
                  <a:satOff val="0"/>
                  <a:lumOff val="0"/>
                  <a:alphaOff val="0"/>
                </a:srgbClr>
              </a:solidFill>
              <a:latin typeface="Helvetica"/>
              <a:ea typeface="+mn-ea"/>
              <a:cs typeface="+mn-cs"/>
            </a:rPr>
            <a:t>UK Government funding – Block Grant</a:t>
          </a:r>
        </a:p>
      </dgm:t>
    </dgm:pt>
    <dgm:pt modelId="{294CD832-5651-420C-B5E9-4AF3FD06E5E5}" type="parTrans" cxnId="{2B59B160-DCB4-4F98-A4E3-F240E46FF59A}">
      <dgm:prSet/>
      <dgm:spPr>
        <a:xfrm>
          <a:off x="1828722" y="628611"/>
          <a:ext cx="125164" cy="469366"/>
        </a:xfrm>
        <a:custGeom>
          <a:avLst/>
          <a:gdLst/>
          <a:ahLst/>
          <a:cxnLst/>
          <a:rect l="0" t="0" r="0" b="0"/>
          <a:pathLst>
            <a:path>
              <a:moveTo>
                <a:pt x="0" y="0"/>
              </a:moveTo>
              <a:lnTo>
                <a:pt x="0" y="485216"/>
              </a:lnTo>
              <a:lnTo>
                <a:pt x="129391" y="485216"/>
              </a:lnTo>
            </a:path>
          </a:pathLst>
        </a:custGeom>
        <a:noFill/>
        <a:ln w="25400" cap="flat" cmpd="sng" algn="ctr">
          <a:solidFill>
            <a:srgbClr val="543561">
              <a:shade val="60000"/>
              <a:hueOff val="0"/>
              <a:satOff val="0"/>
              <a:lumOff val="0"/>
              <a:alphaOff val="0"/>
            </a:srgbClr>
          </a:solidFill>
          <a:prstDash val="solid"/>
        </a:ln>
        <a:effectLst/>
      </dgm:spPr>
      <dgm:t>
        <a:bodyPr/>
        <a:lstStyle/>
        <a:p>
          <a:endParaRPr lang="en-US">
            <a:latin typeface="+mj-lt"/>
          </a:endParaRPr>
        </a:p>
      </dgm:t>
    </dgm:pt>
    <dgm:pt modelId="{BF3BAEBD-A258-408D-8D39-300076B902AD}" type="sibTrans" cxnId="{2B59B160-DCB4-4F98-A4E3-F240E46FF59A}">
      <dgm:prSet/>
      <dgm:spPr/>
      <dgm:t>
        <a:bodyPr/>
        <a:lstStyle/>
        <a:p>
          <a:endParaRPr lang="en-US">
            <a:latin typeface="+mj-lt"/>
          </a:endParaRPr>
        </a:p>
      </dgm:t>
    </dgm:pt>
    <dgm:pt modelId="{1D9F4149-4D7F-4D7A-A538-E8DC5559FBFD}">
      <dgm:prSet phldrT="[Text]"/>
      <dgm:spPr>
        <a:xfrm>
          <a:off x="1928914" y="3128809"/>
          <a:ext cx="1001315" cy="625822"/>
        </a:xfrm>
        <a:prstGeom prst="roundRect">
          <a:avLst>
            <a:gd name="adj" fmla="val 10000"/>
          </a:avLst>
        </a:prstGeom>
        <a:solidFill>
          <a:srgbClr val="FFFFFF">
            <a:alpha val="90000"/>
            <a:hueOff val="0"/>
            <a:satOff val="0"/>
            <a:lumOff val="0"/>
            <a:alphaOff val="0"/>
          </a:srgbClr>
        </a:solidFill>
        <a:ln w="25400" cap="flat" cmpd="sng" algn="ctr">
          <a:solidFill>
            <a:srgbClr val="543561">
              <a:hueOff val="0"/>
              <a:satOff val="0"/>
              <a:lumOff val="0"/>
              <a:alphaOff val="0"/>
            </a:srgbClr>
          </a:solidFill>
          <a:prstDash val="solid"/>
        </a:ln>
        <a:effectLst/>
      </dgm:spPr>
      <dgm:t>
        <a:bodyPr/>
        <a:lstStyle/>
        <a:p>
          <a:r>
            <a:rPr lang="en-US" dirty="0">
              <a:solidFill>
                <a:srgbClr val="2C2926">
                  <a:hueOff val="0"/>
                  <a:satOff val="0"/>
                  <a:lumOff val="0"/>
                  <a:alphaOff val="0"/>
                </a:srgbClr>
              </a:solidFill>
              <a:latin typeface="Helvetica"/>
              <a:ea typeface="+mn-ea"/>
              <a:cs typeface="+mn-cs"/>
            </a:rPr>
            <a:t>Tax revenues</a:t>
          </a:r>
        </a:p>
      </dgm:t>
    </dgm:pt>
    <dgm:pt modelId="{5C58E19B-5522-4080-99CE-2B07FFFFB4B0}" type="parTrans" cxnId="{8DEAEACA-F888-4E02-B980-8029D6D69B35}">
      <dgm:prSet/>
      <dgm:spPr>
        <a:xfrm>
          <a:off x="1828722" y="628611"/>
          <a:ext cx="100191" cy="2813108"/>
        </a:xfrm>
        <a:custGeom>
          <a:avLst/>
          <a:gdLst/>
          <a:ahLst/>
          <a:cxnLst/>
          <a:rect l="0" t="0" r="0" b="0"/>
          <a:pathLst>
            <a:path>
              <a:moveTo>
                <a:pt x="0" y="0"/>
              </a:moveTo>
              <a:lnTo>
                <a:pt x="0" y="2908105"/>
              </a:lnTo>
              <a:lnTo>
                <a:pt x="103575" y="2908105"/>
              </a:lnTo>
            </a:path>
          </a:pathLst>
        </a:custGeom>
        <a:noFill/>
        <a:ln w="25400" cap="flat" cmpd="sng" algn="ctr">
          <a:solidFill>
            <a:srgbClr val="543561">
              <a:shade val="60000"/>
              <a:hueOff val="0"/>
              <a:satOff val="0"/>
              <a:lumOff val="0"/>
              <a:alphaOff val="0"/>
            </a:srgbClr>
          </a:solidFill>
          <a:prstDash val="solid"/>
        </a:ln>
        <a:effectLst/>
      </dgm:spPr>
      <dgm:t>
        <a:bodyPr/>
        <a:lstStyle/>
        <a:p>
          <a:endParaRPr lang="en-US">
            <a:latin typeface="+mj-lt"/>
          </a:endParaRPr>
        </a:p>
      </dgm:t>
    </dgm:pt>
    <dgm:pt modelId="{D123F9EF-D63F-40CE-BB63-BB59AC21B514}" type="sibTrans" cxnId="{8DEAEACA-F888-4E02-B980-8029D6D69B35}">
      <dgm:prSet/>
      <dgm:spPr/>
      <dgm:t>
        <a:bodyPr/>
        <a:lstStyle/>
        <a:p>
          <a:endParaRPr lang="en-US">
            <a:latin typeface="+mj-lt"/>
          </a:endParaRPr>
        </a:p>
      </dgm:t>
    </dgm:pt>
    <dgm:pt modelId="{63EB1B55-0FB2-4ABF-84D6-C8099EEC1EF0}">
      <dgm:prSet phldrT="[Text]"/>
      <dgm:spPr>
        <a:xfrm>
          <a:off x="3268113" y="2789"/>
          <a:ext cx="1251644" cy="625822"/>
        </a:xfrm>
        <a:prstGeom prst="roundRect">
          <a:avLst>
            <a:gd name="adj" fmla="val 10000"/>
          </a:avLst>
        </a:prstGeom>
        <a:solidFill>
          <a:srgbClr val="543561">
            <a:hueOff val="0"/>
            <a:satOff val="0"/>
            <a:lumOff val="0"/>
            <a:alphaOff val="0"/>
          </a:srgbClr>
        </a:solidFill>
        <a:ln w="25400" cap="flat" cmpd="sng" algn="ctr">
          <a:solidFill>
            <a:srgbClr val="FFFFFF">
              <a:hueOff val="0"/>
              <a:satOff val="0"/>
              <a:lumOff val="0"/>
              <a:alphaOff val="0"/>
            </a:srgbClr>
          </a:solidFill>
          <a:prstDash val="solid"/>
        </a:ln>
        <a:effectLst/>
      </dgm:spPr>
      <dgm:t>
        <a:bodyPr/>
        <a:lstStyle/>
        <a:p>
          <a:r>
            <a:rPr lang="en-US" dirty="0">
              <a:solidFill>
                <a:sysClr val="window" lastClr="FFFFFF"/>
              </a:solidFill>
              <a:latin typeface="Helvetica"/>
              <a:ea typeface="+mn-ea"/>
              <a:cs typeface="+mn-cs"/>
            </a:rPr>
            <a:t>Spending</a:t>
          </a:r>
        </a:p>
      </dgm:t>
    </dgm:pt>
    <dgm:pt modelId="{6CBFA7FE-33B8-494B-877C-9F8A1B050D33}" type="parTrans" cxnId="{D3867E2A-B580-407B-AB76-92C276776AB1}">
      <dgm:prSet/>
      <dgm:spPr/>
      <dgm:t>
        <a:bodyPr/>
        <a:lstStyle/>
        <a:p>
          <a:endParaRPr lang="en-US">
            <a:latin typeface="+mj-lt"/>
          </a:endParaRPr>
        </a:p>
      </dgm:t>
    </dgm:pt>
    <dgm:pt modelId="{8F7326E7-9D1F-415F-A34D-A57DA975B063}" type="sibTrans" cxnId="{D3867E2A-B580-407B-AB76-92C276776AB1}">
      <dgm:prSet/>
      <dgm:spPr/>
      <dgm:t>
        <a:bodyPr/>
        <a:lstStyle/>
        <a:p>
          <a:endParaRPr lang="en-US">
            <a:latin typeface="+mj-lt"/>
          </a:endParaRPr>
        </a:p>
      </dgm:t>
    </dgm:pt>
    <dgm:pt modelId="{825ED62C-D747-4755-B4D0-4F3F8FB07BF0}">
      <dgm:prSet phldrT="[Text]"/>
      <dgm:spPr>
        <a:xfrm>
          <a:off x="3518442" y="785067"/>
          <a:ext cx="1186418" cy="625822"/>
        </a:xfrm>
        <a:prstGeom prst="roundRect">
          <a:avLst>
            <a:gd name="adj" fmla="val 10000"/>
          </a:avLst>
        </a:prstGeom>
        <a:solidFill>
          <a:srgbClr val="FFFFFF">
            <a:alpha val="90000"/>
            <a:hueOff val="0"/>
            <a:satOff val="0"/>
            <a:lumOff val="0"/>
            <a:alphaOff val="0"/>
          </a:srgbClr>
        </a:solidFill>
        <a:ln w="25400" cap="flat" cmpd="sng" algn="ctr">
          <a:solidFill>
            <a:srgbClr val="543561">
              <a:hueOff val="0"/>
              <a:satOff val="0"/>
              <a:lumOff val="0"/>
              <a:alphaOff val="0"/>
            </a:srgbClr>
          </a:solidFill>
          <a:prstDash val="solid"/>
        </a:ln>
        <a:effectLst/>
      </dgm:spPr>
      <dgm:t>
        <a:bodyPr/>
        <a:lstStyle/>
        <a:p>
          <a:r>
            <a:rPr lang="en-US" dirty="0">
              <a:solidFill>
                <a:srgbClr val="2C2926">
                  <a:hueOff val="0"/>
                  <a:satOff val="0"/>
                  <a:lumOff val="0"/>
                  <a:alphaOff val="0"/>
                </a:srgbClr>
              </a:solidFill>
              <a:latin typeface="Helvetica"/>
              <a:ea typeface="+mn-ea"/>
              <a:cs typeface="+mn-cs"/>
            </a:rPr>
            <a:t>Scottish Government Spending</a:t>
          </a:r>
        </a:p>
      </dgm:t>
    </dgm:pt>
    <dgm:pt modelId="{CD8BBAD9-2798-4CCE-B875-3379EE72954E}" type="parTrans" cxnId="{2409AC11-023A-4844-BDB4-171DFE844850}">
      <dgm:prSet/>
      <dgm:spPr>
        <a:xfrm>
          <a:off x="3393278" y="628611"/>
          <a:ext cx="125164" cy="469366"/>
        </a:xfrm>
        <a:custGeom>
          <a:avLst/>
          <a:gdLst/>
          <a:ahLst/>
          <a:cxnLst/>
          <a:rect l="0" t="0" r="0" b="0"/>
          <a:pathLst>
            <a:path>
              <a:moveTo>
                <a:pt x="0" y="0"/>
              </a:moveTo>
              <a:lnTo>
                <a:pt x="0" y="485216"/>
              </a:lnTo>
              <a:lnTo>
                <a:pt x="129391" y="485216"/>
              </a:lnTo>
            </a:path>
          </a:pathLst>
        </a:custGeom>
        <a:noFill/>
        <a:ln w="25400" cap="flat" cmpd="sng" algn="ctr">
          <a:solidFill>
            <a:srgbClr val="543561">
              <a:shade val="60000"/>
              <a:hueOff val="0"/>
              <a:satOff val="0"/>
              <a:lumOff val="0"/>
              <a:alphaOff val="0"/>
            </a:srgbClr>
          </a:solidFill>
          <a:prstDash val="solid"/>
        </a:ln>
        <a:effectLst/>
      </dgm:spPr>
      <dgm:t>
        <a:bodyPr/>
        <a:lstStyle/>
        <a:p>
          <a:endParaRPr lang="en-US">
            <a:latin typeface="+mj-lt"/>
          </a:endParaRPr>
        </a:p>
      </dgm:t>
    </dgm:pt>
    <dgm:pt modelId="{CB8B1920-899B-4FF4-8C08-2273FB9EC5E3}" type="sibTrans" cxnId="{2409AC11-023A-4844-BDB4-171DFE844850}">
      <dgm:prSet/>
      <dgm:spPr/>
      <dgm:t>
        <a:bodyPr/>
        <a:lstStyle/>
        <a:p>
          <a:endParaRPr lang="en-US">
            <a:latin typeface="+mj-lt"/>
          </a:endParaRPr>
        </a:p>
      </dgm:t>
    </dgm:pt>
    <dgm:pt modelId="{E6945C60-AAD8-408C-926F-7CDEBF4A1765}">
      <dgm:prSet phldrT="[Text]" custT="1"/>
      <dgm:spPr>
        <a:xfrm>
          <a:off x="3518442" y="1567344"/>
          <a:ext cx="1186418" cy="625822"/>
        </a:xfrm>
        <a:prstGeom prst="roundRect">
          <a:avLst>
            <a:gd name="adj" fmla="val 10000"/>
          </a:avLst>
        </a:prstGeom>
        <a:solidFill>
          <a:srgbClr val="FFFFFF">
            <a:alpha val="90000"/>
            <a:hueOff val="0"/>
            <a:satOff val="0"/>
            <a:lumOff val="0"/>
            <a:alphaOff val="0"/>
          </a:srgbClr>
        </a:solidFill>
        <a:ln w="25400" cap="flat" cmpd="sng" algn="ctr">
          <a:solidFill>
            <a:srgbClr val="543561">
              <a:hueOff val="0"/>
              <a:satOff val="0"/>
              <a:lumOff val="0"/>
              <a:alphaOff val="0"/>
            </a:srgbClr>
          </a:solidFill>
          <a:prstDash val="solid"/>
        </a:ln>
        <a:effectLst/>
      </dgm:spPr>
      <dgm: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000" dirty="0">
              <a:solidFill>
                <a:srgbClr val="2C2926">
                  <a:hueOff val="0"/>
                  <a:satOff val="0"/>
                  <a:lumOff val="0"/>
                  <a:alphaOff val="0"/>
                </a:srgbClr>
              </a:solidFill>
              <a:latin typeface="Helvetica"/>
              <a:ea typeface="+mn-ea"/>
              <a:cs typeface="+mn-cs"/>
            </a:rPr>
            <a:t>Scottish Government social security spending</a:t>
          </a:r>
        </a:p>
        <a:p>
          <a:pPr lvl="0" defTabSz="533400">
            <a:lnSpc>
              <a:spcPct val="90000"/>
            </a:lnSpc>
            <a:spcBef>
              <a:spcPct val="0"/>
            </a:spcBef>
            <a:spcAft>
              <a:spcPct val="35000"/>
            </a:spcAft>
          </a:pPr>
          <a:endParaRPr lang="en-US" sz="800" dirty="0">
            <a:solidFill>
              <a:srgbClr val="2C2926">
                <a:hueOff val="0"/>
                <a:satOff val="0"/>
                <a:lumOff val="0"/>
                <a:alphaOff val="0"/>
              </a:srgbClr>
            </a:solidFill>
            <a:latin typeface="Helvetica"/>
            <a:ea typeface="+mn-ea"/>
            <a:cs typeface="+mn-cs"/>
          </a:endParaRPr>
        </a:p>
      </dgm:t>
    </dgm:pt>
    <dgm:pt modelId="{60AAC72D-42BF-4EEF-A76F-18BEEEA9539D}" type="parTrans" cxnId="{A19FAE77-732D-4EE4-BD55-07A691A72415}">
      <dgm:prSet/>
      <dgm:spPr>
        <a:xfrm>
          <a:off x="3393278" y="628611"/>
          <a:ext cx="125164" cy="1251644"/>
        </a:xfrm>
        <a:custGeom>
          <a:avLst/>
          <a:gdLst/>
          <a:ahLst/>
          <a:cxnLst/>
          <a:rect l="0" t="0" r="0" b="0"/>
          <a:pathLst>
            <a:path>
              <a:moveTo>
                <a:pt x="0" y="0"/>
              </a:moveTo>
              <a:lnTo>
                <a:pt x="0" y="1293911"/>
              </a:lnTo>
              <a:lnTo>
                <a:pt x="129391" y="1293911"/>
              </a:lnTo>
            </a:path>
          </a:pathLst>
        </a:custGeom>
        <a:noFill/>
        <a:ln w="25400" cap="flat" cmpd="sng" algn="ctr">
          <a:solidFill>
            <a:srgbClr val="543561">
              <a:shade val="60000"/>
              <a:hueOff val="0"/>
              <a:satOff val="0"/>
              <a:lumOff val="0"/>
              <a:alphaOff val="0"/>
            </a:srgbClr>
          </a:solidFill>
          <a:prstDash val="solid"/>
        </a:ln>
        <a:effectLst/>
      </dgm:spPr>
      <dgm:t>
        <a:bodyPr/>
        <a:lstStyle/>
        <a:p>
          <a:endParaRPr lang="en-US">
            <a:latin typeface="+mj-lt"/>
          </a:endParaRPr>
        </a:p>
      </dgm:t>
    </dgm:pt>
    <dgm:pt modelId="{B2758383-E502-462C-97D3-DAE8A35CF92F}" type="sibTrans" cxnId="{A19FAE77-732D-4EE4-BD55-07A691A72415}">
      <dgm:prSet/>
      <dgm:spPr/>
      <dgm:t>
        <a:bodyPr/>
        <a:lstStyle/>
        <a:p>
          <a:endParaRPr lang="en-US">
            <a:latin typeface="+mj-lt"/>
          </a:endParaRPr>
        </a:p>
      </dgm:t>
    </dgm:pt>
    <dgm:pt modelId="{0F28005F-304E-4EB3-BF30-94315B85CDBD}">
      <dgm:prSet custT="1"/>
      <dgm:spPr>
        <a:xfrm>
          <a:off x="1953887" y="1567344"/>
          <a:ext cx="1001315" cy="625822"/>
        </a:xfrm>
        <a:prstGeom prst="roundRect">
          <a:avLst>
            <a:gd name="adj" fmla="val 10000"/>
          </a:avLst>
        </a:prstGeom>
        <a:solidFill>
          <a:srgbClr val="FFFFFF">
            <a:alpha val="90000"/>
            <a:hueOff val="0"/>
            <a:satOff val="0"/>
            <a:lumOff val="0"/>
            <a:alphaOff val="0"/>
          </a:srgbClr>
        </a:solidFill>
        <a:ln w="25400" cap="flat" cmpd="sng" algn="ctr">
          <a:solidFill>
            <a:srgbClr val="543561">
              <a:hueOff val="0"/>
              <a:satOff val="0"/>
              <a:lumOff val="0"/>
              <a:alphaOff val="0"/>
            </a:srgbClr>
          </a:solidFill>
          <a:prstDash val="solid"/>
        </a:ln>
        <a:effectLst/>
      </dgm:spPr>
      <dgm:t>
        <a:bodyPr/>
        <a:lstStyle/>
        <a:p>
          <a:r>
            <a:rPr lang="en-US" sz="1000" dirty="0">
              <a:solidFill>
                <a:srgbClr val="2C2926">
                  <a:hueOff val="0"/>
                  <a:satOff val="0"/>
                  <a:lumOff val="0"/>
                  <a:alphaOff val="0"/>
                </a:srgbClr>
              </a:solidFill>
              <a:latin typeface="Helvetica"/>
              <a:ea typeface="+mn-ea"/>
              <a:cs typeface="+mn-cs"/>
            </a:rPr>
            <a:t>Social Security </a:t>
          </a:r>
          <a:r>
            <a:rPr lang="en-US" sz="1000" dirty="0" err="1">
              <a:solidFill>
                <a:srgbClr val="2C2926">
                  <a:hueOff val="0"/>
                  <a:satOff val="0"/>
                  <a:lumOff val="0"/>
                  <a:alphaOff val="0"/>
                </a:srgbClr>
              </a:solidFill>
              <a:latin typeface="Helvetica"/>
              <a:ea typeface="+mn-ea"/>
              <a:cs typeface="+mn-cs"/>
            </a:rPr>
            <a:t>BGAs</a:t>
          </a:r>
          <a:endParaRPr lang="en-US" sz="1000" dirty="0">
            <a:solidFill>
              <a:srgbClr val="2C2926">
                <a:hueOff val="0"/>
                <a:satOff val="0"/>
                <a:lumOff val="0"/>
                <a:alphaOff val="0"/>
              </a:srgbClr>
            </a:solidFill>
            <a:latin typeface="Helvetica"/>
            <a:ea typeface="+mn-ea"/>
            <a:cs typeface="+mn-cs"/>
          </a:endParaRPr>
        </a:p>
      </dgm:t>
    </dgm:pt>
    <dgm:pt modelId="{4DDB58C4-AC2A-4DBA-AF97-02466205BA23}" type="parTrans" cxnId="{3858F892-47C4-446B-933D-15D6A7BC1B06}">
      <dgm:prSet/>
      <dgm:spPr>
        <a:xfrm>
          <a:off x="1828722" y="628611"/>
          <a:ext cx="125164" cy="1251644"/>
        </a:xfrm>
        <a:custGeom>
          <a:avLst/>
          <a:gdLst/>
          <a:ahLst/>
          <a:cxnLst/>
          <a:rect l="0" t="0" r="0" b="0"/>
          <a:pathLst>
            <a:path>
              <a:moveTo>
                <a:pt x="0" y="0"/>
              </a:moveTo>
              <a:lnTo>
                <a:pt x="0" y="1293911"/>
              </a:lnTo>
              <a:lnTo>
                <a:pt x="129391" y="1293911"/>
              </a:lnTo>
            </a:path>
          </a:pathLst>
        </a:custGeom>
        <a:noFill/>
        <a:ln w="25400" cap="flat" cmpd="sng" algn="ctr">
          <a:solidFill>
            <a:srgbClr val="543561">
              <a:shade val="60000"/>
              <a:hueOff val="0"/>
              <a:satOff val="0"/>
              <a:lumOff val="0"/>
              <a:alphaOff val="0"/>
            </a:srgbClr>
          </a:solidFill>
          <a:prstDash val="solid"/>
        </a:ln>
        <a:effectLst/>
      </dgm:spPr>
      <dgm:t>
        <a:bodyPr/>
        <a:lstStyle/>
        <a:p>
          <a:endParaRPr lang="en-US">
            <a:latin typeface="+mj-lt"/>
          </a:endParaRPr>
        </a:p>
      </dgm:t>
    </dgm:pt>
    <dgm:pt modelId="{0E3BB397-3CC6-40A3-A2BA-82C8AEBED351}" type="sibTrans" cxnId="{3858F892-47C4-446B-933D-15D6A7BC1B06}">
      <dgm:prSet/>
      <dgm:spPr/>
      <dgm:t>
        <a:bodyPr/>
        <a:lstStyle/>
        <a:p>
          <a:endParaRPr lang="en-US">
            <a:latin typeface="+mj-lt"/>
          </a:endParaRPr>
        </a:p>
      </dgm:t>
    </dgm:pt>
    <dgm:pt modelId="{AB68BFAE-BD84-46DA-91E7-D4310EA83786}">
      <dgm:prSet/>
      <dgm:spPr>
        <a:xfrm>
          <a:off x="1953887" y="2349622"/>
          <a:ext cx="1001315" cy="625822"/>
        </a:xfrm>
        <a:prstGeom prst="roundRect">
          <a:avLst>
            <a:gd name="adj" fmla="val 10000"/>
          </a:avLst>
        </a:prstGeom>
        <a:solidFill>
          <a:srgbClr val="FFFFFF">
            <a:alpha val="90000"/>
            <a:hueOff val="0"/>
            <a:satOff val="0"/>
            <a:lumOff val="0"/>
            <a:alphaOff val="0"/>
          </a:srgbClr>
        </a:solidFill>
        <a:ln w="25400" cap="flat" cmpd="sng" algn="ctr">
          <a:solidFill>
            <a:srgbClr val="543561">
              <a:hueOff val="0"/>
              <a:satOff val="0"/>
              <a:lumOff val="0"/>
              <a:alphaOff val="0"/>
            </a:srgbClr>
          </a:solidFill>
          <a:prstDash val="solid"/>
        </a:ln>
        <a:effectLst/>
      </dgm:spPr>
      <dgm:t>
        <a:bodyPr/>
        <a:lstStyle/>
        <a:p>
          <a:r>
            <a:rPr lang="en-US" dirty="0">
              <a:solidFill>
                <a:srgbClr val="2C2926">
                  <a:hueOff val="0"/>
                  <a:satOff val="0"/>
                  <a:lumOff val="0"/>
                  <a:alphaOff val="0"/>
                </a:srgbClr>
              </a:solidFill>
              <a:latin typeface="Helvetica"/>
              <a:ea typeface="+mn-ea"/>
              <a:cs typeface="+mn-cs"/>
            </a:rPr>
            <a:t>Tax </a:t>
          </a:r>
          <a:r>
            <a:rPr lang="en-US" dirty="0" err="1">
              <a:solidFill>
                <a:srgbClr val="2C2926">
                  <a:hueOff val="0"/>
                  <a:satOff val="0"/>
                  <a:lumOff val="0"/>
                  <a:alphaOff val="0"/>
                </a:srgbClr>
              </a:solidFill>
              <a:latin typeface="Helvetica"/>
              <a:ea typeface="+mn-ea"/>
              <a:cs typeface="+mn-cs"/>
            </a:rPr>
            <a:t>BGAs</a:t>
          </a:r>
          <a:endParaRPr lang="en-US" dirty="0">
            <a:solidFill>
              <a:srgbClr val="2C2926">
                <a:hueOff val="0"/>
                <a:satOff val="0"/>
                <a:lumOff val="0"/>
                <a:alphaOff val="0"/>
              </a:srgbClr>
            </a:solidFill>
            <a:latin typeface="Helvetica"/>
            <a:ea typeface="+mn-ea"/>
            <a:cs typeface="+mn-cs"/>
          </a:endParaRPr>
        </a:p>
      </dgm:t>
    </dgm:pt>
    <dgm:pt modelId="{51B3EA3F-6599-4C6C-B123-CE6F00124D6A}" type="parTrans" cxnId="{30355DE4-9EA9-4DCF-80AB-B38A66007AFD}">
      <dgm:prSet/>
      <dgm:spPr>
        <a:xfrm>
          <a:off x="1828722" y="628611"/>
          <a:ext cx="125164" cy="2033922"/>
        </a:xfrm>
        <a:custGeom>
          <a:avLst/>
          <a:gdLst/>
          <a:ahLst/>
          <a:cxnLst/>
          <a:rect l="0" t="0" r="0" b="0"/>
          <a:pathLst>
            <a:path>
              <a:moveTo>
                <a:pt x="0" y="0"/>
              </a:moveTo>
              <a:lnTo>
                <a:pt x="0" y="2102606"/>
              </a:lnTo>
              <a:lnTo>
                <a:pt x="129391" y="2102606"/>
              </a:lnTo>
            </a:path>
          </a:pathLst>
        </a:custGeom>
        <a:noFill/>
        <a:ln w="25400" cap="flat" cmpd="sng" algn="ctr">
          <a:solidFill>
            <a:srgbClr val="543561">
              <a:shade val="60000"/>
              <a:hueOff val="0"/>
              <a:satOff val="0"/>
              <a:lumOff val="0"/>
              <a:alphaOff val="0"/>
            </a:srgbClr>
          </a:solidFill>
          <a:prstDash val="solid"/>
        </a:ln>
        <a:effectLst/>
      </dgm:spPr>
      <dgm:t>
        <a:bodyPr/>
        <a:lstStyle/>
        <a:p>
          <a:endParaRPr lang="en-US">
            <a:latin typeface="+mj-lt"/>
          </a:endParaRPr>
        </a:p>
      </dgm:t>
    </dgm:pt>
    <dgm:pt modelId="{012C5158-FA1E-40AB-A0B9-8E7D183DE937}" type="sibTrans" cxnId="{30355DE4-9EA9-4DCF-80AB-B38A66007AFD}">
      <dgm:prSet/>
      <dgm:spPr/>
      <dgm:t>
        <a:bodyPr/>
        <a:lstStyle/>
        <a:p>
          <a:endParaRPr lang="en-US">
            <a:latin typeface="+mj-lt"/>
          </a:endParaRPr>
        </a:p>
      </dgm:t>
    </dgm:pt>
    <dgm:pt modelId="{FBAFD3FF-F652-4E41-82C2-07D8D2A16499}">
      <dgm:prSet/>
      <dgm:spPr>
        <a:xfrm>
          <a:off x="1953887" y="3914178"/>
          <a:ext cx="1001315" cy="625822"/>
        </a:xfrm>
        <a:prstGeom prst="roundRect">
          <a:avLst>
            <a:gd name="adj" fmla="val 10000"/>
          </a:avLst>
        </a:prstGeom>
        <a:solidFill>
          <a:srgbClr val="FFFFFF">
            <a:alpha val="90000"/>
            <a:hueOff val="0"/>
            <a:satOff val="0"/>
            <a:lumOff val="0"/>
            <a:alphaOff val="0"/>
          </a:srgbClr>
        </a:solidFill>
        <a:ln w="25400" cap="flat" cmpd="sng" algn="ctr">
          <a:solidFill>
            <a:schemeClr val="accent1"/>
          </a:solidFill>
          <a:prstDash val="solid"/>
        </a:ln>
        <a:effectLst/>
      </dgm:spPr>
      <dgm:t>
        <a:bodyPr/>
        <a:lstStyle/>
        <a:p>
          <a:r>
            <a:rPr lang="en-US" dirty="0">
              <a:solidFill>
                <a:srgbClr val="2C2926">
                  <a:hueOff val="0"/>
                  <a:satOff val="0"/>
                  <a:lumOff val="0"/>
                  <a:alphaOff val="0"/>
                </a:srgbClr>
              </a:solidFill>
              <a:latin typeface="Helvetica"/>
              <a:ea typeface="+mn-ea"/>
              <a:cs typeface="+mn-cs"/>
            </a:rPr>
            <a:t>Borrowing</a:t>
          </a:r>
        </a:p>
      </dgm:t>
    </dgm:pt>
    <dgm:pt modelId="{6282EF2B-A75E-4BC3-9B6F-C91B0408A925}" type="parTrans" cxnId="{E075FA10-7D0A-4287-A3AA-5878AC1B68AF}">
      <dgm:prSet/>
      <dgm:spPr>
        <a:xfrm>
          <a:off x="1828722" y="628611"/>
          <a:ext cx="125164" cy="3598478"/>
        </a:xfrm>
        <a:custGeom>
          <a:avLst/>
          <a:gdLst/>
          <a:ahLst/>
          <a:cxnLst/>
          <a:rect l="0" t="0" r="0" b="0"/>
          <a:pathLst>
            <a:path>
              <a:moveTo>
                <a:pt x="0" y="0"/>
              </a:moveTo>
              <a:lnTo>
                <a:pt x="0" y="3719996"/>
              </a:lnTo>
              <a:lnTo>
                <a:pt x="129391" y="3719996"/>
              </a:lnTo>
            </a:path>
          </a:pathLst>
        </a:custGeom>
        <a:noFill/>
        <a:ln w="25400" cap="flat" cmpd="sng" algn="ctr">
          <a:solidFill>
            <a:srgbClr val="543561">
              <a:shade val="60000"/>
              <a:hueOff val="0"/>
              <a:satOff val="0"/>
              <a:lumOff val="0"/>
              <a:alphaOff val="0"/>
            </a:srgbClr>
          </a:solidFill>
          <a:prstDash val="solid"/>
        </a:ln>
        <a:effectLst/>
      </dgm:spPr>
      <dgm:t>
        <a:bodyPr/>
        <a:lstStyle/>
        <a:p>
          <a:endParaRPr lang="en-US">
            <a:latin typeface="+mj-lt"/>
          </a:endParaRPr>
        </a:p>
      </dgm:t>
    </dgm:pt>
    <dgm:pt modelId="{9DF8597D-22EE-4F7A-9569-D608C3F5639D}" type="sibTrans" cxnId="{E075FA10-7D0A-4287-A3AA-5878AC1B68AF}">
      <dgm:prSet/>
      <dgm:spPr/>
      <dgm:t>
        <a:bodyPr/>
        <a:lstStyle/>
        <a:p>
          <a:endParaRPr lang="en-US">
            <a:latin typeface="+mj-lt"/>
          </a:endParaRPr>
        </a:p>
      </dgm:t>
    </dgm:pt>
    <dgm:pt modelId="{C6E7DE7C-DA89-4C26-8AFE-01A09C1627D9}" type="pres">
      <dgm:prSet presAssocID="{ED46ADAC-4A7F-4765-B935-F3A785213082}" presName="diagram" presStyleCnt="0">
        <dgm:presLayoutVars>
          <dgm:chPref val="1"/>
          <dgm:dir/>
          <dgm:animOne val="branch"/>
          <dgm:animLvl val="lvl"/>
          <dgm:resizeHandles/>
        </dgm:presLayoutVars>
      </dgm:prSet>
      <dgm:spPr/>
    </dgm:pt>
    <dgm:pt modelId="{E38A9805-6772-45BC-9A3C-3D161040EC9F}" type="pres">
      <dgm:prSet presAssocID="{D9E59503-7E4A-481A-B3D6-164674554227}" presName="root" presStyleCnt="0"/>
      <dgm:spPr/>
    </dgm:pt>
    <dgm:pt modelId="{977840D7-DC91-4F87-9018-D69913D6E791}" type="pres">
      <dgm:prSet presAssocID="{D9E59503-7E4A-481A-B3D6-164674554227}" presName="rootComposite" presStyleCnt="0"/>
      <dgm:spPr/>
    </dgm:pt>
    <dgm:pt modelId="{6C98592F-F29D-4322-B2E3-38BEEEBAF024}" type="pres">
      <dgm:prSet presAssocID="{D9E59503-7E4A-481A-B3D6-164674554227}" presName="rootText" presStyleLbl="node1" presStyleIdx="0" presStyleCnt="2"/>
      <dgm:spPr/>
    </dgm:pt>
    <dgm:pt modelId="{9C357AE1-3E4B-4F13-83C6-66337A98CFB1}" type="pres">
      <dgm:prSet presAssocID="{D9E59503-7E4A-481A-B3D6-164674554227}" presName="rootConnector" presStyleLbl="node1" presStyleIdx="0" presStyleCnt="2"/>
      <dgm:spPr/>
    </dgm:pt>
    <dgm:pt modelId="{6607D573-AE3A-4B04-9B32-70CAF9576D9E}" type="pres">
      <dgm:prSet presAssocID="{D9E59503-7E4A-481A-B3D6-164674554227}" presName="childShape" presStyleCnt="0"/>
      <dgm:spPr/>
    </dgm:pt>
    <dgm:pt modelId="{4F336045-B6F5-453E-B110-29D3A6B85F9B}" type="pres">
      <dgm:prSet presAssocID="{294CD832-5651-420C-B5E9-4AF3FD06E5E5}" presName="Name13" presStyleLbl="parChTrans1D2" presStyleIdx="0" presStyleCnt="7"/>
      <dgm:spPr/>
    </dgm:pt>
    <dgm:pt modelId="{EA5CE2DA-FEF3-4237-BE01-6E0122743364}" type="pres">
      <dgm:prSet presAssocID="{DDD4B3F4-C7F1-41ED-A3DE-55E6BF861798}" presName="childText" presStyleLbl="bgAcc1" presStyleIdx="0" presStyleCnt="7">
        <dgm:presLayoutVars>
          <dgm:bulletEnabled val="1"/>
        </dgm:presLayoutVars>
      </dgm:prSet>
      <dgm:spPr/>
    </dgm:pt>
    <dgm:pt modelId="{114285FF-54C4-43A1-846D-85B4C0625891}" type="pres">
      <dgm:prSet presAssocID="{4DDB58C4-AC2A-4DBA-AF97-02466205BA23}" presName="Name13" presStyleLbl="parChTrans1D2" presStyleIdx="1" presStyleCnt="7"/>
      <dgm:spPr/>
    </dgm:pt>
    <dgm:pt modelId="{4C1ED4E4-9F2E-4AC3-BF1D-52799AA7A69F}" type="pres">
      <dgm:prSet presAssocID="{0F28005F-304E-4EB3-BF30-94315B85CDBD}" presName="childText" presStyleLbl="bgAcc1" presStyleIdx="1" presStyleCnt="7">
        <dgm:presLayoutVars>
          <dgm:bulletEnabled val="1"/>
        </dgm:presLayoutVars>
      </dgm:prSet>
      <dgm:spPr/>
    </dgm:pt>
    <dgm:pt modelId="{7D162547-8065-424C-B94B-460532701ED2}" type="pres">
      <dgm:prSet presAssocID="{51B3EA3F-6599-4C6C-B123-CE6F00124D6A}" presName="Name13" presStyleLbl="parChTrans1D2" presStyleIdx="2" presStyleCnt="7"/>
      <dgm:spPr/>
    </dgm:pt>
    <dgm:pt modelId="{36EFC766-3903-4895-BC71-266BCDC0A0AB}" type="pres">
      <dgm:prSet presAssocID="{AB68BFAE-BD84-46DA-91E7-D4310EA83786}" presName="childText" presStyleLbl="bgAcc1" presStyleIdx="2" presStyleCnt="7" custScaleX="105235">
        <dgm:presLayoutVars>
          <dgm:bulletEnabled val="1"/>
        </dgm:presLayoutVars>
      </dgm:prSet>
      <dgm:spPr/>
    </dgm:pt>
    <dgm:pt modelId="{3456A440-87A2-4559-9B29-055E02638076}" type="pres">
      <dgm:prSet presAssocID="{5C58E19B-5522-4080-99CE-2B07FFFFB4B0}" presName="Name13" presStyleLbl="parChTrans1D2" presStyleIdx="3" presStyleCnt="7"/>
      <dgm:spPr/>
    </dgm:pt>
    <dgm:pt modelId="{2D49DD5A-3A08-49F7-89DF-2732D4303670}" type="pres">
      <dgm:prSet presAssocID="{1D9F4149-4D7F-4D7A-A538-E8DC5559FBFD}" presName="childText" presStyleLbl="bgAcc1" presStyleIdx="3" presStyleCnt="7" custScaleX="106979" custLinFactNeighborX="-2494" custLinFactNeighborY="-494">
        <dgm:presLayoutVars>
          <dgm:bulletEnabled val="1"/>
        </dgm:presLayoutVars>
      </dgm:prSet>
      <dgm:spPr/>
    </dgm:pt>
    <dgm:pt modelId="{20C037F1-ECEE-486B-B122-6E6B30DAD7AA}" type="pres">
      <dgm:prSet presAssocID="{6282EF2B-A75E-4BC3-9B6F-C91B0408A925}" presName="Name13" presStyleLbl="parChTrans1D2" presStyleIdx="4" presStyleCnt="7"/>
      <dgm:spPr/>
    </dgm:pt>
    <dgm:pt modelId="{B816C43C-8285-46FD-AC32-AFDC5BF2C0AF}" type="pres">
      <dgm:prSet presAssocID="{FBAFD3FF-F652-4E41-82C2-07D8D2A16499}" presName="childText" presStyleLbl="bgAcc1" presStyleIdx="4" presStyleCnt="7">
        <dgm:presLayoutVars>
          <dgm:bulletEnabled val="1"/>
        </dgm:presLayoutVars>
      </dgm:prSet>
      <dgm:spPr/>
    </dgm:pt>
    <dgm:pt modelId="{05006F91-1DAB-4831-BAD9-443FEC37C8F5}" type="pres">
      <dgm:prSet presAssocID="{63EB1B55-0FB2-4ABF-84D6-C8099EEC1EF0}" presName="root" presStyleCnt="0"/>
      <dgm:spPr/>
    </dgm:pt>
    <dgm:pt modelId="{0F48AB0E-DC2A-438A-9813-C69C6C5BCD55}" type="pres">
      <dgm:prSet presAssocID="{63EB1B55-0FB2-4ABF-84D6-C8099EEC1EF0}" presName="rootComposite" presStyleCnt="0"/>
      <dgm:spPr/>
    </dgm:pt>
    <dgm:pt modelId="{2D3B3529-2690-4B03-9750-D9AC711059ED}" type="pres">
      <dgm:prSet presAssocID="{63EB1B55-0FB2-4ABF-84D6-C8099EEC1EF0}" presName="rootText" presStyleLbl="node1" presStyleIdx="1" presStyleCnt="2"/>
      <dgm:spPr/>
    </dgm:pt>
    <dgm:pt modelId="{CF34B62B-64E2-4FF0-A546-7024382AB18A}" type="pres">
      <dgm:prSet presAssocID="{63EB1B55-0FB2-4ABF-84D6-C8099EEC1EF0}" presName="rootConnector" presStyleLbl="node1" presStyleIdx="1" presStyleCnt="2"/>
      <dgm:spPr/>
    </dgm:pt>
    <dgm:pt modelId="{1AFE626B-C1D0-4204-8ABD-29FB8773C1C2}" type="pres">
      <dgm:prSet presAssocID="{63EB1B55-0FB2-4ABF-84D6-C8099EEC1EF0}" presName="childShape" presStyleCnt="0"/>
      <dgm:spPr/>
    </dgm:pt>
    <dgm:pt modelId="{50D3742C-8DE2-446A-9F0C-70702B7B618E}" type="pres">
      <dgm:prSet presAssocID="{CD8BBAD9-2798-4CCE-B875-3379EE72954E}" presName="Name13" presStyleLbl="parChTrans1D2" presStyleIdx="5" presStyleCnt="7"/>
      <dgm:spPr/>
    </dgm:pt>
    <dgm:pt modelId="{21B82E3E-456D-4793-80D3-DD75AFF9FA5A}" type="pres">
      <dgm:prSet presAssocID="{825ED62C-D747-4755-B4D0-4F3F8FB07BF0}" presName="childText" presStyleLbl="bgAcc1" presStyleIdx="5" presStyleCnt="7" custScaleX="118486">
        <dgm:presLayoutVars>
          <dgm:bulletEnabled val="1"/>
        </dgm:presLayoutVars>
      </dgm:prSet>
      <dgm:spPr/>
    </dgm:pt>
    <dgm:pt modelId="{00490D80-AB0C-4D32-B2E7-27DFAC4655DE}" type="pres">
      <dgm:prSet presAssocID="{60AAC72D-42BF-4EEF-A76F-18BEEEA9539D}" presName="Name13" presStyleLbl="parChTrans1D2" presStyleIdx="6" presStyleCnt="7"/>
      <dgm:spPr/>
    </dgm:pt>
    <dgm:pt modelId="{8060EADE-41C9-4947-BCDC-6DF201DF0B77}" type="pres">
      <dgm:prSet presAssocID="{E6945C60-AAD8-408C-926F-7CDEBF4A1765}" presName="childText" presStyleLbl="bgAcc1" presStyleIdx="6" presStyleCnt="7" custScaleX="118486">
        <dgm:presLayoutVars>
          <dgm:bulletEnabled val="1"/>
        </dgm:presLayoutVars>
      </dgm:prSet>
      <dgm:spPr/>
    </dgm:pt>
  </dgm:ptLst>
  <dgm:cxnLst>
    <dgm:cxn modelId="{CDB2F707-EC2D-47CC-AE38-F27732D33F7C}" type="presOf" srcId="{63EB1B55-0FB2-4ABF-84D6-C8099EEC1EF0}" destId="{2D3B3529-2690-4B03-9750-D9AC711059ED}" srcOrd="0" destOrd="0" presId="urn:microsoft.com/office/officeart/2005/8/layout/hierarchy3"/>
    <dgm:cxn modelId="{E075FA10-7D0A-4287-A3AA-5878AC1B68AF}" srcId="{D9E59503-7E4A-481A-B3D6-164674554227}" destId="{FBAFD3FF-F652-4E41-82C2-07D8D2A16499}" srcOrd="4" destOrd="0" parTransId="{6282EF2B-A75E-4BC3-9B6F-C91B0408A925}" sibTransId="{9DF8597D-22EE-4F7A-9569-D608C3F5639D}"/>
    <dgm:cxn modelId="{2409AC11-023A-4844-BDB4-171DFE844850}" srcId="{63EB1B55-0FB2-4ABF-84D6-C8099EEC1EF0}" destId="{825ED62C-D747-4755-B4D0-4F3F8FB07BF0}" srcOrd="0" destOrd="0" parTransId="{CD8BBAD9-2798-4CCE-B875-3379EE72954E}" sibTransId="{CB8B1920-899B-4FF4-8C08-2273FB9EC5E3}"/>
    <dgm:cxn modelId="{3C7CB316-7FE8-4B64-854C-A36ED96497BD}" type="presOf" srcId="{825ED62C-D747-4755-B4D0-4F3F8FB07BF0}" destId="{21B82E3E-456D-4793-80D3-DD75AFF9FA5A}" srcOrd="0" destOrd="0" presId="urn:microsoft.com/office/officeart/2005/8/layout/hierarchy3"/>
    <dgm:cxn modelId="{A6AEAB20-E044-4AB9-80CA-A9FC92EA09BD}" type="presOf" srcId="{CD8BBAD9-2798-4CCE-B875-3379EE72954E}" destId="{50D3742C-8DE2-446A-9F0C-70702B7B618E}" srcOrd="0" destOrd="0" presId="urn:microsoft.com/office/officeart/2005/8/layout/hierarchy3"/>
    <dgm:cxn modelId="{1FAA0025-08E2-4EE6-A602-61B64D236FFD}" type="presOf" srcId="{E6945C60-AAD8-408C-926F-7CDEBF4A1765}" destId="{8060EADE-41C9-4947-BCDC-6DF201DF0B77}" srcOrd="0" destOrd="0" presId="urn:microsoft.com/office/officeart/2005/8/layout/hierarchy3"/>
    <dgm:cxn modelId="{D3867E2A-B580-407B-AB76-92C276776AB1}" srcId="{ED46ADAC-4A7F-4765-B935-F3A785213082}" destId="{63EB1B55-0FB2-4ABF-84D6-C8099EEC1EF0}" srcOrd="1" destOrd="0" parTransId="{6CBFA7FE-33B8-494B-877C-9F8A1B050D33}" sibTransId="{8F7326E7-9D1F-415F-A34D-A57DA975B063}"/>
    <dgm:cxn modelId="{FB2DAC34-2734-45FB-AE89-66AD7E69F71A}" type="presOf" srcId="{DDD4B3F4-C7F1-41ED-A3DE-55E6BF861798}" destId="{EA5CE2DA-FEF3-4237-BE01-6E0122743364}" srcOrd="0" destOrd="0" presId="urn:microsoft.com/office/officeart/2005/8/layout/hierarchy3"/>
    <dgm:cxn modelId="{7A8E9C36-1926-4E3A-BE42-C93743A5ACFC}" type="presOf" srcId="{D9E59503-7E4A-481A-B3D6-164674554227}" destId="{6C98592F-F29D-4322-B2E3-38BEEEBAF024}" srcOrd="0" destOrd="0" presId="urn:microsoft.com/office/officeart/2005/8/layout/hierarchy3"/>
    <dgm:cxn modelId="{94278E3C-73E7-4A38-A749-8B189F1C401D}" type="presOf" srcId="{D9E59503-7E4A-481A-B3D6-164674554227}" destId="{9C357AE1-3E4B-4F13-83C6-66337A98CFB1}" srcOrd="1" destOrd="0" presId="urn:microsoft.com/office/officeart/2005/8/layout/hierarchy3"/>
    <dgm:cxn modelId="{2B59B160-DCB4-4F98-A4E3-F240E46FF59A}" srcId="{D9E59503-7E4A-481A-B3D6-164674554227}" destId="{DDD4B3F4-C7F1-41ED-A3DE-55E6BF861798}" srcOrd="0" destOrd="0" parTransId="{294CD832-5651-420C-B5E9-4AF3FD06E5E5}" sibTransId="{BF3BAEBD-A258-408D-8D39-300076B902AD}"/>
    <dgm:cxn modelId="{0D040A61-F271-4C7B-AD6A-20501CF4E76D}" type="presOf" srcId="{1D9F4149-4D7F-4D7A-A538-E8DC5559FBFD}" destId="{2D49DD5A-3A08-49F7-89DF-2732D4303670}" srcOrd="0" destOrd="0" presId="urn:microsoft.com/office/officeart/2005/8/layout/hierarchy3"/>
    <dgm:cxn modelId="{8DB75764-1EAA-40CA-8635-0FAC049041E7}" srcId="{ED46ADAC-4A7F-4765-B935-F3A785213082}" destId="{D9E59503-7E4A-481A-B3D6-164674554227}" srcOrd="0" destOrd="0" parTransId="{C538D2B3-D656-420C-8691-735BB64DBF3D}" sibTransId="{2856D8C6-16A2-4CCD-B264-547AC3206563}"/>
    <dgm:cxn modelId="{1B00F147-29E9-4034-B9E6-EDCF1A22C402}" type="presOf" srcId="{0F28005F-304E-4EB3-BF30-94315B85CDBD}" destId="{4C1ED4E4-9F2E-4AC3-BF1D-52799AA7A69F}" srcOrd="0" destOrd="0" presId="urn:microsoft.com/office/officeart/2005/8/layout/hierarchy3"/>
    <dgm:cxn modelId="{0D2A4D6B-90F6-4EEC-8C38-3FBFFE9CD650}" type="presOf" srcId="{FBAFD3FF-F652-4E41-82C2-07D8D2A16499}" destId="{B816C43C-8285-46FD-AC32-AFDC5BF2C0AF}" srcOrd="0" destOrd="0" presId="urn:microsoft.com/office/officeart/2005/8/layout/hierarchy3"/>
    <dgm:cxn modelId="{E8DA766E-0318-42EB-A7B0-CC6E59D24106}" type="presOf" srcId="{4DDB58C4-AC2A-4DBA-AF97-02466205BA23}" destId="{114285FF-54C4-43A1-846D-85B4C0625891}" srcOrd="0" destOrd="0" presId="urn:microsoft.com/office/officeart/2005/8/layout/hierarchy3"/>
    <dgm:cxn modelId="{A19FAE77-732D-4EE4-BD55-07A691A72415}" srcId="{63EB1B55-0FB2-4ABF-84D6-C8099EEC1EF0}" destId="{E6945C60-AAD8-408C-926F-7CDEBF4A1765}" srcOrd="1" destOrd="0" parTransId="{60AAC72D-42BF-4EEF-A76F-18BEEEA9539D}" sibTransId="{B2758383-E502-462C-97D3-DAE8A35CF92F}"/>
    <dgm:cxn modelId="{F9350E87-A4AF-45DF-9AA3-1AB30485AAB4}" type="presOf" srcId="{63EB1B55-0FB2-4ABF-84D6-C8099EEC1EF0}" destId="{CF34B62B-64E2-4FF0-A546-7024382AB18A}" srcOrd="1" destOrd="0" presId="urn:microsoft.com/office/officeart/2005/8/layout/hierarchy3"/>
    <dgm:cxn modelId="{EB1BC58B-7B43-4794-A511-C713451AB3D4}" type="presOf" srcId="{ED46ADAC-4A7F-4765-B935-F3A785213082}" destId="{C6E7DE7C-DA89-4C26-8AFE-01A09C1627D9}" srcOrd="0" destOrd="0" presId="urn:microsoft.com/office/officeart/2005/8/layout/hierarchy3"/>
    <dgm:cxn modelId="{3858F892-47C4-446B-933D-15D6A7BC1B06}" srcId="{D9E59503-7E4A-481A-B3D6-164674554227}" destId="{0F28005F-304E-4EB3-BF30-94315B85CDBD}" srcOrd="1" destOrd="0" parTransId="{4DDB58C4-AC2A-4DBA-AF97-02466205BA23}" sibTransId="{0E3BB397-3CC6-40A3-A2BA-82C8AEBED351}"/>
    <dgm:cxn modelId="{458241B0-94B5-4CF5-81FA-F08ABD31A46A}" type="presOf" srcId="{AB68BFAE-BD84-46DA-91E7-D4310EA83786}" destId="{36EFC766-3903-4895-BC71-266BCDC0A0AB}" srcOrd="0" destOrd="0" presId="urn:microsoft.com/office/officeart/2005/8/layout/hierarchy3"/>
    <dgm:cxn modelId="{67AF1FC0-44E1-4021-8BBC-237B34B05424}" type="presOf" srcId="{294CD832-5651-420C-B5E9-4AF3FD06E5E5}" destId="{4F336045-B6F5-453E-B110-29D3A6B85F9B}" srcOrd="0" destOrd="0" presId="urn:microsoft.com/office/officeart/2005/8/layout/hierarchy3"/>
    <dgm:cxn modelId="{8DEAEACA-F888-4E02-B980-8029D6D69B35}" srcId="{D9E59503-7E4A-481A-B3D6-164674554227}" destId="{1D9F4149-4D7F-4D7A-A538-E8DC5559FBFD}" srcOrd="3" destOrd="0" parTransId="{5C58E19B-5522-4080-99CE-2B07FFFFB4B0}" sibTransId="{D123F9EF-D63F-40CE-BB63-BB59AC21B514}"/>
    <dgm:cxn modelId="{3B5381CC-292E-4F11-9FAF-92540388A802}" type="presOf" srcId="{51B3EA3F-6599-4C6C-B123-CE6F00124D6A}" destId="{7D162547-8065-424C-B94B-460532701ED2}" srcOrd="0" destOrd="0" presId="urn:microsoft.com/office/officeart/2005/8/layout/hierarchy3"/>
    <dgm:cxn modelId="{8C462DCF-58A6-41E4-BB6A-F2ABE416CC67}" type="presOf" srcId="{60AAC72D-42BF-4EEF-A76F-18BEEEA9539D}" destId="{00490D80-AB0C-4D32-B2E7-27DFAC4655DE}" srcOrd="0" destOrd="0" presId="urn:microsoft.com/office/officeart/2005/8/layout/hierarchy3"/>
    <dgm:cxn modelId="{2997AFDA-2C39-4122-94DA-FCCE59E97615}" type="presOf" srcId="{5C58E19B-5522-4080-99CE-2B07FFFFB4B0}" destId="{3456A440-87A2-4559-9B29-055E02638076}" srcOrd="0" destOrd="0" presId="urn:microsoft.com/office/officeart/2005/8/layout/hierarchy3"/>
    <dgm:cxn modelId="{30355DE4-9EA9-4DCF-80AB-B38A66007AFD}" srcId="{D9E59503-7E4A-481A-B3D6-164674554227}" destId="{AB68BFAE-BD84-46DA-91E7-D4310EA83786}" srcOrd="2" destOrd="0" parTransId="{51B3EA3F-6599-4C6C-B123-CE6F00124D6A}" sibTransId="{012C5158-FA1E-40AB-A0B9-8E7D183DE937}"/>
    <dgm:cxn modelId="{5BDC36EA-85A1-4FA7-AD27-258BA82F9AD5}" type="presOf" srcId="{6282EF2B-A75E-4BC3-9B6F-C91B0408A925}" destId="{20C037F1-ECEE-486B-B122-6E6B30DAD7AA}" srcOrd="0" destOrd="0" presId="urn:microsoft.com/office/officeart/2005/8/layout/hierarchy3"/>
    <dgm:cxn modelId="{844E3EE9-CDA3-4399-93E9-5FAF31A14AAF}" type="presParOf" srcId="{C6E7DE7C-DA89-4C26-8AFE-01A09C1627D9}" destId="{E38A9805-6772-45BC-9A3C-3D161040EC9F}" srcOrd="0" destOrd="0" presId="urn:microsoft.com/office/officeart/2005/8/layout/hierarchy3"/>
    <dgm:cxn modelId="{CFB46F12-AC45-4C6C-8C47-C05EFD60D574}" type="presParOf" srcId="{E38A9805-6772-45BC-9A3C-3D161040EC9F}" destId="{977840D7-DC91-4F87-9018-D69913D6E791}" srcOrd="0" destOrd="0" presId="urn:microsoft.com/office/officeart/2005/8/layout/hierarchy3"/>
    <dgm:cxn modelId="{650B03A8-7F9B-4FFD-92A6-BDE0DC2CAF66}" type="presParOf" srcId="{977840D7-DC91-4F87-9018-D69913D6E791}" destId="{6C98592F-F29D-4322-B2E3-38BEEEBAF024}" srcOrd="0" destOrd="0" presId="urn:microsoft.com/office/officeart/2005/8/layout/hierarchy3"/>
    <dgm:cxn modelId="{A4C036D4-73E4-4D5F-9AB3-8FC2B9853722}" type="presParOf" srcId="{977840D7-DC91-4F87-9018-D69913D6E791}" destId="{9C357AE1-3E4B-4F13-83C6-66337A98CFB1}" srcOrd="1" destOrd="0" presId="urn:microsoft.com/office/officeart/2005/8/layout/hierarchy3"/>
    <dgm:cxn modelId="{D6466FCD-E048-47A4-B64A-B8BB9BE11CD9}" type="presParOf" srcId="{E38A9805-6772-45BC-9A3C-3D161040EC9F}" destId="{6607D573-AE3A-4B04-9B32-70CAF9576D9E}" srcOrd="1" destOrd="0" presId="urn:microsoft.com/office/officeart/2005/8/layout/hierarchy3"/>
    <dgm:cxn modelId="{2AEE928E-936F-4E82-8C4F-C1A17871673D}" type="presParOf" srcId="{6607D573-AE3A-4B04-9B32-70CAF9576D9E}" destId="{4F336045-B6F5-453E-B110-29D3A6B85F9B}" srcOrd="0" destOrd="0" presId="urn:microsoft.com/office/officeart/2005/8/layout/hierarchy3"/>
    <dgm:cxn modelId="{8DFB3E66-1693-4986-A47C-70CFEF06C0E1}" type="presParOf" srcId="{6607D573-AE3A-4B04-9B32-70CAF9576D9E}" destId="{EA5CE2DA-FEF3-4237-BE01-6E0122743364}" srcOrd="1" destOrd="0" presId="urn:microsoft.com/office/officeart/2005/8/layout/hierarchy3"/>
    <dgm:cxn modelId="{643837FC-9DA2-4038-9CE6-87B165DAB5C5}" type="presParOf" srcId="{6607D573-AE3A-4B04-9B32-70CAF9576D9E}" destId="{114285FF-54C4-43A1-846D-85B4C0625891}" srcOrd="2" destOrd="0" presId="urn:microsoft.com/office/officeart/2005/8/layout/hierarchy3"/>
    <dgm:cxn modelId="{B649A7B3-59EE-4002-A1C8-ED8D42F73AFA}" type="presParOf" srcId="{6607D573-AE3A-4B04-9B32-70CAF9576D9E}" destId="{4C1ED4E4-9F2E-4AC3-BF1D-52799AA7A69F}" srcOrd="3" destOrd="0" presId="urn:microsoft.com/office/officeart/2005/8/layout/hierarchy3"/>
    <dgm:cxn modelId="{C6560E71-908C-4A39-9301-C60F584631CC}" type="presParOf" srcId="{6607D573-AE3A-4B04-9B32-70CAF9576D9E}" destId="{7D162547-8065-424C-B94B-460532701ED2}" srcOrd="4" destOrd="0" presId="urn:microsoft.com/office/officeart/2005/8/layout/hierarchy3"/>
    <dgm:cxn modelId="{63F4CEDF-A2BF-4358-80E1-4985AD04604A}" type="presParOf" srcId="{6607D573-AE3A-4B04-9B32-70CAF9576D9E}" destId="{36EFC766-3903-4895-BC71-266BCDC0A0AB}" srcOrd="5" destOrd="0" presId="urn:microsoft.com/office/officeart/2005/8/layout/hierarchy3"/>
    <dgm:cxn modelId="{A95D6C53-7F01-4434-A9DB-87F993E6DFC7}" type="presParOf" srcId="{6607D573-AE3A-4B04-9B32-70CAF9576D9E}" destId="{3456A440-87A2-4559-9B29-055E02638076}" srcOrd="6" destOrd="0" presId="urn:microsoft.com/office/officeart/2005/8/layout/hierarchy3"/>
    <dgm:cxn modelId="{5D67806A-0947-4CB6-978E-ADA72E83B1C1}" type="presParOf" srcId="{6607D573-AE3A-4B04-9B32-70CAF9576D9E}" destId="{2D49DD5A-3A08-49F7-89DF-2732D4303670}" srcOrd="7" destOrd="0" presId="urn:microsoft.com/office/officeart/2005/8/layout/hierarchy3"/>
    <dgm:cxn modelId="{9A302F0D-51D0-4FB3-97B4-C9ED87401FF2}" type="presParOf" srcId="{6607D573-AE3A-4B04-9B32-70CAF9576D9E}" destId="{20C037F1-ECEE-486B-B122-6E6B30DAD7AA}" srcOrd="8" destOrd="0" presId="urn:microsoft.com/office/officeart/2005/8/layout/hierarchy3"/>
    <dgm:cxn modelId="{D05A11CE-1403-4C45-92AD-DB58D346170A}" type="presParOf" srcId="{6607D573-AE3A-4B04-9B32-70CAF9576D9E}" destId="{B816C43C-8285-46FD-AC32-AFDC5BF2C0AF}" srcOrd="9" destOrd="0" presId="urn:microsoft.com/office/officeart/2005/8/layout/hierarchy3"/>
    <dgm:cxn modelId="{06E9E0F4-9F4B-424E-A0B4-3315B2DE291A}" type="presParOf" srcId="{C6E7DE7C-DA89-4C26-8AFE-01A09C1627D9}" destId="{05006F91-1DAB-4831-BAD9-443FEC37C8F5}" srcOrd="1" destOrd="0" presId="urn:microsoft.com/office/officeart/2005/8/layout/hierarchy3"/>
    <dgm:cxn modelId="{81D4E11D-558F-4CEB-9A83-38925A0DB09B}" type="presParOf" srcId="{05006F91-1DAB-4831-BAD9-443FEC37C8F5}" destId="{0F48AB0E-DC2A-438A-9813-C69C6C5BCD55}" srcOrd="0" destOrd="0" presId="urn:microsoft.com/office/officeart/2005/8/layout/hierarchy3"/>
    <dgm:cxn modelId="{4FC41E16-A39C-49CF-8320-4F5E8FAF43A9}" type="presParOf" srcId="{0F48AB0E-DC2A-438A-9813-C69C6C5BCD55}" destId="{2D3B3529-2690-4B03-9750-D9AC711059ED}" srcOrd="0" destOrd="0" presId="urn:microsoft.com/office/officeart/2005/8/layout/hierarchy3"/>
    <dgm:cxn modelId="{344C02B4-2A2D-4DA6-AC4B-B0AB83103056}" type="presParOf" srcId="{0F48AB0E-DC2A-438A-9813-C69C6C5BCD55}" destId="{CF34B62B-64E2-4FF0-A546-7024382AB18A}" srcOrd="1" destOrd="0" presId="urn:microsoft.com/office/officeart/2005/8/layout/hierarchy3"/>
    <dgm:cxn modelId="{AF064150-3798-4042-B44B-BDE782BBA05D}" type="presParOf" srcId="{05006F91-1DAB-4831-BAD9-443FEC37C8F5}" destId="{1AFE626B-C1D0-4204-8ABD-29FB8773C1C2}" srcOrd="1" destOrd="0" presId="urn:microsoft.com/office/officeart/2005/8/layout/hierarchy3"/>
    <dgm:cxn modelId="{DA40E494-3E2F-4A41-B291-55CE16C6B65C}" type="presParOf" srcId="{1AFE626B-C1D0-4204-8ABD-29FB8773C1C2}" destId="{50D3742C-8DE2-446A-9F0C-70702B7B618E}" srcOrd="0" destOrd="0" presId="urn:microsoft.com/office/officeart/2005/8/layout/hierarchy3"/>
    <dgm:cxn modelId="{D80834EC-2006-4691-B594-EFF5E41F3B2F}" type="presParOf" srcId="{1AFE626B-C1D0-4204-8ABD-29FB8773C1C2}" destId="{21B82E3E-456D-4793-80D3-DD75AFF9FA5A}" srcOrd="1" destOrd="0" presId="urn:microsoft.com/office/officeart/2005/8/layout/hierarchy3"/>
    <dgm:cxn modelId="{D852F6B0-ABC0-483E-BC88-0A4E35E8823F}" type="presParOf" srcId="{1AFE626B-C1D0-4204-8ABD-29FB8773C1C2}" destId="{00490D80-AB0C-4D32-B2E7-27DFAC4655DE}" srcOrd="2" destOrd="0" presId="urn:microsoft.com/office/officeart/2005/8/layout/hierarchy3"/>
    <dgm:cxn modelId="{019275B9-258D-4F54-8A3B-D87BC8D5E9E0}" type="presParOf" srcId="{1AFE626B-C1D0-4204-8ABD-29FB8773C1C2}" destId="{8060EADE-41C9-4947-BCDC-6DF201DF0B77}" srcOrd="3" destOrd="0" presId="urn:microsoft.com/office/officeart/2005/8/layout/hierarchy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8.xml><?xml version="1.0" encoding="utf-8"?>
<dgm:dataModel xmlns:dgm="http://schemas.openxmlformats.org/drawingml/2006/diagram" xmlns:a="http://schemas.openxmlformats.org/drawingml/2006/main">
  <dgm:ptLst>
    <dgm:pt modelId="{6655E4EF-0C26-4D24-B536-664DE391AA9B}" type="doc">
      <dgm:prSet loTypeId="urn:microsoft.com/office/officeart/2005/8/layout/equation1" loCatId="relationship" qsTypeId="urn:microsoft.com/office/officeart/2005/8/quickstyle/simple1" qsCatId="simple" csTypeId="urn:microsoft.com/office/officeart/2005/8/colors/accent1_2" csCatId="accent1" phldr="1"/>
      <dgm:spPr/>
    </dgm:pt>
    <dgm:pt modelId="{1EBA51D3-1D3A-4A46-83DB-861ECAACC3FB}">
      <dgm:prSet phldrT="[Text]" custT="1">
        <dgm:style>
          <a:lnRef idx="2">
            <a:schemeClr val="accent4">
              <a:shade val="50000"/>
            </a:schemeClr>
          </a:lnRef>
          <a:fillRef idx="1">
            <a:schemeClr val="accent4"/>
          </a:fillRef>
          <a:effectRef idx="0">
            <a:schemeClr val="accent4"/>
          </a:effectRef>
          <a:fontRef idx="minor">
            <a:schemeClr val="lt1"/>
          </a:fontRef>
        </dgm:style>
      </dgm:prSet>
      <dgm:spPr>
        <a:xfrm>
          <a:off x="5963" y="1629191"/>
          <a:ext cx="805617" cy="805617"/>
        </a:xfrm>
        <a:prstGeom prst="roundRect">
          <a:avLst/>
        </a:prstGeom>
        <a:solidFill>
          <a:schemeClr val="accent5"/>
        </a:solidFill>
        <a:ln w="25400" cap="flat" cmpd="sng" algn="ctr">
          <a:solidFill>
            <a:schemeClr val="accent5"/>
          </a:solidFill>
          <a:prstDash val="solid"/>
        </a:ln>
        <a:effectLst/>
      </dgm:spPr>
      <dgm:t>
        <a:bodyPr/>
        <a:lstStyle/>
        <a:p>
          <a:r>
            <a:rPr lang="en-US" sz="1100" dirty="0">
              <a:solidFill>
                <a:srgbClr val="FFFFFF"/>
              </a:solidFill>
              <a:latin typeface="Helvetica" pitchFamily="2" charset="0"/>
              <a:ea typeface="+mn-ea"/>
              <a:cs typeface="+mn-cs"/>
            </a:rPr>
            <a:t>16+ population</a:t>
          </a:r>
        </a:p>
      </dgm:t>
    </dgm:pt>
    <dgm:pt modelId="{45F837BB-43F3-439C-A820-29045D570E2C}" type="parTrans" cxnId="{6ADF5EEB-F8A1-45AD-9013-107974D656D4}">
      <dgm:prSet/>
      <dgm:spPr/>
      <dgm:t>
        <a:bodyPr/>
        <a:lstStyle/>
        <a:p>
          <a:endParaRPr lang="en-US" sz="2400"/>
        </a:p>
      </dgm:t>
    </dgm:pt>
    <dgm:pt modelId="{9AF7EA06-6B18-4880-8E36-93C1ED60102F}" type="sibTrans" cxnId="{6ADF5EEB-F8A1-45AD-9013-107974D656D4}">
      <dgm:prSet custT="1"/>
      <dgm:spPr>
        <a:xfrm>
          <a:off x="876997" y="1798370"/>
          <a:ext cx="467258" cy="467258"/>
        </a:xfrm>
        <a:prstGeom prst="mathMultiply">
          <a:avLst/>
        </a:prstGeom>
        <a:solidFill>
          <a:schemeClr val="accent1"/>
        </a:solidFill>
        <a:ln>
          <a:noFill/>
        </a:ln>
        <a:effectLst/>
      </dgm:spPr>
      <dgm:t>
        <a:bodyPr/>
        <a:lstStyle/>
        <a:p>
          <a:endParaRPr lang="en-US" sz="900">
            <a:solidFill>
              <a:srgbClr val="FFFFFF"/>
            </a:solidFill>
            <a:latin typeface="Calibri"/>
            <a:ea typeface="+mn-ea"/>
            <a:cs typeface="+mn-cs"/>
          </a:endParaRPr>
        </a:p>
      </dgm:t>
    </dgm:pt>
    <dgm:pt modelId="{3614F9F8-0B46-44CF-B63E-945675C9B5ED}">
      <dgm:prSet phldrT="[Text]" custT="1">
        <dgm:style>
          <a:lnRef idx="2">
            <a:schemeClr val="accent2">
              <a:shade val="50000"/>
            </a:schemeClr>
          </a:lnRef>
          <a:fillRef idx="1">
            <a:schemeClr val="accent2"/>
          </a:fillRef>
          <a:effectRef idx="0">
            <a:schemeClr val="accent2"/>
          </a:effectRef>
          <a:fontRef idx="minor">
            <a:schemeClr val="lt1"/>
          </a:fontRef>
        </dgm:style>
      </dgm:prSet>
      <dgm:spPr>
        <a:xfrm>
          <a:off x="1409671" y="1629191"/>
          <a:ext cx="805617" cy="805617"/>
        </a:xfrm>
        <a:prstGeom prst="roundRect">
          <a:avLst/>
        </a:prstGeom>
        <a:solidFill>
          <a:schemeClr val="accent5"/>
        </a:solidFill>
        <a:ln w="25400" cap="flat" cmpd="sng" algn="ctr">
          <a:solidFill>
            <a:schemeClr val="accent5"/>
          </a:solidFill>
          <a:prstDash val="solid"/>
        </a:ln>
        <a:effectLst/>
      </dgm:spPr>
      <dgm:t>
        <a:bodyPr/>
        <a:lstStyle/>
        <a:p>
          <a:r>
            <a:rPr lang="en-US" sz="1100" dirty="0">
              <a:solidFill>
                <a:srgbClr val="FFFFFF"/>
              </a:solidFill>
              <a:latin typeface="Helvetica" pitchFamily="2" charset="0"/>
              <a:ea typeface="+mn-ea"/>
              <a:cs typeface="+mn-cs"/>
            </a:rPr>
            <a:t>Labour force participation rate</a:t>
          </a:r>
        </a:p>
      </dgm:t>
    </dgm:pt>
    <dgm:pt modelId="{03CA4DFA-9E29-4EFD-92D9-81DFA0936258}" type="parTrans" cxnId="{97362BDE-10F3-4406-8867-62F23F216F42}">
      <dgm:prSet/>
      <dgm:spPr/>
      <dgm:t>
        <a:bodyPr/>
        <a:lstStyle/>
        <a:p>
          <a:endParaRPr lang="en-US" sz="2400"/>
        </a:p>
      </dgm:t>
    </dgm:pt>
    <dgm:pt modelId="{6D6E3728-BC8B-4630-A4C0-F5011975C3F2}" type="sibTrans" cxnId="{97362BDE-10F3-4406-8867-62F23F216F42}">
      <dgm:prSet custT="1"/>
      <dgm:spPr>
        <a:xfrm>
          <a:off x="2280705" y="1798370"/>
          <a:ext cx="467258" cy="467258"/>
        </a:xfrm>
        <a:prstGeom prst="mathMultiply">
          <a:avLst/>
        </a:prstGeom>
        <a:solidFill>
          <a:schemeClr val="accent1"/>
        </a:solidFill>
        <a:ln>
          <a:noFill/>
        </a:ln>
        <a:effectLst/>
      </dgm:spPr>
      <dgm:t>
        <a:bodyPr/>
        <a:lstStyle/>
        <a:p>
          <a:endParaRPr lang="en-US" sz="900">
            <a:solidFill>
              <a:srgbClr val="FFFFFF"/>
            </a:solidFill>
            <a:latin typeface="Calibri"/>
            <a:ea typeface="+mn-ea"/>
            <a:cs typeface="+mn-cs"/>
          </a:endParaRPr>
        </a:p>
      </dgm:t>
    </dgm:pt>
    <dgm:pt modelId="{AA81481C-7861-4F7C-8AD3-C0A104362916}">
      <dgm:prSet phldrT="[Text]" custT="1"/>
      <dgm:spPr>
        <a:xfrm>
          <a:off x="2813379" y="1629191"/>
          <a:ext cx="805617" cy="805617"/>
        </a:xfrm>
        <a:prstGeom prst="roundRect">
          <a:avLst/>
        </a:prstGeom>
        <a:solidFill>
          <a:schemeClr val="accent5"/>
        </a:solidFill>
        <a:ln w="25400" cap="flat" cmpd="sng" algn="ctr">
          <a:solidFill>
            <a:schemeClr val="accent5"/>
          </a:solidFill>
          <a:prstDash val="solid"/>
        </a:ln>
        <a:effectLst/>
      </dgm:spPr>
      <dgm:t>
        <a:bodyPr/>
        <a:lstStyle/>
        <a:p>
          <a:r>
            <a:rPr lang="en-US" sz="1100" dirty="0">
              <a:solidFill>
                <a:srgbClr val="FFFFFF"/>
              </a:solidFill>
              <a:latin typeface="Helvetica" pitchFamily="2" charset="0"/>
              <a:ea typeface="+mn-ea"/>
              <a:cs typeface="+mn-cs"/>
            </a:rPr>
            <a:t>Equilibrium rate of employment</a:t>
          </a:r>
          <a:endParaRPr lang="en-US" sz="1050" dirty="0">
            <a:solidFill>
              <a:srgbClr val="FFFFFF"/>
            </a:solidFill>
            <a:latin typeface="Helvetica" pitchFamily="2" charset="0"/>
            <a:ea typeface="+mn-ea"/>
            <a:cs typeface="+mn-cs"/>
          </a:endParaRPr>
        </a:p>
      </dgm:t>
    </dgm:pt>
    <dgm:pt modelId="{9A1E7E89-B484-466F-B8DE-9B2977A4184A}" type="parTrans" cxnId="{068FF248-BA10-42E3-B437-46D951308FCF}">
      <dgm:prSet/>
      <dgm:spPr/>
      <dgm:t>
        <a:bodyPr/>
        <a:lstStyle/>
        <a:p>
          <a:endParaRPr lang="en-US" sz="2400"/>
        </a:p>
      </dgm:t>
    </dgm:pt>
    <dgm:pt modelId="{753F5DB4-D671-44FB-9893-46DF5AC93E09}" type="sibTrans" cxnId="{068FF248-BA10-42E3-B437-46D951308FCF}">
      <dgm:prSet custT="1"/>
      <dgm:spPr>
        <a:xfrm>
          <a:off x="3684412" y="1798370"/>
          <a:ext cx="467258" cy="467258"/>
        </a:xfrm>
        <a:prstGeom prst="mathDivide">
          <a:avLst/>
        </a:prstGeom>
        <a:solidFill>
          <a:schemeClr val="accent1"/>
        </a:solidFill>
        <a:ln>
          <a:noFill/>
        </a:ln>
        <a:effectLst/>
      </dgm:spPr>
      <dgm:t>
        <a:bodyPr/>
        <a:lstStyle/>
        <a:p>
          <a:endParaRPr lang="en-US" sz="900">
            <a:solidFill>
              <a:srgbClr val="FFFFFF"/>
            </a:solidFill>
            <a:latin typeface="Calibri"/>
            <a:ea typeface="+mn-ea"/>
            <a:cs typeface="+mn-cs"/>
          </a:endParaRPr>
        </a:p>
      </dgm:t>
    </dgm:pt>
    <dgm:pt modelId="{53132113-C42F-4926-A796-F9CC5045AB67}">
      <dgm:prSet phldrT="[Text]" custT="1">
        <dgm:style>
          <a:lnRef idx="2">
            <a:schemeClr val="accent5">
              <a:shade val="50000"/>
            </a:schemeClr>
          </a:lnRef>
          <a:fillRef idx="1">
            <a:schemeClr val="accent5"/>
          </a:fillRef>
          <a:effectRef idx="0">
            <a:schemeClr val="accent5"/>
          </a:effectRef>
          <a:fontRef idx="minor">
            <a:schemeClr val="lt1"/>
          </a:fontRef>
        </dgm:style>
      </dgm:prSet>
      <dgm:spPr>
        <a:xfrm>
          <a:off x="5620794" y="1629191"/>
          <a:ext cx="805617" cy="805617"/>
        </a:xfrm>
        <a:prstGeom prst="roundRect">
          <a:avLst/>
        </a:prstGeom>
        <a:solidFill>
          <a:schemeClr val="bg1"/>
        </a:solidFill>
        <a:ln w="25400" cap="flat" cmpd="sng" algn="ctr">
          <a:solidFill>
            <a:schemeClr val="accent5"/>
          </a:solidFill>
          <a:prstDash val="solid"/>
        </a:ln>
        <a:effectLst/>
      </dgm:spPr>
      <dgm:t>
        <a:bodyPr/>
        <a:lstStyle/>
        <a:p>
          <a:r>
            <a:rPr lang="en-US" sz="1100" b="1" dirty="0">
              <a:solidFill>
                <a:schemeClr val="accent5"/>
              </a:solidFill>
              <a:latin typeface="Helvetica" pitchFamily="2" charset="0"/>
              <a:ea typeface="+mn-ea"/>
              <a:cs typeface="+mn-cs"/>
            </a:rPr>
            <a:t>Trend GDP</a:t>
          </a:r>
        </a:p>
      </dgm:t>
    </dgm:pt>
    <dgm:pt modelId="{6563A151-5318-476A-BAEE-8BA7696096EB}" type="parTrans" cxnId="{B2EADE00-B19E-43C2-83FE-8829A9B2D632}">
      <dgm:prSet/>
      <dgm:spPr/>
      <dgm:t>
        <a:bodyPr/>
        <a:lstStyle/>
        <a:p>
          <a:endParaRPr lang="en-US" sz="2400"/>
        </a:p>
      </dgm:t>
    </dgm:pt>
    <dgm:pt modelId="{8355313F-43DE-44C4-BDC3-7551D30604B3}" type="sibTrans" cxnId="{B2EADE00-B19E-43C2-83FE-8829A9B2D632}">
      <dgm:prSet/>
      <dgm:spPr/>
      <dgm:t>
        <a:bodyPr/>
        <a:lstStyle/>
        <a:p>
          <a:endParaRPr lang="en-US" sz="2400"/>
        </a:p>
      </dgm:t>
    </dgm:pt>
    <dgm:pt modelId="{A860E4FE-EC0F-4213-9EB6-11F7F44A2B1A}">
      <dgm:prSet phldrT="[Text]" custT="1"/>
      <dgm:spPr>
        <a:xfrm>
          <a:off x="4217087" y="1629191"/>
          <a:ext cx="805617" cy="805617"/>
        </a:xfrm>
        <a:prstGeom prst="roundRect">
          <a:avLst/>
        </a:prstGeom>
        <a:solidFill>
          <a:schemeClr val="accent5"/>
        </a:solidFill>
        <a:ln w="25400" cap="flat" cmpd="sng" algn="ctr">
          <a:solidFill>
            <a:schemeClr val="accent5"/>
          </a:solidFill>
          <a:prstDash val="solid"/>
        </a:ln>
        <a:effectLst/>
      </dgm:spPr>
      <dgm:t>
        <a:bodyPr/>
        <a:lstStyle/>
        <a:p>
          <a:r>
            <a:rPr lang="en-US" sz="1100" dirty="0">
              <a:solidFill>
                <a:srgbClr val="FFFFFF"/>
              </a:solidFill>
              <a:latin typeface="Helvetica" pitchFamily="2" charset="0"/>
              <a:ea typeface="+mn-ea"/>
              <a:cs typeface="+mn-cs"/>
            </a:rPr>
            <a:t>Labour Productivity</a:t>
          </a:r>
        </a:p>
      </dgm:t>
    </dgm:pt>
    <dgm:pt modelId="{EF9DB953-9312-438E-AF3D-60B267738162}" type="parTrans" cxnId="{F3598561-7A41-4CC1-A3AC-C8432BD938DD}">
      <dgm:prSet/>
      <dgm:spPr/>
      <dgm:t>
        <a:bodyPr/>
        <a:lstStyle/>
        <a:p>
          <a:endParaRPr lang="en-US" sz="2400"/>
        </a:p>
      </dgm:t>
    </dgm:pt>
    <dgm:pt modelId="{F6278721-928D-416F-A20C-24D32F6C12D0}" type="sibTrans" cxnId="{F3598561-7A41-4CC1-A3AC-C8432BD938DD}">
      <dgm:prSet custT="1"/>
      <dgm:spPr>
        <a:xfrm>
          <a:off x="5088120" y="1798370"/>
          <a:ext cx="467258" cy="467258"/>
        </a:xfrm>
        <a:prstGeom prst="mathEqual">
          <a:avLst/>
        </a:prstGeom>
        <a:solidFill>
          <a:schemeClr val="accent1"/>
        </a:solidFill>
        <a:ln>
          <a:noFill/>
        </a:ln>
        <a:effectLst/>
      </dgm:spPr>
      <dgm:t>
        <a:bodyPr/>
        <a:lstStyle/>
        <a:p>
          <a:endParaRPr lang="en-US" sz="900">
            <a:solidFill>
              <a:srgbClr val="FFFFFF"/>
            </a:solidFill>
            <a:latin typeface="Calibri"/>
            <a:ea typeface="+mn-ea"/>
            <a:cs typeface="+mn-cs"/>
          </a:endParaRPr>
        </a:p>
      </dgm:t>
    </dgm:pt>
    <dgm:pt modelId="{D75B387E-9A8F-4790-B628-9230745775F6}">
      <dgm:prSet custT="1"/>
      <dgm:spPr>
        <a:solidFill>
          <a:schemeClr val="accent5"/>
        </a:solidFill>
        <a:ln>
          <a:solidFill>
            <a:schemeClr val="accent5"/>
          </a:solidFill>
        </a:ln>
      </dgm:spPr>
      <dgm:t>
        <a:bodyPr/>
        <a:lstStyle/>
        <a:p>
          <a:r>
            <a:rPr lang="en-US" sz="1100">
              <a:latin typeface="Helvetica" pitchFamily="2" charset="0"/>
            </a:rPr>
            <a:t>Average</a:t>
          </a:r>
          <a:r>
            <a:rPr lang="en-US" sz="1300"/>
            <a:t> </a:t>
          </a:r>
          <a:r>
            <a:rPr lang="en-US" sz="1100">
              <a:latin typeface="Helvetica" pitchFamily="2" charset="0"/>
            </a:rPr>
            <a:t>hours worked</a:t>
          </a:r>
        </a:p>
      </dgm:t>
    </dgm:pt>
    <dgm:pt modelId="{8B61974E-E6A8-477F-A039-B40F3636C8E6}" type="parTrans" cxnId="{F9D135B3-3BC3-4E4A-94AA-6DD49F330CBA}">
      <dgm:prSet/>
      <dgm:spPr/>
      <dgm:t>
        <a:bodyPr/>
        <a:lstStyle/>
        <a:p>
          <a:endParaRPr lang="en-US"/>
        </a:p>
      </dgm:t>
    </dgm:pt>
    <dgm:pt modelId="{A3CBE8C9-ACD4-435C-AA3D-D2D05FFE34CC}" type="sibTrans" cxnId="{F9D135B3-3BC3-4E4A-94AA-6DD49F330CBA}">
      <dgm:prSet/>
      <dgm:spPr>
        <a:solidFill>
          <a:schemeClr val="accent1"/>
        </a:solidFill>
      </dgm:spPr>
      <dgm:t>
        <a:bodyPr/>
        <a:lstStyle/>
        <a:p>
          <a:endParaRPr lang="en-US"/>
        </a:p>
      </dgm:t>
    </dgm:pt>
    <dgm:pt modelId="{A3AAD43F-8166-4F0A-A3CE-B48006A6F781}" type="pres">
      <dgm:prSet presAssocID="{6655E4EF-0C26-4D24-B536-664DE391AA9B}" presName="linearFlow" presStyleCnt="0">
        <dgm:presLayoutVars>
          <dgm:dir/>
          <dgm:resizeHandles val="exact"/>
        </dgm:presLayoutVars>
      </dgm:prSet>
      <dgm:spPr/>
    </dgm:pt>
    <dgm:pt modelId="{D856F8FD-69A3-4CB1-A16E-2073C0E51408}" type="pres">
      <dgm:prSet presAssocID="{1EBA51D3-1D3A-4A46-83DB-861ECAACC3FB}" presName="node" presStyleLbl="node1" presStyleIdx="0" presStyleCnt="6" custScaleX="132891">
        <dgm:presLayoutVars>
          <dgm:bulletEnabled val="1"/>
        </dgm:presLayoutVars>
      </dgm:prSet>
      <dgm:spPr>
        <a:prstGeom prst="roundRect">
          <a:avLst/>
        </a:prstGeom>
      </dgm:spPr>
    </dgm:pt>
    <dgm:pt modelId="{94D7281E-C171-4318-8FBE-A7D7A9C8926B}" type="pres">
      <dgm:prSet presAssocID="{9AF7EA06-6B18-4880-8E36-93C1ED60102F}" presName="spacerL" presStyleCnt="0"/>
      <dgm:spPr/>
    </dgm:pt>
    <dgm:pt modelId="{37207150-4125-432A-97C0-82A1C0B75145}" type="pres">
      <dgm:prSet presAssocID="{9AF7EA06-6B18-4880-8E36-93C1ED60102F}" presName="sibTrans" presStyleLbl="sibTrans2D1" presStyleIdx="0" presStyleCnt="5"/>
      <dgm:spPr>
        <a:prstGeom prst="mathMultiply">
          <a:avLst/>
        </a:prstGeom>
      </dgm:spPr>
    </dgm:pt>
    <dgm:pt modelId="{404D84DB-31A6-4406-A6A7-199523B371EA}" type="pres">
      <dgm:prSet presAssocID="{9AF7EA06-6B18-4880-8E36-93C1ED60102F}" presName="spacerR" presStyleCnt="0"/>
      <dgm:spPr/>
    </dgm:pt>
    <dgm:pt modelId="{C3098227-7929-422E-A583-76B17987E5F6}" type="pres">
      <dgm:prSet presAssocID="{3614F9F8-0B46-44CF-B63E-945675C9B5ED}" presName="node" presStyleLbl="node1" presStyleIdx="1" presStyleCnt="6" custScaleX="161667">
        <dgm:presLayoutVars>
          <dgm:bulletEnabled val="1"/>
        </dgm:presLayoutVars>
      </dgm:prSet>
      <dgm:spPr>
        <a:prstGeom prst="roundRect">
          <a:avLst/>
        </a:prstGeom>
      </dgm:spPr>
    </dgm:pt>
    <dgm:pt modelId="{B2BCB77C-B6EB-426E-A9EF-A6835FE60B4B}" type="pres">
      <dgm:prSet presAssocID="{6D6E3728-BC8B-4630-A4C0-F5011975C3F2}" presName="spacerL" presStyleCnt="0"/>
      <dgm:spPr/>
    </dgm:pt>
    <dgm:pt modelId="{16818C24-FA87-4A44-B414-E77E634AA0DA}" type="pres">
      <dgm:prSet presAssocID="{6D6E3728-BC8B-4630-A4C0-F5011975C3F2}" presName="sibTrans" presStyleLbl="sibTrans2D1" presStyleIdx="1" presStyleCnt="5"/>
      <dgm:spPr>
        <a:prstGeom prst="mathMultiply">
          <a:avLst/>
        </a:prstGeom>
      </dgm:spPr>
    </dgm:pt>
    <dgm:pt modelId="{BD475419-9493-4F41-854D-CA37339472E7}" type="pres">
      <dgm:prSet presAssocID="{6D6E3728-BC8B-4630-A4C0-F5011975C3F2}" presName="spacerR" presStyleCnt="0"/>
      <dgm:spPr/>
    </dgm:pt>
    <dgm:pt modelId="{6F960C5A-B58E-4A70-BAB3-0B0F960B3D20}" type="pres">
      <dgm:prSet presAssocID="{AA81481C-7861-4F7C-8AD3-C0A104362916}" presName="node" presStyleLbl="node1" presStyleIdx="2" presStyleCnt="6" custScaleX="164694">
        <dgm:presLayoutVars>
          <dgm:bulletEnabled val="1"/>
        </dgm:presLayoutVars>
      </dgm:prSet>
      <dgm:spPr>
        <a:prstGeom prst="roundRect">
          <a:avLst/>
        </a:prstGeom>
      </dgm:spPr>
    </dgm:pt>
    <dgm:pt modelId="{10A74630-4C54-4575-8DB4-85996F4A190C}" type="pres">
      <dgm:prSet presAssocID="{753F5DB4-D671-44FB-9893-46DF5AC93E09}" presName="spacerL" presStyleCnt="0"/>
      <dgm:spPr/>
    </dgm:pt>
    <dgm:pt modelId="{31BE655F-0F55-43B6-AF0B-AA25065791B0}" type="pres">
      <dgm:prSet presAssocID="{753F5DB4-D671-44FB-9893-46DF5AC93E09}" presName="sibTrans" presStyleLbl="sibTrans2D1" presStyleIdx="2" presStyleCnt="5"/>
      <dgm:spPr>
        <a:prstGeom prst="mathMultiply">
          <a:avLst/>
        </a:prstGeom>
      </dgm:spPr>
    </dgm:pt>
    <dgm:pt modelId="{063A94BC-E757-4CA4-A1F4-F148649769AF}" type="pres">
      <dgm:prSet presAssocID="{753F5DB4-D671-44FB-9893-46DF5AC93E09}" presName="spacerR" presStyleCnt="0"/>
      <dgm:spPr/>
    </dgm:pt>
    <dgm:pt modelId="{09BEB107-1153-4CF7-821A-B6E5A25CFF45}" type="pres">
      <dgm:prSet presAssocID="{D75B387E-9A8F-4790-B628-9230745775F6}" presName="node" presStyleLbl="node1" presStyleIdx="3" presStyleCnt="6">
        <dgm:presLayoutVars>
          <dgm:bulletEnabled val="1"/>
        </dgm:presLayoutVars>
      </dgm:prSet>
      <dgm:spPr>
        <a:prstGeom prst="roundRect">
          <a:avLst/>
        </a:prstGeom>
      </dgm:spPr>
    </dgm:pt>
    <dgm:pt modelId="{0B6D488C-EC99-4169-8345-E34FF3A4CDC1}" type="pres">
      <dgm:prSet presAssocID="{A3CBE8C9-ACD4-435C-AA3D-D2D05FFE34CC}" presName="spacerL" presStyleCnt="0"/>
      <dgm:spPr/>
    </dgm:pt>
    <dgm:pt modelId="{5127EDF9-E4E5-4AF6-A29A-101CA98363D3}" type="pres">
      <dgm:prSet presAssocID="{A3CBE8C9-ACD4-435C-AA3D-D2D05FFE34CC}" presName="sibTrans" presStyleLbl="sibTrans2D1" presStyleIdx="3" presStyleCnt="5"/>
      <dgm:spPr>
        <a:prstGeom prst="mathMultiply">
          <a:avLst/>
        </a:prstGeom>
      </dgm:spPr>
    </dgm:pt>
    <dgm:pt modelId="{B611F863-88C9-42EE-BFA0-9FF7B2FE2BFE}" type="pres">
      <dgm:prSet presAssocID="{A3CBE8C9-ACD4-435C-AA3D-D2D05FFE34CC}" presName="spacerR" presStyleCnt="0"/>
      <dgm:spPr/>
    </dgm:pt>
    <dgm:pt modelId="{B7F14B9E-E8B7-4B73-8CAA-944223A14713}" type="pres">
      <dgm:prSet presAssocID="{A860E4FE-EC0F-4213-9EB6-11F7F44A2B1A}" presName="node" presStyleLbl="node1" presStyleIdx="4" presStyleCnt="6" custScaleX="124821">
        <dgm:presLayoutVars>
          <dgm:bulletEnabled val="1"/>
        </dgm:presLayoutVars>
      </dgm:prSet>
      <dgm:spPr>
        <a:prstGeom prst="roundRect">
          <a:avLst/>
        </a:prstGeom>
      </dgm:spPr>
    </dgm:pt>
    <dgm:pt modelId="{D301183C-B7E6-4BF8-A343-EB0999A83676}" type="pres">
      <dgm:prSet presAssocID="{F6278721-928D-416F-A20C-24D32F6C12D0}" presName="spacerL" presStyleCnt="0"/>
      <dgm:spPr/>
    </dgm:pt>
    <dgm:pt modelId="{1B24A8C9-E356-47C3-B736-8D8D7F29A18C}" type="pres">
      <dgm:prSet presAssocID="{F6278721-928D-416F-A20C-24D32F6C12D0}" presName="sibTrans" presStyleLbl="sibTrans2D1" presStyleIdx="4" presStyleCnt="5"/>
      <dgm:spPr/>
    </dgm:pt>
    <dgm:pt modelId="{FAC72831-674C-419A-B6FC-4FAC3E93C8D3}" type="pres">
      <dgm:prSet presAssocID="{F6278721-928D-416F-A20C-24D32F6C12D0}" presName="spacerR" presStyleCnt="0"/>
      <dgm:spPr/>
    </dgm:pt>
    <dgm:pt modelId="{93743006-9699-470D-9F77-FF8EFD60EF5D}" type="pres">
      <dgm:prSet presAssocID="{53132113-C42F-4926-A796-F9CC5045AB67}" presName="node" presStyleLbl="node1" presStyleIdx="5" presStyleCnt="6" custScaleX="121590">
        <dgm:presLayoutVars>
          <dgm:bulletEnabled val="1"/>
        </dgm:presLayoutVars>
      </dgm:prSet>
      <dgm:spPr>
        <a:prstGeom prst="roundRect">
          <a:avLst/>
        </a:prstGeom>
      </dgm:spPr>
    </dgm:pt>
  </dgm:ptLst>
  <dgm:cxnLst>
    <dgm:cxn modelId="{B2EADE00-B19E-43C2-83FE-8829A9B2D632}" srcId="{6655E4EF-0C26-4D24-B536-664DE391AA9B}" destId="{53132113-C42F-4926-A796-F9CC5045AB67}" srcOrd="5" destOrd="0" parTransId="{6563A151-5318-476A-BAEE-8BA7696096EB}" sibTransId="{8355313F-43DE-44C4-BDC3-7551D30604B3}"/>
    <dgm:cxn modelId="{26574A0A-153F-4BFC-BC46-6038E59A1738}" type="presOf" srcId="{F6278721-928D-416F-A20C-24D32F6C12D0}" destId="{1B24A8C9-E356-47C3-B736-8D8D7F29A18C}" srcOrd="0" destOrd="0" presId="urn:microsoft.com/office/officeart/2005/8/layout/equation1"/>
    <dgm:cxn modelId="{DEE0BF0F-F106-4FA6-9D73-3630C67F6896}" type="presOf" srcId="{6D6E3728-BC8B-4630-A4C0-F5011975C3F2}" destId="{16818C24-FA87-4A44-B414-E77E634AA0DA}" srcOrd="0" destOrd="0" presId="urn:microsoft.com/office/officeart/2005/8/layout/equation1"/>
    <dgm:cxn modelId="{EFE51F22-F804-40C5-874C-58EB0E62FEAD}" type="presOf" srcId="{1EBA51D3-1D3A-4A46-83DB-861ECAACC3FB}" destId="{D856F8FD-69A3-4CB1-A16E-2073C0E51408}" srcOrd="0" destOrd="0" presId="urn:microsoft.com/office/officeart/2005/8/layout/equation1"/>
    <dgm:cxn modelId="{9480BB3B-6965-40EB-A093-409E7D496C1A}" type="presOf" srcId="{753F5DB4-D671-44FB-9893-46DF5AC93E09}" destId="{31BE655F-0F55-43B6-AF0B-AA25065791B0}" srcOrd="0" destOrd="0" presId="urn:microsoft.com/office/officeart/2005/8/layout/equation1"/>
    <dgm:cxn modelId="{F3598561-7A41-4CC1-A3AC-C8432BD938DD}" srcId="{6655E4EF-0C26-4D24-B536-664DE391AA9B}" destId="{A860E4FE-EC0F-4213-9EB6-11F7F44A2B1A}" srcOrd="4" destOrd="0" parTransId="{EF9DB953-9312-438E-AF3D-60B267738162}" sibTransId="{F6278721-928D-416F-A20C-24D32F6C12D0}"/>
    <dgm:cxn modelId="{6667D568-9FF8-4672-8366-ACEC28B0C054}" type="presOf" srcId="{3614F9F8-0B46-44CF-B63E-945675C9B5ED}" destId="{C3098227-7929-422E-A583-76B17987E5F6}" srcOrd="0" destOrd="0" presId="urn:microsoft.com/office/officeart/2005/8/layout/equation1"/>
    <dgm:cxn modelId="{068FF248-BA10-42E3-B437-46D951308FCF}" srcId="{6655E4EF-0C26-4D24-B536-664DE391AA9B}" destId="{AA81481C-7861-4F7C-8AD3-C0A104362916}" srcOrd="2" destOrd="0" parTransId="{9A1E7E89-B484-466F-B8DE-9B2977A4184A}" sibTransId="{753F5DB4-D671-44FB-9893-46DF5AC93E09}"/>
    <dgm:cxn modelId="{5670A357-35E2-4E28-9AE3-54FFAF2A792A}" type="presOf" srcId="{A860E4FE-EC0F-4213-9EB6-11F7F44A2B1A}" destId="{B7F14B9E-E8B7-4B73-8CAA-944223A14713}" srcOrd="0" destOrd="0" presId="urn:microsoft.com/office/officeart/2005/8/layout/equation1"/>
    <dgm:cxn modelId="{65796F85-337A-4654-87F9-E90A67A0CB14}" type="presOf" srcId="{D75B387E-9A8F-4790-B628-9230745775F6}" destId="{09BEB107-1153-4CF7-821A-B6E5A25CFF45}" srcOrd="0" destOrd="0" presId="urn:microsoft.com/office/officeart/2005/8/layout/equation1"/>
    <dgm:cxn modelId="{F869DAB0-B983-417E-B489-69F9587E9CBB}" type="presOf" srcId="{A3CBE8C9-ACD4-435C-AA3D-D2D05FFE34CC}" destId="{5127EDF9-E4E5-4AF6-A29A-101CA98363D3}" srcOrd="0" destOrd="0" presId="urn:microsoft.com/office/officeart/2005/8/layout/equation1"/>
    <dgm:cxn modelId="{F9D135B3-3BC3-4E4A-94AA-6DD49F330CBA}" srcId="{6655E4EF-0C26-4D24-B536-664DE391AA9B}" destId="{D75B387E-9A8F-4790-B628-9230745775F6}" srcOrd="3" destOrd="0" parTransId="{8B61974E-E6A8-477F-A039-B40F3636C8E6}" sibTransId="{A3CBE8C9-ACD4-435C-AA3D-D2D05FFE34CC}"/>
    <dgm:cxn modelId="{3E1D95D3-BA72-4E15-8AA1-D632BFA3D478}" type="presOf" srcId="{AA81481C-7861-4F7C-8AD3-C0A104362916}" destId="{6F960C5A-B58E-4A70-BAB3-0B0F960B3D20}" srcOrd="0" destOrd="0" presId="urn:microsoft.com/office/officeart/2005/8/layout/equation1"/>
    <dgm:cxn modelId="{550A07DB-DDAA-4277-9AE6-8E94D8214EEC}" type="presOf" srcId="{6655E4EF-0C26-4D24-B536-664DE391AA9B}" destId="{A3AAD43F-8166-4F0A-A3CE-B48006A6F781}" srcOrd="0" destOrd="0" presId="urn:microsoft.com/office/officeart/2005/8/layout/equation1"/>
    <dgm:cxn modelId="{97362BDE-10F3-4406-8867-62F23F216F42}" srcId="{6655E4EF-0C26-4D24-B536-664DE391AA9B}" destId="{3614F9F8-0B46-44CF-B63E-945675C9B5ED}" srcOrd="1" destOrd="0" parTransId="{03CA4DFA-9E29-4EFD-92D9-81DFA0936258}" sibTransId="{6D6E3728-BC8B-4630-A4C0-F5011975C3F2}"/>
    <dgm:cxn modelId="{6ADF5EEB-F8A1-45AD-9013-107974D656D4}" srcId="{6655E4EF-0C26-4D24-B536-664DE391AA9B}" destId="{1EBA51D3-1D3A-4A46-83DB-861ECAACC3FB}" srcOrd="0" destOrd="0" parTransId="{45F837BB-43F3-439C-A820-29045D570E2C}" sibTransId="{9AF7EA06-6B18-4880-8E36-93C1ED60102F}"/>
    <dgm:cxn modelId="{1EA33EF1-6E28-4562-AF22-AFD695B9F9A4}" type="presOf" srcId="{9AF7EA06-6B18-4880-8E36-93C1ED60102F}" destId="{37207150-4125-432A-97C0-82A1C0B75145}" srcOrd="0" destOrd="0" presId="urn:microsoft.com/office/officeart/2005/8/layout/equation1"/>
    <dgm:cxn modelId="{15B68EF2-3EAD-46DA-988C-EBA190CF63D4}" type="presOf" srcId="{53132113-C42F-4926-A796-F9CC5045AB67}" destId="{93743006-9699-470D-9F77-FF8EFD60EF5D}" srcOrd="0" destOrd="0" presId="urn:microsoft.com/office/officeart/2005/8/layout/equation1"/>
    <dgm:cxn modelId="{E17D8706-F4C5-4F56-BC7E-ED7B24D06371}" type="presParOf" srcId="{A3AAD43F-8166-4F0A-A3CE-B48006A6F781}" destId="{D856F8FD-69A3-4CB1-A16E-2073C0E51408}" srcOrd="0" destOrd="0" presId="urn:microsoft.com/office/officeart/2005/8/layout/equation1"/>
    <dgm:cxn modelId="{6241A800-CBCE-48B3-8943-D164F671AB23}" type="presParOf" srcId="{A3AAD43F-8166-4F0A-A3CE-B48006A6F781}" destId="{94D7281E-C171-4318-8FBE-A7D7A9C8926B}" srcOrd="1" destOrd="0" presId="urn:microsoft.com/office/officeart/2005/8/layout/equation1"/>
    <dgm:cxn modelId="{EAA144FF-910E-4318-98B2-142FA03CA514}" type="presParOf" srcId="{A3AAD43F-8166-4F0A-A3CE-B48006A6F781}" destId="{37207150-4125-432A-97C0-82A1C0B75145}" srcOrd="2" destOrd="0" presId="urn:microsoft.com/office/officeart/2005/8/layout/equation1"/>
    <dgm:cxn modelId="{FD29D22D-BEBC-451C-8D6A-A605F5E93988}" type="presParOf" srcId="{A3AAD43F-8166-4F0A-A3CE-B48006A6F781}" destId="{404D84DB-31A6-4406-A6A7-199523B371EA}" srcOrd="3" destOrd="0" presId="urn:microsoft.com/office/officeart/2005/8/layout/equation1"/>
    <dgm:cxn modelId="{F7D47CC3-CEC4-4BCB-8561-7AAF7538B496}" type="presParOf" srcId="{A3AAD43F-8166-4F0A-A3CE-B48006A6F781}" destId="{C3098227-7929-422E-A583-76B17987E5F6}" srcOrd="4" destOrd="0" presId="urn:microsoft.com/office/officeart/2005/8/layout/equation1"/>
    <dgm:cxn modelId="{3811BBC2-33F7-436F-883D-74C664E81006}" type="presParOf" srcId="{A3AAD43F-8166-4F0A-A3CE-B48006A6F781}" destId="{B2BCB77C-B6EB-426E-A9EF-A6835FE60B4B}" srcOrd="5" destOrd="0" presId="urn:microsoft.com/office/officeart/2005/8/layout/equation1"/>
    <dgm:cxn modelId="{109BEF59-4D58-4ED3-8D08-BB4BCA2A6B74}" type="presParOf" srcId="{A3AAD43F-8166-4F0A-A3CE-B48006A6F781}" destId="{16818C24-FA87-4A44-B414-E77E634AA0DA}" srcOrd="6" destOrd="0" presId="urn:microsoft.com/office/officeart/2005/8/layout/equation1"/>
    <dgm:cxn modelId="{93898F25-8FEF-455B-9261-ADA55735A951}" type="presParOf" srcId="{A3AAD43F-8166-4F0A-A3CE-B48006A6F781}" destId="{BD475419-9493-4F41-854D-CA37339472E7}" srcOrd="7" destOrd="0" presId="urn:microsoft.com/office/officeart/2005/8/layout/equation1"/>
    <dgm:cxn modelId="{B62F13FA-B781-4ADD-BBED-092156C073F1}" type="presParOf" srcId="{A3AAD43F-8166-4F0A-A3CE-B48006A6F781}" destId="{6F960C5A-B58E-4A70-BAB3-0B0F960B3D20}" srcOrd="8" destOrd="0" presId="urn:microsoft.com/office/officeart/2005/8/layout/equation1"/>
    <dgm:cxn modelId="{D4B337C3-DF4D-4ADD-A5D6-5BF8788CD8E7}" type="presParOf" srcId="{A3AAD43F-8166-4F0A-A3CE-B48006A6F781}" destId="{10A74630-4C54-4575-8DB4-85996F4A190C}" srcOrd="9" destOrd="0" presId="urn:microsoft.com/office/officeart/2005/8/layout/equation1"/>
    <dgm:cxn modelId="{A96ED3A5-B25A-4AD4-B776-6A8FDC1B1265}" type="presParOf" srcId="{A3AAD43F-8166-4F0A-A3CE-B48006A6F781}" destId="{31BE655F-0F55-43B6-AF0B-AA25065791B0}" srcOrd="10" destOrd="0" presId="urn:microsoft.com/office/officeart/2005/8/layout/equation1"/>
    <dgm:cxn modelId="{0376E741-6AA3-43E9-B42C-F56A8E637DA6}" type="presParOf" srcId="{A3AAD43F-8166-4F0A-A3CE-B48006A6F781}" destId="{063A94BC-E757-4CA4-A1F4-F148649769AF}" srcOrd="11" destOrd="0" presId="urn:microsoft.com/office/officeart/2005/8/layout/equation1"/>
    <dgm:cxn modelId="{C960F139-DD7E-45E9-BDDC-C074495A2654}" type="presParOf" srcId="{A3AAD43F-8166-4F0A-A3CE-B48006A6F781}" destId="{09BEB107-1153-4CF7-821A-B6E5A25CFF45}" srcOrd="12" destOrd="0" presId="urn:microsoft.com/office/officeart/2005/8/layout/equation1"/>
    <dgm:cxn modelId="{3115F6D4-1499-4F6F-89E4-7566E129F63B}" type="presParOf" srcId="{A3AAD43F-8166-4F0A-A3CE-B48006A6F781}" destId="{0B6D488C-EC99-4169-8345-E34FF3A4CDC1}" srcOrd="13" destOrd="0" presId="urn:microsoft.com/office/officeart/2005/8/layout/equation1"/>
    <dgm:cxn modelId="{4CC869B9-CD21-41F3-B76F-F965EA048F0E}" type="presParOf" srcId="{A3AAD43F-8166-4F0A-A3CE-B48006A6F781}" destId="{5127EDF9-E4E5-4AF6-A29A-101CA98363D3}" srcOrd="14" destOrd="0" presId="urn:microsoft.com/office/officeart/2005/8/layout/equation1"/>
    <dgm:cxn modelId="{D6CF5E9A-A42D-4044-90C2-80CDA4DA58D2}" type="presParOf" srcId="{A3AAD43F-8166-4F0A-A3CE-B48006A6F781}" destId="{B611F863-88C9-42EE-BFA0-9FF7B2FE2BFE}" srcOrd="15" destOrd="0" presId="urn:microsoft.com/office/officeart/2005/8/layout/equation1"/>
    <dgm:cxn modelId="{1BB5EDD0-753A-4F96-9805-19723F7196A7}" type="presParOf" srcId="{A3AAD43F-8166-4F0A-A3CE-B48006A6F781}" destId="{B7F14B9E-E8B7-4B73-8CAA-944223A14713}" srcOrd="16" destOrd="0" presId="urn:microsoft.com/office/officeart/2005/8/layout/equation1"/>
    <dgm:cxn modelId="{FD4B7E5C-7637-484A-B5BD-745AB0154A6E}" type="presParOf" srcId="{A3AAD43F-8166-4F0A-A3CE-B48006A6F781}" destId="{D301183C-B7E6-4BF8-A343-EB0999A83676}" srcOrd="17" destOrd="0" presId="urn:microsoft.com/office/officeart/2005/8/layout/equation1"/>
    <dgm:cxn modelId="{F640D273-6E1C-4D13-85DF-C11DD214B8DB}" type="presParOf" srcId="{A3AAD43F-8166-4F0A-A3CE-B48006A6F781}" destId="{1B24A8C9-E356-47C3-B736-8D8D7F29A18C}" srcOrd="18" destOrd="0" presId="urn:microsoft.com/office/officeart/2005/8/layout/equation1"/>
    <dgm:cxn modelId="{52647AA0-841A-48AC-BACC-8F87D5141334}" type="presParOf" srcId="{A3AAD43F-8166-4F0A-A3CE-B48006A6F781}" destId="{FAC72831-674C-419A-B6FC-4FAC3E93C8D3}" srcOrd="19" destOrd="0" presId="urn:microsoft.com/office/officeart/2005/8/layout/equation1"/>
    <dgm:cxn modelId="{9AD6123B-0621-4901-BFB3-76A137D54971}" type="presParOf" srcId="{A3AAD43F-8166-4F0A-A3CE-B48006A6F781}" destId="{93743006-9699-470D-9F77-FF8EFD60EF5D}" srcOrd="20" destOrd="0" presId="urn:microsoft.com/office/officeart/2005/8/layout/equation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9.xml><?xml version="1.0" encoding="utf-8"?>
<dgm:dataModel xmlns:dgm="http://schemas.openxmlformats.org/drawingml/2006/diagram" xmlns:a="http://schemas.openxmlformats.org/drawingml/2006/main">
  <dgm:ptLst>
    <dgm:pt modelId="{6655E4EF-0C26-4D24-B536-664DE391AA9B}" type="doc">
      <dgm:prSet loTypeId="urn:microsoft.com/office/officeart/2005/8/layout/equation1" loCatId="relationship" qsTypeId="urn:microsoft.com/office/officeart/2005/8/quickstyle/simple1" qsCatId="simple" csTypeId="urn:microsoft.com/office/officeart/2005/8/colors/accent1_2" csCatId="accent1" phldr="1"/>
      <dgm:spPr/>
    </dgm:pt>
    <dgm:pt modelId="{1EBA51D3-1D3A-4A46-83DB-861ECAACC3FB}">
      <dgm:prSet phldrT="[Text]" custT="1">
        <dgm:style>
          <a:lnRef idx="2">
            <a:schemeClr val="accent4">
              <a:shade val="50000"/>
            </a:schemeClr>
          </a:lnRef>
          <a:fillRef idx="1">
            <a:schemeClr val="accent4"/>
          </a:fillRef>
          <a:effectRef idx="0">
            <a:schemeClr val="accent4"/>
          </a:effectRef>
          <a:fontRef idx="minor">
            <a:schemeClr val="lt1"/>
          </a:fontRef>
        </dgm:style>
      </dgm:prSet>
      <dgm:spPr>
        <a:xfrm>
          <a:off x="5963" y="1629191"/>
          <a:ext cx="805617" cy="805617"/>
        </a:xfrm>
        <a:prstGeom prst="roundRect">
          <a:avLst/>
        </a:prstGeom>
        <a:solidFill>
          <a:srgbClr val="533461"/>
        </a:solidFill>
        <a:ln w="25400" cap="flat" cmpd="sng" algn="ctr">
          <a:solidFill>
            <a:srgbClr val="533461">
              <a:shade val="50000"/>
            </a:srgbClr>
          </a:solidFill>
          <a:prstDash val="solid"/>
        </a:ln>
        <a:effectLst/>
      </dgm:spPr>
      <dgm:t>
        <a:bodyPr/>
        <a:lstStyle/>
        <a:p>
          <a:r>
            <a:rPr lang="en-US" sz="1000" dirty="0">
              <a:solidFill>
                <a:srgbClr val="FFFFFF"/>
              </a:solidFill>
              <a:latin typeface="Helvetica" pitchFamily="2" charset="0"/>
              <a:ea typeface="+mn-ea"/>
              <a:cs typeface="+mn-cs"/>
            </a:rPr>
            <a:t>Change in UK Departmental spending</a:t>
          </a:r>
        </a:p>
      </dgm:t>
    </dgm:pt>
    <dgm:pt modelId="{45F837BB-43F3-439C-A820-29045D570E2C}" type="parTrans" cxnId="{6ADF5EEB-F8A1-45AD-9013-107974D656D4}">
      <dgm:prSet/>
      <dgm:spPr/>
      <dgm:t>
        <a:bodyPr/>
        <a:lstStyle/>
        <a:p>
          <a:endParaRPr lang="en-US" sz="1000">
            <a:latin typeface="Helvetica" pitchFamily="2" charset="0"/>
          </a:endParaRPr>
        </a:p>
      </dgm:t>
    </dgm:pt>
    <dgm:pt modelId="{9AF7EA06-6B18-4880-8E36-93C1ED60102F}" type="sibTrans" cxnId="{6ADF5EEB-F8A1-45AD-9013-107974D656D4}">
      <dgm:prSet custT="1"/>
      <dgm:spPr>
        <a:xfrm>
          <a:off x="876997" y="1798370"/>
          <a:ext cx="467258" cy="467258"/>
        </a:xfrm>
        <a:prstGeom prst="mathMultiply">
          <a:avLst/>
        </a:prstGeom>
        <a:solidFill>
          <a:srgbClr val="66CBC0"/>
        </a:solidFill>
        <a:ln>
          <a:noFill/>
        </a:ln>
        <a:effectLst/>
      </dgm:spPr>
      <dgm:t>
        <a:bodyPr/>
        <a:lstStyle/>
        <a:p>
          <a:endParaRPr lang="en-US" sz="1000">
            <a:solidFill>
              <a:srgbClr val="FFFFFF"/>
            </a:solidFill>
            <a:latin typeface="Helvetica" pitchFamily="2" charset="0"/>
            <a:ea typeface="+mn-ea"/>
            <a:cs typeface="+mn-cs"/>
          </a:endParaRPr>
        </a:p>
      </dgm:t>
    </dgm:pt>
    <dgm:pt modelId="{3614F9F8-0B46-44CF-B63E-945675C9B5ED}">
      <dgm:prSet phldrT="[Text]" custT="1">
        <dgm:style>
          <a:lnRef idx="2">
            <a:schemeClr val="accent2">
              <a:shade val="50000"/>
            </a:schemeClr>
          </a:lnRef>
          <a:fillRef idx="1">
            <a:schemeClr val="accent2"/>
          </a:fillRef>
          <a:effectRef idx="0">
            <a:schemeClr val="accent2"/>
          </a:effectRef>
          <a:fontRef idx="minor">
            <a:schemeClr val="lt1"/>
          </a:fontRef>
        </dgm:style>
      </dgm:prSet>
      <dgm:spPr>
        <a:xfrm>
          <a:off x="1409671" y="1629191"/>
          <a:ext cx="805617" cy="805617"/>
        </a:xfrm>
        <a:prstGeom prst="roundRect">
          <a:avLst/>
        </a:prstGeom>
        <a:solidFill>
          <a:srgbClr val="225B81"/>
        </a:solidFill>
        <a:ln w="25400" cap="flat" cmpd="sng" algn="ctr">
          <a:solidFill>
            <a:srgbClr val="225B81">
              <a:shade val="50000"/>
            </a:srgbClr>
          </a:solidFill>
          <a:prstDash val="solid"/>
        </a:ln>
        <a:effectLst/>
      </dgm:spPr>
      <dgm:t>
        <a:bodyPr/>
        <a:lstStyle/>
        <a:p>
          <a:r>
            <a:rPr lang="en-US" sz="1000" dirty="0">
              <a:solidFill>
                <a:srgbClr val="FFFFFF"/>
              </a:solidFill>
              <a:latin typeface="Helvetica" pitchFamily="2" charset="0"/>
              <a:ea typeface="+mn-ea"/>
              <a:cs typeface="+mn-cs"/>
            </a:rPr>
            <a:t>Comparability Factor</a:t>
          </a:r>
        </a:p>
      </dgm:t>
    </dgm:pt>
    <dgm:pt modelId="{03CA4DFA-9E29-4EFD-92D9-81DFA0936258}" type="parTrans" cxnId="{97362BDE-10F3-4406-8867-62F23F216F42}">
      <dgm:prSet/>
      <dgm:spPr/>
      <dgm:t>
        <a:bodyPr/>
        <a:lstStyle/>
        <a:p>
          <a:endParaRPr lang="en-US" sz="1000">
            <a:latin typeface="Helvetica" pitchFamily="2" charset="0"/>
          </a:endParaRPr>
        </a:p>
      </dgm:t>
    </dgm:pt>
    <dgm:pt modelId="{6D6E3728-BC8B-4630-A4C0-F5011975C3F2}" type="sibTrans" cxnId="{97362BDE-10F3-4406-8867-62F23F216F42}">
      <dgm:prSet custT="1"/>
      <dgm:spPr>
        <a:xfrm>
          <a:off x="2280705" y="1798370"/>
          <a:ext cx="467258" cy="467258"/>
        </a:xfrm>
        <a:prstGeom prst="mathMultiply">
          <a:avLst/>
        </a:prstGeom>
        <a:solidFill>
          <a:srgbClr val="66CBC0"/>
        </a:solidFill>
        <a:ln>
          <a:noFill/>
        </a:ln>
        <a:effectLst/>
      </dgm:spPr>
      <dgm:t>
        <a:bodyPr/>
        <a:lstStyle/>
        <a:p>
          <a:endParaRPr lang="en-US" sz="1000">
            <a:solidFill>
              <a:srgbClr val="FFFFFF"/>
            </a:solidFill>
            <a:latin typeface="Helvetica" pitchFamily="2" charset="0"/>
            <a:ea typeface="+mn-ea"/>
            <a:cs typeface="+mn-cs"/>
          </a:endParaRPr>
        </a:p>
      </dgm:t>
    </dgm:pt>
    <dgm:pt modelId="{AA81481C-7861-4F7C-8AD3-C0A104362916}">
      <dgm:prSet phldrT="[Text]" custT="1"/>
      <dgm:spPr>
        <a:xfrm>
          <a:off x="2813379" y="1629191"/>
          <a:ext cx="805617" cy="805617"/>
        </a:xfrm>
        <a:prstGeom prst="roundRect">
          <a:avLst/>
        </a:prstGeom>
        <a:solidFill>
          <a:srgbClr val="FFA400">
            <a:hueOff val="0"/>
            <a:satOff val="0"/>
            <a:lumOff val="0"/>
            <a:alphaOff val="0"/>
          </a:srgbClr>
        </a:solidFill>
        <a:ln w="25400" cap="flat" cmpd="sng" algn="ctr">
          <a:solidFill>
            <a:srgbClr val="FFFFFF">
              <a:hueOff val="0"/>
              <a:satOff val="0"/>
              <a:lumOff val="0"/>
              <a:alphaOff val="0"/>
            </a:srgbClr>
          </a:solidFill>
          <a:prstDash val="solid"/>
        </a:ln>
        <a:effectLst/>
      </dgm:spPr>
      <dgm:t>
        <a:bodyPr/>
        <a:lstStyle/>
        <a:p>
          <a:r>
            <a:rPr lang="en-US" sz="1000" dirty="0">
              <a:solidFill>
                <a:srgbClr val="FFFFFF"/>
              </a:solidFill>
              <a:latin typeface="Helvetica" pitchFamily="2" charset="0"/>
              <a:ea typeface="+mn-ea"/>
              <a:cs typeface="+mn-cs"/>
            </a:rPr>
            <a:t>Scottish Population</a:t>
          </a:r>
        </a:p>
      </dgm:t>
    </dgm:pt>
    <dgm:pt modelId="{9A1E7E89-B484-466F-B8DE-9B2977A4184A}" type="parTrans" cxnId="{068FF248-BA10-42E3-B437-46D951308FCF}">
      <dgm:prSet/>
      <dgm:spPr/>
      <dgm:t>
        <a:bodyPr/>
        <a:lstStyle/>
        <a:p>
          <a:endParaRPr lang="en-US" sz="1000">
            <a:latin typeface="Helvetica" pitchFamily="2" charset="0"/>
          </a:endParaRPr>
        </a:p>
      </dgm:t>
    </dgm:pt>
    <dgm:pt modelId="{753F5DB4-D671-44FB-9893-46DF5AC93E09}" type="sibTrans" cxnId="{068FF248-BA10-42E3-B437-46D951308FCF}">
      <dgm:prSet custT="1"/>
      <dgm:spPr>
        <a:xfrm>
          <a:off x="3684412" y="1798370"/>
          <a:ext cx="467258" cy="467258"/>
        </a:xfrm>
        <a:prstGeom prst="mathDivide">
          <a:avLst/>
        </a:prstGeom>
        <a:solidFill>
          <a:srgbClr val="66CBC0"/>
        </a:solidFill>
        <a:ln>
          <a:noFill/>
        </a:ln>
        <a:effectLst/>
      </dgm:spPr>
      <dgm:t>
        <a:bodyPr/>
        <a:lstStyle/>
        <a:p>
          <a:endParaRPr lang="en-US" sz="1000">
            <a:solidFill>
              <a:srgbClr val="FFFFFF"/>
            </a:solidFill>
            <a:latin typeface="Helvetica" pitchFamily="2" charset="0"/>
            <a:ea typeface="+mn-ea"/>
            <a:cs typeface="+mn-cs"/>
          </a:endParaRPr>
        </a:p>
      </dgm:t>
    </dgm:pt>
    <dgm:pt modelId="{53132113-C42F-4926-A796-F9CC5045AB67}">
      <dgm:prSet phldrT="[Text]" custT="1">
        <dgm:style>
          <a:lnRef idx="2">
            <a:schemeClr val="accent5">
              <a:shade val="50000"/>
            </a:schemeClr>
          </a:lnRef>
          <a:fillRef idx="1">
            <a:schemeClr val="accent5"/>
          </a:fillRef>
          <a:effectRef idx="0">
            <a:schemeClr val="accent5"/>
          </a:effectRef>
          <a:fontRef idx="minor">
            <a:schemeClr val="lt1"/>
          </a:fontRef>
        </dgm:style>
      </dgm:prSet>
      <dgm:spPr>
        <a:xfrm>
          <a:off x="5620794" y="1629191"/>
          <a:ext cx="805617" cy="805617"/>
        </a:xfrm>
        <a:prstGeom prst="roundRect">
          <a:avLst/>
        </a:prstGeom>
        <a:solidFill>
          <a:srgbClr val="66CBC0"/>
        </a:solidFill>
        <a:ln w="25400" cap="flat" cmpd="sng" algn="ctr">
          <a:solidFill>
            <a:srgbClr val="66CBC0">
              <a:shade val="50000"/>
            </a:srgbClr>
          </a:solidFill>
          <a:prstDash val="solid"/>
        </a:ln>
        <a:effectLst/>
      </dgm:spPr>
      <dgm:t>
        <a:bodyPr/>
        <a:lstStyle/>
        <a:p>
          <a:r>
            <a:rPr lang="en-US" sz="1000" dirty="0">
              <a:solidFill>
                <a:srgbClr val="FFFFFF"/>
              </a:solidFill>
              <a:latin typeface="Helvetica" pitchFamily="2" charset="0"/>
              <a:ea typeface="+mn-ea"/>
              <a:cs typeface="+mn-cs"/>
            </a:rPr>
            <a:t>Barnett consequential</a:t>
          </a:r>
        </a:p>
      </dgm:t>
    </dgm:pt>
    <dgm:pt modelId="{6563A151-5318-476A-BAEE-8BA7696096EB}" type="parTrans" cxnId="{B2EADE00-B19E-43C2-83FE-8829A9B2D632}">
      <dgm:prSet/>
      <dgm:spPr/>
      <dgm:t>
        <a:bodyPr/>
        <a:lstStyle/>
        <a:p>
          <a:endParaRPr lang="en-US" sz="1000">
            <a:latin typeface="Helvetica" pitchFamily="2" charset="0"/>
          </a:endParaRPr>
        </a:p>
      </dgm:t>
    </dgm:pt>
    <dgm:pt modelId="{8355313F-43DE-44C4-BDC3-7551D30604B3}" type="sibTrans" cxnId="{B2EADE00-B19E-43C2-83FE-8829A9B2D632}">
      <dgm:prSet/>
      <dgm:spPr/>
      <dgm:t>
        <a:bodyPr/>
        <a:lstStyle/>
        <a:p>
          <a:endParaRPr lang="en-US" sz="1000">
            <a:latin typeface="Helvetica" pitchFamily="2" charset="0"/>
          </a:endParaRPr>
        </a:p>
      </dgm:t>
    </dgm:pt>
    <dgm:pt modelId="{A860E4FE-EC0F-4213-9EB6-11F7F44A2B1A}">
      <dgm:prSet phldrT="[Text]" custT="1"/>
      <dgm:spPr>
        <a:xfrm>
          <a:off x="4217087" y="1629191"/>
          <a:ext cx="805617" cy="805617"/>
        </a:xfrm>
        <a:prstGeom prst="roundRect">
          <a:avLst/>
        </a:prstGeom>
        <a:solidFill>
          <a:srgbClr val="FFA400">
            <a:hueOff val="0"/>
            <a:satOff val="0"/>
            <a:lumOff val="0"/>
            <a:alphaOff val="0"/>
          </a:srgbClr>
        </a:solidFill>
        <a:ln w="25400" cap="flat" cmpd="sng" algn="ctr">
          <a:solidFill>
            <a:srgbClr val="FFFFFF">
              <a:hueOff val="0"/>
              <a:satOff val="0"/>
              <a:lumOff val="0"/>
              <a:alphaOff val="0"/>
            </a:srgbClr>
          </a:solidFill>
          <a:prstDash val="solid"/>
        </a:ln>
        <a:effectLst/>
      </dgm:spPr>
      <dgm:t>
        <a:bodyPr/>
        <a:lstStyle/>
        <a:p>
          <a:r>
            <a:rPr lang="en-US" sz="1000" dirty="0">
              <a:solidFill>
                <a:srgbClr val="FFFFFF"/>
              </a:solidFill>
              <a:latin typeface="Helvetica" pitchFamily="2" charset="0"/>
              <a:ea typeface="+mn-ea"/>
              <a:cs typeface="+mn-cs"/>
            </a:rPr>
            <a:t>Relevant rUK Population [1]</a:t>
          </a:r>
        </a:p>
      </dgm:t>
    </dgm:pt>
    <dgm:pt modelId="{EF9DB953-9312-438E-AF3D-60B267738162}" type="parTrans" cxnId="{F3598561-7A41-4CC1-A3AC-C8432BD938DD}">
      <dgm:prSet/>
      <dgm:spPr/>
      <dgm:t>
        <a:bodyPr/>
        <a:lstStyle/>
        <a:p>
          <a:endParaRPr lang="en-US" sz="1000">
            <a:latin typeface="Helvetica" pitchFamily="2" charset="0"/>
          </a:endParaRPr>
        </a:p>
      </dgm:t>
    </dgm:pt>
    <dgm:pt modelId="{F6278721-928D-416F-A20C-24D32F6C12D0}" type="sibTrans" cxnId="{F3598561-7A41-4CC1-A3AC-C8432BD938DD}">
      <dgm:prSet custT="1"/>
      <dgm:spPr>
        <a:xfrm>
          <a:off x="5088120" y="1798370"/>
          <a:ext cx="467258" cy="467258"/>
        </a:xfrm>
        <a:prstGeom prst="mathEqual">
          <a:avLst/>
        </a:prstGeom>
        <a:solidFill>
          <a:srgbClr val="66CBC0"/>
        </a:solidFill>
        <a:ln>
          <a:noFill/>
        </a:ln>
        <a:effectLst/>
      </dgm:spPr>
      <dgm:t>
        <a:bodyPr/>
        <a:lstStyle/>
        <a:p>
          <a:endParaRPr lang="en-US" sz="1000">
            <a:solidFill>
              <a:srgbClr val="FFFFFF"/>
            </a:solidFill>
            <a:latin typeface="Helvetica" pitchFamily="2" charset="0"/>
            <a:ea typeface="+mn-ea"/>
            <a:cs typeface="+mn-cs"/>
          </a:endParaRPr>
        </a:p>
      </dgm:t>
    </dgm:pt>
    <dgm:pt modelId="{A3AAD43F-8166-4F0A-A3CE-B48006A6F781}" type="pres">
      <dgm:prSet presAssocID="{6655E4EF-0C26-4D24-B536-664DE391AA9B}" presName="linearFlow" presStyleCnt="0">
        <dgm:presLayoutVars>
          <dgm:dir/>
          <dgm:resizeHandles val="exact"/>
        </dgm:presLayoutVars>
      </dgm:prSet>
      <dgm:spPr/>
    </dgm:pt>
    <dgm:pt modelId="{D856F8FD-69A3-4CB1-A16E-2073C0E51408}" type="pres">
      <dgm:prSet presAssocID="{1EBA51D3-1D3A-4A46-83DB-861ECAACC3FB}" presName="node" presStyleLbl="node1" presStyleIdx="0" presStyleCnt="5" custScaleX="105865">
        <dgm:presLayoutVars>
          <dgm:bulletEnabled val="1"/>
        </dgm:presLayoutVars>
      </dgm:prSet>
      <dgm:spPr>
        <a:prstGeom prst="roundRect">
          <a:avLst/>
        </a:prstGeom>
      </dgm:spPr>
    </dgm:pt>
    <dgm:pt modelId="{94D7281E-C171-4318-8FBE-A7D7A9C8926B}" type="pres">
      <dgm:prSet presAssocID="{9AF7EA06-6B18-4880-8E36-93C1ED60102F}" presName="spacerL" presStyleCnt="0"/>
      <dgm:spPr/>
    </dgm:pt>
    <dgm:pt modelId="{37207150-4125-432A-97C0-82A1C0B75145}" type="pres">
      <dgm:prSet presAssocID="{9AF7EA06-6B18-4880-8E36-93C1ED60102F}" presName="sibTrans" presStyleLbl="sibTrans2D1" presStyleIdx="0" presStyleCnt="4"/>
      <dgm:spPr>
        <a:prstGeom prst="mathMultiply">
          <a:avLst/>
        </a:prstGeom>
      </dgm:spPr>
    </dgm:pt>
    <dgm:pt modelId="{404D84DB-31A6-4406-A6A7-199523B371EA}" type="pres">
      <dgm:prSet presAssocID="{9AF7EA06-6B18-4880-8E36-93C1ED60102F}" presName="spacerR" presStyleCnt="0"/>
      <dgm:spPr/>
    </dgm:pt>
    <dgm:pt modelId="{C3098227-7929-422E-A583-76B17987E5F6}" type="pres">
      <dgm:prSet presAssocID="{3614F9F8-0B46-44CF-B63E-945675C9B5ED}" presName="node" presStyleLbl="node1" presStyleIdx="1" presStyleCnt="5" custScaleX="109291">
        <dgm:presLayoutVars>
          <dgm:bulletEnabled val="1"/>
        </dgm:presLayoutVars>
      </dgm:prSet>
      <dgm:spPr>
        <a:prstGeom prst="roundRect">
          <a:avLst/>
        </a:prstGeom>
      </dgm:spPr>
    </dgm:pt>
    <dgm:pt modelId="{B2BCB77C-B6EB-426E-A9EF-A6835FE60B4B}" type="pres">
      <dgm:prSet presAssocID="{6D6E3728-BC8B-4630-A4C0-F5011975C3F2}" presName="spacerL" presStyleCnt="0"/>
      <dgm:spPr/>
    </dgm:pt>
    <dgm:pt modelId="{16818C24-FA87-4A44-B414-E77E634AA0DA}" type="pres">
      <dgm:prSet presAssocID="{6D6E3728-BC8B-4630-A4C0-F5011975C3F2}" presName="sibTrans" presStyleLbl="sibTrans2D1" presStyleIdx="1" presStyleCnt="4"/>
      <dgm:spPr>
        <a:prstGeom prst="mathMultiply">
          <a:avLst/>
        </a:prstGeom>
      </dgm:spPr>
    </dgm:pt>
    <dgm:pt modelId="{BD475419-9493-4F41-854D-CA37339472E7}" type="pres">
      <dgm:prSet presAssocID="{6D6E3728-BC8B-4630-A4C0-F5011975C3F2}" presName="spacerR" presStyleCnt="0"/>
      <dgm:spPr/>
    </dgm:pt>
    <dgm:pt modelId="{6F960C5A-B58E-4A70-BAB3-0B0F960B3D20}" type="pres">
      <dgm:prSet presAssocID="{AA81481C-7861-4F7C-8AD3-C0A104362916}" presName="node" presStyleLbl="node1" presStyleIdx="2" presStyleCnt="5">
        <dgm:presLayoutVars>
          <dgm:bulletEnabled val="1"/>
        </dgm:presLayoutVars>
      </dgm:prSet>
      <dgm:spPr>
        <a:prstGeom prst="roundRect">
          <a:avLst/>
        </a:prstGeom>
      </dgm:spPr>
    </dgm:pt>
    <dgm:pt modelId="{10A74630-4C54-4575-8DB4-85996F4A190C}" type="pres">
      <dgm:prSet presAssocID="{753F5DB4-D671-44FB-9893-46DF5AC93E09}" presName="spacerL" presStyleCnt="0"/>
      <dgm:spPr/>
    </dgm:pt>
    <dgm:pt modelId="{31BE655F-0F55-43B6-AF0B-AA25065791B0}" type="pres">
      <dgm:prSet presAssocID="{753F5DB4-D671-44FB-9893-46DF5AC93E09}" presName="sibTrans" presStyleLbl="sibTrans2D1" presStyleIdx="2" presStyleCnt="4"/>
      <dgm:spPr>
        <a:prstGeom prst="mathDivide">
          <a:avLst/>
        </a:prstGeom>
      </dgm:spPr>
    </dgm:pt>
    <dgm:pt modelId="{063A94BC-E757-4CA4-A1F4-F148649769AF}" type="pres">
      <dgm:prSet presAssocID="{753F5DB4-D671-44FB-9893-46DF5AC93E09}" presName="spacerR" presStyleCnt="0"/>
      <dgm:spPr/>
    </dgm:pt>
    <dgm:pt modelId="{B7F14B9E-E8B7-4B73-8CAA-944223A14713}" type="pres">
      <dgm:prSet presAssocID="{A860E4FE-EC0F-4213-9EB6-11F7F44A2B1A}" presName="node" presStyleLbl="node1" presStyleIdx="3" presStyleCnt="5">
        <dgm:presLayoutVars>
          <dgm:bulletEnabled val="1"/>
        </dgm:presLayoutVars>
      </dgm:prSet>
      <dgm:spPr>
        <a:prstGeom prst="roundRect">
          <a:avLst/>
        </a:prstGeom>
      </dgm:spPr>
    </dgm:pt>
    <dgm:pt modelId="{D301183C-B7E6-4BF8-A343-EB0999A83676}" type="pres">
      <dgm:prSet presAssocID="{F6278721-928D-416F-A20C-24D32F6C12D0}" presName="spacerL" presStyleCnt="0"/>
      <dgm:spPr/>
    </dgm:pt>
    <dgm:pt modelId="{1B24A8C9-E356-47C3-B736-8D8D7F29A18C}" type="pres">
      <dgm:prSet presAssocID="{F6278721-928D-416F-A20C-24D32F6C12D0}" presName="sibTrans" presStyleLbl="sibTrans2D1" presStyleIdx="3" presStyleCnt="4"/>
      <dgm:spPr/>
    </dgm:pt>
    <dgm:pt modelId="{FAC72831-674C-419A-B6FC-4FAC3E93C8D3}" type="pres">
      <dgm:prSet presAssocID="{F6278721-928D-416F-A20C-24D32F6C12D0}" presName="spacerR" presStyleCnt="0"/>
      <dgm:spPr/>
    </dgm:pt>
    <dgm:pt modelId="{93743006-9699-470D-9F77-FF8EFD60EF5D}" type="pres">
      <dgm:prSet presAssocID="{53132113-C42F-4926-A796-F9CC5045AB67}" presName="node" presStyleLbl="node1" presStyleIdx="4" presStyleCnt="5" custScaleX="121590">
        <dgm:presLayoutVars>
          <dgm:bulletEnabled val="1"/>
        </dgm:presLayoutVars>
      </dgm:prSet>
      <dgm:spPr>
        <a:prstGeom prst="roundRect">
          <a:avLst/>
        </a:prstGeom>
      </dgm:spPr>
    </dgm:pt>
  </dgm:ptLst>
  <dgm:cxnLst>
    <dgm:cxn modelId="{B2EADE00-B19E-43C2-83FE-8829A9B2D632}" srcId="{6655E4EF-0C26-4D24-B536-664DE391AA9B}" destId="{53132113-C42F-4926-A796-F9CC5045AB67}" srcOrd="4" destOrd="0" parTransId="{6563A151-5318-476A-BAEE-8BA7696096EB}" sibTransId="{8355313F-43DE-44C4-BDC3-7551D30604B3}"/>
    <dgm:cxn modelId="{26574A0A-153F-4BFC-BC46-6038E59A1738}" type="presOf" srcId="{F6278721-928D-416F-A20C-24D32F6C12D0}" destId="{1B24A8C9-E356-47C3-B736-8D8D7F29A18C}" srcOrd="0" destOrd="0" presId="urn:microsoft.com/office/officeart/2005/8/layout/equation1"/>
    <dgm:cxn modelId="{DEE0BF0F-F106-4FA6-9D73-3630C67F6896}" type="presOf" srcId="{6D6E3728-BC8B-4630-A4C0-F5011975C3F2}" destId="{16818C24-FA87-4A44-B414-E77E634AA0DA}" srcOrd="0" destOrd="0" presId="urn:microsoft.com/office/officeart/2005/8/layout/equation1"/>
    <dgm:cxn modelId="{EFE51F22-F804-40C5-874C-58EB0E62FEAD}" type="presOf" srcId="{1EBA51D3-1D3A-4A46-83DB-861ECAACC3FB}" destId="{D856F8FD-69A3-4CB1-A16E-2073C0E51408}" srcOrd="0" destOrd="0" presId="urn:microsoft.com/office/officeart/2005/8/layout/equation1"/>
    <dgm:cxn modelId="{9480BB3B-6965-40EB-A093-409E7D496C1A}" type="presOf" srcId="{753F5DB4-D671-44FB-9893-46DF5AC93E09}" destId="{31BE655F-0F55-43B6-AF0B-AA25065791B0}" srcOrd="0" destOrd="0" presId="urn:microsoft.com/office/officeart/2005/8/layout/equation1"/>
    <dgm:cxn modelId="{F3598561-7A41-4CC1-A3AC-C8432BD938DD}" srcId="{6655E4EF-0C26-4D24-B536-664DE391AA9B}" destId="{A860E4FE-EC0F-4213-9EB6-11F7F44A2B1A}" srcOrd="3" destOrd="0" parTransId="{EF9DB953-9312-438E-AF3D-60B267738162}" sibTransId="{F6278721-928D-416F-A20C-24D32F6C12D0}"/>
    <dgm:cxn modelId="{6667D568-9FF8-4672-8366-ACEC28B0C054}" type="presOf" srcId="{3614F9F8-0B46-44CF-B63E-945675C9B5ED}" destId="{C3098227-7929-422E-A583-76B17987E5F6}" srcOrd="0" destOrd="0" presId="urn:microsoft.com/office/officeart/2005/8/layout/equation1"/>
    <dgm:cxn modelId="{068FF248-BA10-42E3-B437-46D951308FCF}" srcId="{6655E4EF-0C26-4D24-B536-664DE391AA9B}" destId="{AA81481C-7861-4F7C-8AD3-C0A104362916}" srcOrd="2" destOrd="0" parTransId="{9A1E7E89-B484-466F-B8DE-9B2977A4184A}" sibTransId="{753F5DB4-D671-44FB-9893-46DF5AC93E09}"/>
    <dgm:cxn modelId="{5670A357-35E2-4E28-9AE3-54FFAF2A792A}" type="presOf" srcId="{A860E4FE-EC0F-4213-9EB6-11F7F44A2B1A}" destId="{B7F14B9E-E8B7-4B73-8CAA-944223A14713}" srcOrd="0" destOrd="0" presId="urn:microsoft.com/office/officeart/2005/8/layout/equation1"/>
    <dgm:cxn modelId="{3E1D95D3-BA72-4E15-8AA1-D632BFA3D478}" type="presOf" srcId="{AA81481C-7861-4F7C-8AD3-C0A104362916}" destId="{6F960C5A-B58E-4A70-BAB3-0B0F960B3D20}" srcOrd="0" destOrd="0" presId="urn:microsoft.com/office/officeart/2005/8/layout/equation1"/>
    <dgm:cxn modelId="{550A07DB-DDAA-4277-9AE6-8E94D8214EEC}" type="presOf" srcId="{6655E4EF-0C26-4D24-B536-664DE391AA9B}" destId="{A3AAD43F-8166-4F0A-A3CE-B48006A6F781}" srcOrd="0" destOrd="0" presId="urn:microsoft.com/office/officeart/2005/8/layout/equation1"/>
    <dgm:cxn modelId="{97362BDE-10F3-4406-8867-62F23F216F42}" srcId="{6655E4EF-0C26-4D24-B536-664DE391AA9B}" destId="{3614F9F8-0B46-44CF-B63E-945675C9B5ED}" srcOrd="1" destOrd="0" parTransId="{03CA4DFA-9E29-4EFD-92D9-81DFA0936258}" sibTransId="{6D6E3728-BC8B-4630-A4C0-F5011975C3F2}"/>
    <dgm:cxn modelId="{6ADF5EEB-F8A1-45AD-9013-107974D656D4}" srcId="{6655E4EF-0C26-4D24-B536-664DE391AA9B}" destId="{1EBA51D3-1D3A-4A46-83DB-861ECAACC3FB}" srcOrd="0" destOrd="0" parTransId="{45F837BB-43F3-439C-A820-29045D570E2C}" sibTransId="{9AF7EA06-6B18-4880-8E36-93C1ED60102F}"/>
    <dgm:cxn modelId="{1EA33EF1-6E28-4562-AF22-AFD695B9F9A4}" type="presOf" srcId="{9AF7EA06-6B18-4880-8E36-93C1ED60102F}" destId="{37207150-4125-432A-97C0-82A1C0B75145}" srcOrd="0" destOrd="0" presId="urn:microsoft.com/office/officeart/2005/8/layout/equation1"/>
    <dgm:cxn modelId="{15B68EF2-3EAD-46DA-988C-EBA190CF63D4}" type="presOf" srcId="{53132113-C42F-4926-A796-F9CC5045AB67}" destId="{93743006-9699-470D-9F77-FF8EFD60EF5D}" srcOrd="0" destOrd="0" presId="urn:microsoft.com/office/officeart/2005/8/layout/equation1"/>
    <dgm:cxn modelId="{E17D8706-F4C5-4F56-BC7E-ED7B24D06371}" type="presParOf" srcId="{A3AAD43F-8166-4F0A-A3CE-B48006A6F781}" destId="{D856F8FD-69A3-4CB1-A16E-2073C0E51408}" srcOrd="0" destOrd="0" presId="urn:microsoft.com/office/officeart/2005/8/layout/equation1"/>
    <dgm:cxn modelId="{6241A800-CBCE-48B3-8943-D164F671AB23}" type="presParOf" srcId="{A3AAD43F-8166-4F0A-A3CE-B48006A6F781}" destId="{94D7281E-C171-4318-8FBE-A7D7A9C8926B}" srcOrd="1" destOrd="0" presId="urn:microsoft.com/office/officeart/2005/8/layout/equation1"/>
    <dgm:cxn modelId="{EAA144FF-910E-4318-98B2-142FA03CA514}" type="presParOf" srcId="{A3AAD43F-8166-4F0A-A3CE-B48006A6F781}" destId="{37207150-4125-432A-97C0-82A1C0B75145}" srcOrd="2" destOrd="0" presId="urn:microsoft.com/office/officeart/2005/8/layout/equation1"/>
    <dgm:cxn modelId="{FD29D22D-BEBC-451C-8D6A-A605F5E93988}" type="presParOf" srcId="{A3AAD43F-8166-4F0A-A3CE-B48006A6F781}" destId="{404D84DB-31A6-4406-A6A7-199523B371EA}" srcOrd="3" destOrd="0" presId="urn:microsoft.com/office/officeart/2005/8/layout/equation1"/>
    <dgm:cxn modelId="{F7D47CC3-CEC4-4BCB-8561-7AAF7538B496}" type="presParOf" srcId="{A3AAD43F-8166-4F0A-A3CE-B48006A6F781}" destId="{C3098227-7929-422E-A583-76B17987E5F6}" srcOrd="4" destOrd="0" presId="urn:microsoft.com/office/officeart/2005/8/layout/equation1"/>
    <dgm:cxn modelId="{3811BBC2-33F7-436F-883D-74C664E81006}" type="presParOf" srcId="{A3AAD43F-8166-4F0A-A3CE-B48006A6F781}" destId="{B2BCB77C-B6EB-426E-A9EF-A6835FE60B4B}" srcOrd="5" destOrd="0" presId="urn:microsoft.com/office/officeart/2005/8/layout/equation1"/>
    <dgm:cxn modelId="{109BEF59-4D58-4ED3-8D08-BB4BCA2A6B74}" type="presParOf" srcId="{A3AAD43F-8166-4F0A-A3CE-B48006A6F781}" destId="{16818C24-FA87-4A44-B414-E77E634AA0DA}" srcOrd="6" destOrd="0" presId="urn:microsoft.com/office/officeart/2005/8/layout/equation1"/>
    <dgm:cxn modelId="{93898F25-8FEF-455B-9261-ADA55735A951}" type="presParOf" srcId="{A3AAD43F-8166-4F0A-A3CE-B48006A6F781}" destId="{BD475419-9493-4F41-854D-CA37339472E7}" srcOrd="7" destOrd="0" presId="urn:microsoft.com/office/officeart/2005/8/layout/equation1"/>
    <dgm:cxn modelId="{B62F13FA-B781-4ADD-BBED-092156C073F1}" type="presParOf" srcId="{A3AAD43F-8166-4F0A-A3CE-B48006A6F781}" destId="{6F960C5A-B58E-4A70-BAB3-0B0F960B3D20}" srcOrd="8" destOrd="0" presId="urn:microsoft.com/office/officeart/2005/8/layout/equation1"/>
    <dgm:cxn modelId="{D4B337C3-DF4D-4ADD-A5D6-5BF8788CD8E7}" type="presParOf" srcId="{A3AAD43F-8166-4F0A-A3CE-B48006A6F781}" destId="{10A74630-4C54-4575-8DB4-85996F4A190C}" srcOrd="9" destOrd="0" presId="urn:microsoft.com/office/officeart/2005/8/layout/equation1"/>
    <dgm:cxn modelId="{A96ED3A5-B25A-4AD4-B776-6A8FDC1B1265}" type="presParOf" srcId="{A3AAD43F-8166-4F0A-A3CE-B48006A6F781}" destId="{31BE655F-0F55-43B6-AF0B-AA25065791B0}" srcOrd="10" destOrd="0" presId="urn:microsoft.com/office/officeart/2005/8/layout/equation1"/>
    <dgm:cxn modelId="{0376E741-6AA3-43E9-B42C-F56A8E637DA6}" type="presParOf" srcId="{A3AAD43F-8166-4F0A-A3CE-B48006A6F781}" destId="{063A94BC-E757-4CA4-A1F4-F148649769AF}" srcOrd="11" destOrd="0" presId="urn:microsoft.com/office/officeart/2005/8/layout/equation1"/>
    <dgm:cxn modelId="{1BB5EDD0-753A-4F96-9805-19723F7196A7}" type="presParOf" srcId="{A3AAD43F-8166-4F0A-A3CE-B48006A6F781}" destId="{B7F14B9E-E8B7-4B73-8CAA-944223A14713}" srcOrd="12" destOrd="0" presId="urn:microsoft.com/office/officeart/2005/8/layout/equation1"/>
    <dgm:cxn modelId="{FD4B7E5C-7637-484A-B5BD-745AB0154A6E}" type="presParOf" srcId="{A3AAD43F-8166-4F0A-A3CE-B48006A6F781}" destId="{D301183C-B7E6-4BF8-A343-EB0999A83676}" srcOrd="13" destOrd="0" presId="urn:microsoft.com/office/officeart/2005/8/layout/equation1"/>
    <dgm:cxn modelId="{F640D273-6E1C-4D13-85DF-C11DD214B8DB}" type="presParOf" srcId="{A3AAD43F-8166-4F0A-A3CE-B48006A6F781}" destId="{1B24A8C9-E356-47C3-B736-8D8D7F29A18C}" srcOrd="14" destOrd="0" presId="urn:microsoft.com/office/officeart/2005/8/layout/equation1"/>
    <dgm:cxn modelId="{52647AA0-841A-48AC-BACC-8F87D5141334}" type="presParOf" srcId="{A3AAD43F-8166-4F0A-A3CE-B48006A6F781}" destId="{FAC72831-674C-419A-B6FC-4FAC3E93C8D3}" srcOrd="15" destOrd="0" presId="urn:microsoft.com/office/officeart/2005/8/layout/equation1"/>
    <dgm:cxn modelId="{9AD6123B-0621-4901-BFB3-76A137D54971}" type="presParOf" srcId="{A3AAD43F-8166-4F0A-A3CE-B48006A6F781}" destId="{93743006-9699-470D-9F77-FF8EFD60EF5D}" srcOrd="16" destOrd="0" presId="urn:microsoft.com/office/officeart/2005/8/layout/equation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4AE3204-2B9D-4390-BB7B-CA97CA1B4D48}">
      <dsp:nvSpPr>
        <dsp:cNvPr id="0" name=""/>
        <dsp:cNvSpPr/>
      </dsp:nvSpPr>
      <dsp:spPr>
        <a:xfrm>
          <a:off x="3187" y="90865"/>
          <a:ext cx="1449216" cy="857207"/>
        </a:xfrm>
        <a:prstGeom prst="roundRect">
          <a:avLst>
            <a:gd name="adj" fmla="val 10000"/>
          </a:avLst>
        </a:prstGeom>
        <a:solidFill>
          <a:schemeClr val="accent5">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8232" tIns="78232" rIns="78232" bIns="41910" numCol="1" spcCol="1270" anchor="t" anchorCtr="0">
          <a:noAutofit/>
        </a:bodyPr>
        <a:lstStyle/>
        <a:p>
          <a:pPr marL="0" lvl="0" indent="0" algn="l" defTabSz="488950">
            <a:lnSpc>
              <a:spcPct val="90000"/>
            </a:lnSpc>
            <a:spcBef>
              <a:spcPct val="0"/>
            </a:spcBef>
            <a:spcAft>
              <a:spcPct val="35000"/>
            </a:spcAft>
            <a:buNone/>
          </a:pPr>
          <a:r>
            <a:rPr lang="en-US" sz="1100" kern="1200">
              <a:latin typeface="Helvetica" pitchFamily="2" charset="0"/>
            </a:rPr>
            <a:t>Step 1: Demographic determinants</a:t>
          </a:r>
        </a:p>
      </dsp:txBody>
      <dsp:txXfrm>
        <a:off x="3187" y="90865"/>
        <a:ext cx="1449216" cy="571471"/>
      </dsp:txXfrm>
    </dsp:sp>
    <dsp:sp modelId="{898D781C-84C1-4F19-915B-C2873F70E67C}">
      <dsp:nvSpPr>
        <dsp:cNvPr id="0" name=""/>
        <dsp:cNvSpPr/>
      </dsp:nvSpPr>
      <dsp:spPr>
        <a:xfrm>
          <a:off x="300014" y="662336"/>
          <a:ext cx="1449216" cy="1294038"/>
        </a:xfrm>
        <a:prstGeom prst="roundRect">
          <a:avLst>
            <a:gd name="adj" fmla="val 10000"/>
          </a:avLst>
        </a:prstGeom>
        <a:solidFill>
          <a:schemeClr val="lt1"/>
        </a:solidFill>
        <a:ln w="12700" cap="flat" cmpd="sng" algn="ctr">
          <a:solidFill>
            <a:schemeClr val="accent5"/>
          </a:solidFill>
          <a:prstDash val="solid"/>
          <a:miter lim="800000"/>
        </a:ln>
        <a:effectLst/>
      </dsp:spPr>
      <dsp:style>
        <a:lnRef idx="2">
          <a:schemeClr val="accent4"/>
        </a:lnRef>
        <a:fillRef idx="1">
          <a:schemeClr val="lt1"/>
        </a:fillRef>
        <a:effectRef idx="0">
          <a:schemeClr val="accent4"/>
        </a:effectRef>
        <a:fontRef idx="minor">
          <a:schemeClr val="dk1"/>
        </a:fontRef>
      </dsp:style>
      <dsp:txBody>
        <a:bodyPr spcFirstLastPara="0" vert="horz" wrap="square" lIns="78232" tIns="78232" rIns="78232" bIns="78232" numCol="1" spcCol="1270" anchor="t" anchorCtr="0">
          <a:noAutofit/>
        </a:bodyPr>
        <a:lstStyle/>
        <a:p>
          <a:pPr marL="57150" lvl="1" indent="-57150" algn="l" defTabSz="488950">
            <a:lnSpc>
              <a:spcPct val="90000"/>
            </a:lnSpc>
            <a:spcBef>
              <a:spcPct val="0"/>
            </a:spcBef>
            <a:spcAft>
              <a:spcPct val="15000"/>
            </a:spcAft>
            <a:buChar char="•"/>
          </a:pPr>
          <a:r>
            <a:rPr lang="en-GB" sz="1100" kern="1200">
              <a:latin typeface="Helvetica" pitchFamily="2" charset="0"/>
            </a:rPr>
            <a:t>Fertility</a:t>
          </a:r>
          <a:endParaRPr lang="en-US" sz="1100" kern="1200">
            <a:latin typeface="Helvetica" pitchFamily="2" charset="0"/>
          </a:endParaRPr>
        </a:p>
        <a:p>
          <a:pPr marL="57150" lvl="1" indent="-57150" algn="l" defTabSz="488950">
            <a:lnSpc>
              <a:spcPct val="90000"/>
            </a:lnSpc>
            <a:spcBef>
              <a:spcPct val="0"/>
            </a:spcBef>
            <a:spcAft>
              <a:spcPct val="15000"/>
            </a:spcAft>
            <a:buChar char="•"/>
          </a:pPr>
          <a:r>
            <a:rPr lang="en-GB" sz="1100" kern="1200">
              <a:latin typeface="Helvetica" pitchFamily="2" charset="0"/>
            </a:rPr>
            <a:t>Mortality</a:t>
          </a:r>
          <a:endParaRPr lang="en-US" sz="1100" kern="1200">
            <a:latin typeface="Helvetica" pitchFamily="2" charset="0"/>
          </a:endParaRPr>
        </a:p>
        <a:p>
          <a:pPr marL="57150" lvl="1" indent="-57150" algn="l" defTabSz="488950">
            <a:lnSpc>
              <a:spcPct val="90000"/>
            </a:lnSpc>
            <a:spcBef>
              <a:spcPct val="0"/>
            </a:spcBef>
            <a:spcAft>
              <a:spcPct val="15000"/>
            </a:spcAft>
            <a:buChar char="•"/>
          </a:pPr>
          <a:r>
            <a:rPr lang="en-GB" sz="1100" kern="1200">
              <a:latin typeface="Helvetica" pitchFamily="2" charset="0"/>
            </a:rPr>
            <a:t>Migration</a:t>
          </a:r>
          <a:endParaRPr lang="en-US" sz="1100" kern="1200">
            <a:latin typeface="Helvetica" pitchFamily="2" charset="0"/>
          </a:endParaRPr>
        </a:p>
        <a:p>
          <a:pPr marL="57150" lvl="1" indent="-57150" algn="l" defTabSz="488950">
            <a:lnSpc>
              <a:spcPct val="90000"/>
            </a:lnSpc>
            <a:spcBef>
              <a:spcPct val="0"/>
            </a:spcBef>
            <a:spcAft>
              <a:spcPct val="15000"/>
            </a:spcAft>
            <a:buChar char="•"/>
          </a:pPr>
          <a:r>
            <a:rPr lang="en-GB" sz="1100" kern="1200">
              <a:latin typeface="Helvetica" pitchFamily="2" charset="0"/>
            </a:rPr>
            <a:t>Size and age structure</a:t>
          </a:r>
          <a:endParaRPr lang="en-US" sz="1100" kern="1200">
            <a:latin typeface="Helvetica" pitchFamily="2" charset="0"/>
          </a:endParaRPr>
        </a:p>
      </dsp:txBody>
      <dsp:txXfrm>
        <a:off x="337915" y="700237"/>
        <a:ext cx="1373414" cy="1218236"/>
      </dsp:txXfrm>
    </dsp:sp>
    <dsp:sp modelId="{DC435F57-3A2A-4B53-8FE4-D119CC4A3AA0}">
      <dsp:nvSpPr>
        <dsp:cNvPr id="0" name=""/>
        <dsp:cNvSpPr/>
      </dsp:nvSpPr>
      <dsp:spPr>
        <a:xfrm>
          <a:off x="1672099" y="196194"/>
          <a:ext cx="465755" cy="360813"/>
        </a:xfrm>
        <a:prstGeom prst="rightArrow">
          <a:avLst>
            <a:gd name="adj1" fmla="val 60000"/>
            <a:gd name="adj2" fmla="val 50000"/>
          </a:avLst>
        </a:prstGeom>
        <a:solidFill>
          <a:schemeClr val="accent5">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400050">
            <a:lnSpc>
              <a:spcPct val="90000"/>
            </a:lnSpc>
            <a:spcBef>
              <a:spcPct val="0"/>
            </a:spcBef>
            <a:spcAft>
              <a:spcPct val="35000"/>
            </a:spcAft>
            <a:buNone/>
          </a:pPr>
          <a:endParaRPr lang="en-US" sz="900" kern="1200"/>
        </a:p>
      </dsp:txBody>
      <dsp:txXfrm>
        <a:off x="1672099" y="268357"/>
        <a:ext cx="357511" cy="216487"/>
      </dsp:txXfrm>
    </dsp:sp>
    <dsp:sp modelId="{BCFCD8AB-1D1A-4281-B26B-5B34899E7ABA}">
      <dsp:nvSpPr>
        <dsp:cNvPr id="0" name=""/>
        <dsp:cNvSpPr/>
      </dsp:nvSpPr>
      <dsp:spPr>
        <a:xfrm>
          <a:off x="2331187" y="90865"/>
          <a:ext cx="1449216" cy="857207"/>
        </a:xfrm>
        <a:prstGeom prst="roundRect">
          <a:avLst>
            <a:gd name="adj" fmla="val 10000"/>
          </a:avLst>
        </a:prstGeom>
        <a:solidFill>
          <a:schemeClr val="accent5">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8232" tIns="78232" rIns="78232" bIns="41910" numCol="1" spcCol="1270" anchor="t" anchorCtr="0">
          <a:noAutofit/>
        </a:bodyPr>
        <a:lstStyle/>
        <a:p>
          <a:pPr marL="0" lvl="0" indent="0" algn="l" defTabSz="488950">
            <a:lnSpc>
              <a:spcPct val="90000"/>
            </a:lnSpc>
            <a:spcBef>
              <a:spcPct val="0"/>
            </a:spcBef>
            <a:spcAft>
              <a:spcPct val="35000"/>
            </a:spcAft>
            <a:buNone/>
          </a:pPr>
          <a:r>
            <a:rPr lang="en-US" sz="1100" kern="1200">
              <a:latin typeface="Helvetica" pitchFamily="2" charset="0"/>
            </a:rPr>
            <a:t>Step 2: Economic determinants</a:t>
          </a:r>
        </a:p>
      </dsp:txBody>
      <dsp:txXfrm>
        <a:off x="2331187" y="90865"/>
        <a:ext cx="1449216" cy="571471"/>
      </dsp:txXfrm>
    </dsp:sp>
    <dsp:sp modelId="{B21AA251-C364-479F-996F-136D908CC327}">
      <dsp:nvSpPr>
        <dsp:cNvPr id="0" name=""/>
        <dsp:cNvSpPr/>
      </dsp:nvSpPr>
      <dsp:spPr>
        <a:xfrm>
          <a:off x="2628015" y="662336"/>
          <a:ext cx="1449216" cy="1294038"/>
        </a:xfrm>
        <a:prstGeom prst="roundRect">
          <a:avLst>
            <a:gd name="adj" fmla="val 10000"/>
          </a:avLst>
        </a:prstGeom>
        <a:solidFill>
          <a:schemeClr val="lt1"/>
        </a:solidFill>
        <a:ln w="12700" cap="flat" cmpd="sng" algn="ctr">
          <a:solidFill>
            <a:schemeClr val="accent5"/>
          </a:solidFill>
          <a:prstDash val="solid"/>
          <a:miter lim="800000"/>
        </a:ln>
        <a:effectLst/>
      </dsp:spPr>
      <dsp:style>
        <a:lnRef idx="2">
          <a:schemeClr val="accent4"/>
        </a:lnRef>
        <a:fillRef idx="1">
          <a:schemeClr val="lt1"/>
        </a:fillRef>
        <a:effectRef idx="0">
          <a:schemeClr val="accent4"/>
        </a:effectRef>
        <a:fontRef idx="minor">
          <a:schemeClr val="dk1"/>
        </a:fontRef>
      </dsp:style>
      <dsp:txBody>
        <a:bodyPr spcFirstLastPara="0" vert="horz" wrap="square" lIns="78232" tIns="78232" rIns="78232" bIns="78232" numCol="1" spcCol="1270" anchor="t" anchorCtr="0">
          <a:noAutofit/>
        </a:bodyPr>
        <a:lstStyle/>
        <a:p>
          <a:pPr marL="57150" lvl="1" indent="-57150" algn="l" defTabSz="488950">
            <a:lnSpc>
              <a:spcPct val="90000"/>
            </a:lnSpc>
            <a:spcBef>
              <a:spcPct val="0"/>
            </a:spcBef>
            <a:spcAft>
              <a:spcPct val="15000"/>
            </a:spcAft>
            <a:buChar char="•"/>
          </a:pPr>
          <a:r>
            <a:rPr lang="en-US" sz="1100" kern="1200">
              <a:latin typeface="Helvetica" pitchFamily="2" charset="0"/>
            </a:rPr>
            <a:t>Productivity</a:t>
          </a:r>
        </a:p>
        <a:p>
          <a:pPr marL="57150" lvl="1" indent="-57150" algn="l" defTabSz="488950">
            <a:lnSpc>
              <a:spcPct val="90000"/>
            </a:lnSpc>
            <a:spcBef>
              <a:spcPct val="0"/>
            </a:spcBef>
            <a:spcAft>
              <a:spcPct val="15000"/>
            </a:spcAft>
            <a:buChar char="•"/>
          </a:pPr>
          <a:r>
            <a:rPr lang="en-US" sz="1100" kern="1200">
              <a:latin typeface="Helvetica" pitchFamily="2" charset="0"/>
            </a:rPr>
            <a:t>Hours worked</a:t>
          </a:r>
        </a:p>
        <a:p>
          <a:pPr marL="57150" lvl="1" indent="-57150" algn="l" defTabSz="488950">
            <a:lnSpc>
              <a:spcPct val="90000"/>
            </a:lnSpc>
            <a:spcBef>
              <a:spcPct val="0"/>
            </a:spcBef>
            <a:spcAft>
              <a:spcPct val="15000"/>
            </a:spcAft>
            <a:buChar char="•"/>
          </a:pPr>
          <a:r>
            <a:rPr lang="en-US" sz="1100" kern="1200">
              <a:latin typeface="Helvetica" pitchFamily="2" charset="0"/>
            </a:rPr>
            <a:t>Participation rates</a:t>
          </a:r>
        </a:p>
        <a:p>
          <a:pPr marL="57150" lvl="1" indent="-57150" algn="l" defTabSz="488950">
            <a:lnSpc>
              <a:spcPct val="90000"/>
            </a:lnSpc>
            <a:spcBef>
              <a:spcPct val="0"/>
            </a:spcBef>
            <a:spcAft>
              <a:spcPct val="15000"/>
            </a:spcAft>
            <a:buChar char="•"/>
          </a:pPr>
          <a:r>
            <a:rPr lang="en-US" sz="1100" kern="1200">
              <a:latin typeface="Helvetica" pitchFamily="2" charset="0"/>
            </a:rPr>
            <a:t>Unemployment</a:t>
          </a:r>
        </a:p>
        <a:p>
          <a:pPr marL="57150" lvl="1" indent="-57150" algn="l" defTabSz="488950">
            <a:lnSpc>
              <a:spcPct val="90000"/>
            </a:lnSpc>
            <a:spcBef>
              <a:spcPct val="0"/>
            </a:spcBef>
            <a:spcAft>
              <a:spcPct val="15000"/>
            </a:spcAft>
            <a:buChar char="•"/>
          </a:pPr>
          <a:r>
            <a:rPr lang="en-GB" sz="1100" kern="1200">
              <a:latin typeface="Helvetica" pitchFamily="2" charset="0"/>
            </a:rPr>
            <a:t>GDP</a:t>
          </a:r>
          <a:endParaRPr lang="en-US" sz="1100" kern="1200">
            <a:latin typeface="Helvetica" pitchFamily="2" charset="0"/>
          </a:endParaRPr>
        </a:p>
      </dsp:txBody>
      <dsp:txXfrm>
        <a:off x="2665916" y="700237"/>
        <a:ext cx="1373414" cy="1218236"/>
      </dsp:txXfrm>
    </dsp:sp>
    <dsp:sp modelId="{A631C8BE-57DE-4706-807E-078FE5D1E4DD}">
      <dsp:nvSpPr>
        <dsp:cNvPr id="0" name=""/>
        <dsp:cNvSpPr/>
      </dsp:nvSpPr>
      <dsp:spPr>
        <a:xfrm>
          <a:off x="4000100" y="196194"/>
          <a:ext cx="465755" cy="360813"/>
        </a:xfrm>
        <a:prstGeom prst="rightArrow">
          <a:avLst>
            <a:gd name="adj1" fmla="val 60000"/>
            <a:gd name="adj2" fmla="val 50000"/>
          </a:avLst>
        </a:prstGeom>
        <a:solidFill>
          <a:schemeClr val="accent5">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400050">
            <a:lnSpc>
              <a:spcPct val="90000"/>
            </a:lnSpc>
            <a:spcBef>
              <a:spcPct val="0"/>
            </a:spcBef>
            <a:spcAft>
              <a:spcPct val="35000"/>
            </a:spcAft>
            <a:buNone/>
          </a:pPr>
          <a:endParaRPr lang="en-US" sz="900" kern="1200"/>
        </a:p>
      </dsp:txBody>
      <dsp:txXfrm>
        <a:off x="4000100" y="268357"/>
        <a:ext cx="357511" cy="216487"/>
      </dsp:txXfrm>
    </dsp:sp>
    <dsp:sp modelId="{F8AFC08E-2241-4738-BB85-A0D6D176A456}">
      <dsp:nvSpPr>
        <dsp:cNvPr id="0" name=""/>
        <dsp:cNvSpPr/>
      </dsp:nvSpPr>
      <dsp:spPr>
        <a:xfrm>
          <a:off x="4659188" y="90865"/>
          <a:ext cx="1449216" cy="857207"/>
        </a:xfrm>
        <a:prstGeom prst="roundRect">
          <a:avLst>
            <a:gd name="adj" fmla="val 10000"/>
          </a:avLst>
        </a:prstGeom>
        <a:solidFill>
          <a:schemeClr val="accent5">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8232" tIns="78232" rIns="78232" bIns="41910" numCol="1" spcCol="1270" anchor="t" anchorCtr="0">
          <a:noAutofit/>
        </a:bodyPr>
        <a:lstStyle/>
        <a:p>
          <a:pPr marL="0" lvl="0" indent="0" algn="l" defTabSz="488950">
            <a:lnSpc>
              <a:spcPct val="90000"/>
            </a:lnSpc>
            <a:spcBef>
              <a:spcPct val="0"/>
            </a:spcBef>
            <a:spcAft>
              <a:spcPct val="35000"/>
            </a:spcAft>
            <a:buNone/>
          </a:pPr>
          <a:r>
            <a:rPr lang="en-US" sz="1100" kern="1200">
              <a:latin typeface="Helvetica" pitchFamily="2" charset="0"/>
            </a:rPr>
            <a:t>Step 3: Spending</a:t>
          </a:r>
        </a:p>
      </dsp:txBody>
      <dsp:txXfrm>
        <a:off x="4659188" y="90865"/>
        <a:ext cx="1449216" cy="571471"/>
      </dsp:txXfrm>
    </dsp:sp>
    <dsp:sp modelId="{2C4C4483-8F0A-4817-9966-7393DBD0249E}">
      <dsp:nvSpPr>
        <dsp:cNvPr id="0" name=""/>
        <dsp:cNvSpPr/>
      </dsp:nvSpPr>
      <dsp:spPr>
        <a:xfrm>
          <a:off x="4956016" y="662336"/>
          <a:ext cx="1449216" cy="1294038"/>
        </a:xfrm>
        <a:prstGeom prst="roundRect">
          <a:avLst>
            <a:gd name="adj" fmla="val 10000"/>
          </a:avLst>
        </a:prstGeom>
        <a:solidFill>
          <a:schemeClr val="lt1"/>
        </a:solidFill>
        <a:ln w="12700" cap="flat" cmpd="sng" algn="ctr">
          <a:solidFill>
            <a:schemeClr val="accent5"/>
          </a:solidFill>
          <a:prstDash val="solid"/>
          <a:miter lim="800000"/>
        </a:ln>
        <a:effectLst/>
      </dsp:spPr>
      <dsp:style>
        <a:lnRef idx="2">
          <a:schemeClr val="accent4"/>
        </a:lnRef>
        <a:fillRef idx="1">
          <a:schemeClr val="lt1"/>
        </a:fillRef>
        <a:effectRef idx="0">
          <a:schemeClr val="accent4"/>
        </a:effectRef>
        <a:fontRef idx="minor">
          <a:schemeClr val="dk1"/>
        </a:fontRef>
      </dsp:style>
      <dsp:txBody>
        <a:bodyPr spcFirstLastPara="0" vert="horz" wrap="square" lIns="78232" tIns="78232" rIns="78232" bIns="78232" numCol="1" spcCol="1270" anchor="t" anchorCtr="0">
          <a:noAutofit/>
        </a:bodyPr>
        <a:lstStyle/>
        <a:p>
          <a:pPr marL="57150" lvl="1" indent="-57150" algn="l" defTabSz="488950">
            <a:lnSpc>
              <a:spcPct val="90000"/>
            </a:lnSpc>
            <a:spcBef>
              <a:spcPct val="0"/>
            </a:spcBef>
            <a:spcAft>
              <a:spcPct val="15000"/>
            </a:spcAft>
            <a:buChar char="•"/>
          </a:pPr>
          <a:r>
            <a:rPr lang="en-US" sz="1100" kern="1200">
              <a:latin typeface="Helvetica" pitchFamily="2" charset="0"/>
            </a:rPr>
            <a:t>Spending projections linked to demographic projections where suitable</a:t>
          </a:r>
        </a:p>
        <a:p>
          <a:pPr marL="57150" lvl="1" indent="-57150" algn="l" defTabSz="488950">
            <a:lnSpc>
              <a:spcPct val="90000"/>
            </a:lnSpc>
            <a:spcBef>
              <a:spcPct val="0"/>
            </a:spcBef>
            <a:spcAft>
              <a:spcPct val="15000"/>
            </a:spcAft>
            <a:buChar char="•"/>
          </a:pPr>
          <a:r>
            <a:rPr lang="en-US" sz="1100" kern="1200">
              <a:latin typeface="Helvetica" pitchFamily="2" charset="0"/>
            </a:rPr>
            <a:t>Projections linked to GDP otherwise</a:t>
          </a:r>
        </a:p>
      </dsp:txBody>
      <dsp:txXfrm>
        <a:off x="4993917" y="700237"/>
        <a:ext cx="1373414" cy="1218236"/>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4AE3204-2B9D-4390-BB7B-CA97CA1B4D48}">
      <dsp:nvSpPr>
        <dsp:cNvPr id="0" name=""/>
        <dsp:cNvSpPr/>
      </dsp:nvSpPr>
      <dsp:spPr>
        <a:xfrm>
          <a:off x="3180" y="7243"/>
          <a:ext cx="1446344" cy="625062"/>
        </a:xfrm>
        <a:prstGeom prst="roundRect">
          <a:avLst>
            <a:gd name="adj" fmla="val 10000"/>
          </a:avLst>
        </a:prstGeom>
        <a:solidFill>
          <a:schemeClr val="accent5">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8232" tIns="78232" rIns="78232" bIns="41910" numCol="1" spcCol="1270" anchor="t" anchorCtr="0">
          <a:noAutofit/>
        </a:bodyPr>
        <a:lstStyle/>
        <a:p>
          <a:pPr marL="0" lvl="0" indent="0" algn="l" defTabSz="488950">
            <a:lnSpc>
              <a:spcPct val="90000"/>
            </a:lnSpc>
            <a:spcBef>
              <a:spcPct val="0"/>
            </a:spcBef>
            <a:spcAft>
              <a:spcPct val="35000"/>
            </a:spcAft>
            <a:buNone/>
          </a:pPr>
          <a:r>
            <a:rPr lang="en-US" sz="1100" kern="1200" dirty="0">
              <a:latin typeface="Helvetica" pitchFamily="2" charset="0"/>
            </a:rPr>
            <a:t>Step 4: Funding</a:t>
          </a:r>
        </a:p>
      </dsp:txBody>
      <dsp:txXfrm>
        <a:off x="3180" y="7243"/>
        <a:ext cx="1446344" cy="416708"/>
      </dsp:txXfrm>
    </dsp:sp>
    <dsp:sp modelId="{898D781C-84C1-4F19-915B-C2873F70E67C}">
      <dsp:nvSpPr>
        <dsp:cNvPr id="0" name=""/>
        <dsp:cNvSpPr/>
      </dsp:nvSpPr>
      <dsp:spPr>
        <a:xfrm>
          <a:off x="299420" y="423951"/>
          <a:ext cx="1446344" cy="1764000"/>
        </a:xfrm>
        <a:prstGeom prst="roundRect">
          <a:avLst>
            <a:gd name="adj" fmla="val 10000"/>
          </a:avLst>
        </a:prstGeom>
        <a:solidFill>
          <a:sysClr val="window" lastClr="FFFFFF"/>
        </a:solidFill>
        <a:ln w="12700" cap="flat" cmpd="sng" algn="ctr">
          <a:solidFill>
            <a:schemeClr val="accent5"/>
          </a:solidFill>
          <a:prstDash val="solid"/>
          <a:miter lim="800000"/>
        </a:ln>
        <a:effectLst/>
      </dsp:spPr>
      <dsp:style>
        <a:lnRef idx="2">
          <a:schemeClr val="accent4"/>
        </a:lnRef>
        <a:fillRef idx="1">
          <a:schemeClr val="lt1"/>
        </a:fillRef>
        <a:effectRef idx="0">
          <a:schemeClr val="accent4"/>
        </a:effectRef>
        <a:fontRef idx="minor">
          <a:schemeClr val="dk1"/>
        </a:fontRef>
      </dsp:style>
      <dsp:txBody>
        <a:bodyPr spcFirstLastPara="0" vert="horz" wrap="square" lIns="78232" tIns="78232" rIns="78232" bIns="78232" numCol="1" spcCol="1270" anchor="t" anchorCtr="0">
          <a:noAutofit/>
        </a:bodyPr>
        <a:lstStyle/>
        <a:p>
          <a:pPr marL="57150" lvl="1" indent="-57150" algn="l" defTabSz="488950">
            <a:lnSpc>
              <a:spcPct val="90000"/>
            </a:lnSpc>
            <a:spcBef>
              <a:spcPct val="0"/>
            </a:spcBef>
            <a:spcAft>
              <a:spcPct val="15000"/>
            </a:spcAft>
            <a:buChar char="•"/>
          </a:pPr>
          <a:r>
            <a:rPr lang="en-US" sz="1100" kern="1200">
              <a:latin typeface="Helvetica" pitchFamily="2" charset="0"/>
            </a:rPr>
            <a:t>Project Block Grant and Block Grant Adjustments</a:t>
          </a:r>
        </a:p>
        <a:p>
          <a:pPr marL="57150" lvl="1" indent="-57150" algn="l" defTabSz="488950">
            <a:lnSpc>
              <a:spcPct val="90000"/>
            </a:lnSpc>
            <a:spcBef>
              <a:spcPct val="0"/>
            </a:spcBef>
            <a:spcAft>
              <a:spcPct val="15000"/>
            </a:spcAft>
            <a:buChar char="•"/>
          </a:pPr>
          <a:r>
            <a:rPr lang="en-US" sz="1100" kern="1200">
              <a:latin typeface="Helvetica" pitchFamily="2" charset="0"/>
            </a:rPr>
            <a:t>Project Scottish taxes based on demographic and economic determinants</a:t>
          </a:r>
        </a:p>
      </dsp:txBody>
      <dsp:txXfrm>
        <a:off x="341782" y="466313"/>
        <a:ext cx="1361620" cy="1679276"/>
      </dsp:txXfrm>
    </dsp:sp>
    <dsp:sp modelId="{DC435F57-3A2A-4B53-8FE4-D119CC4A3AA0}">
      <dsp:nvSpPr>
        <dsp:cNvPr id="0" name=""/>
        <dsp:cNvSpPr/>
      </dsp:nvSpPr>
      <dsp:spPr>
        <a:xfrm rot="44017">
          <a:off x="1668767" y="50592"/>
          <a:ext cx="464870" cy="360097"/>
        </a:xfrm>
        <a:prstGeom prst="rightArrow">
          <a:avLst>
            <a:gd name="adj1" fmla="val 60000"/>
            <a:gd name="adj2" fmla="val 50000"/>
          </a:avLst>
        </a:prstGeom>
        <a:solidFill>
          <a:schemeClr val="accent5">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266700">
            <a:lnSpc>
              <a:spcPct val="90000"/>
            </a:lnSpc>
            <a:spcBef>
              <a:spcPct val="0"/>
            </a:spcBef>
            <a:spcAft>
              <a:spcPct val="35000"/>
            </a:spcAft>
            <a:buNone/>
          </a:pPr>
          <a:endParaRPr lang="en-US" sz="600" kern="1200"/>
        </a:p>
      </dsp:txBody>
      <dsp:txXfrm>
        <a:off x="1668771" y="121919"/>
        <a:ext cx="356841" cy="216059"/>
      </dsp:txXfrm>
    </dsp:sp>
    <dsp:sp modelId="{BCFCD8AB-1D1A-4281-B26B-5B34899E7ABA}">
      <dsp:nvSpPr>
        <dsp:cNvPr id="0" name=""/>
        <dsp:cNvSpPr/>
      </dsp:nvSpPr>
      <dsp:spPr>
        <a:xfrm>
          <a:off x="2326568" y="10916"/>
          <a:ext cx="1446344" cy="703295"/>
        </a:xfrm>
        <a:prstGeom prst="roundRect">
          <a:avLst>
            <a:gd name="adj" fmla="val 10000"/>
          </a:avLst>
        </a:prstGeom>
        <a:solidFill>
          <a:schemeClr val="accent5">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8232" tIns="78232" rIns="78232" bIns="41910" numCol="1" spcCol="1270" anchor="t" anchorCtr="0">
          <a:noAutofit/>
        </a:bodyPr>
        <a:lstStyle/>
        <a:p>
          <a:pPr marL="0" lvl="0" indent="0" algn="l" defTabSz="488950">
            <a:lnSpc>
              <a:spcPct val="90000"/>
            </a:lnSpc>
            <a:spcBef>
              <a:spcPct val="0"/>
            </a:spcBef>
            <a:spcAft>
              <a:spcPct val="35000"/>
            </a:spcAft>
            <a:buNone/>
          </a:pPr>
          <a:r>
            <a:rPr lang="en-US" sz="1100" kern="1200" dirty="0">
              <a:latin typeface="Helvetica" pitchFamily="2" charset="0"/>
            </a:rPr>
            <a:t>Step 5: Annual budget gap</a:t>
          </a:r>
        </a:p>
      </dsp:txBody>
      <dsp:txXfrm>
        <a:off x="2326568" y="10916"/>
        <a:ext cx="1446344" cy="468863"/>
      </dsp:txXfrm>
    </dsp:sp>
    <dsp:sp modelId="{B21AA251-C364-479F-996F-136D908CC327}">
      <dsp:nvSpPr>
        <dsp:cNvPr id="0" name=""/>
        <dsp:cNvSpPr/>
      </dsp:nvSpPr>
      <dsp:spPr>
        <a:xfrm>
          <a:off x="2737111" y="526779"/>
          <a:ext cx="1446344" cy="1652973"/>
        </a:xfrm>
        <a:prstGeom prst="roundRect">
          <a:avLst>
            <a:gd name="adj" fmla="val 10000"/>
          </a:avLst>
        </a:prstGeom>
        <a:solidFill>
          <a:sysClr val="window" lastClr="FFFFFF">
            <a:alpha val="90000"/>
          </a:sysClr>
        </a:solidFill>
        <a:ln w="12700" cap="flat" cmpd="sng" algn="ctr">
          <a:solidFill>
            <a:schemeClr val="accent5">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8232" tIns="78232" rIns="78232" bIns="78232" numCol="1" spcCol="1270" anchor="t" anchorCtr="0">
          <a:noAutofit/>
        </a:bodyPr>
        <a:lstStyle/>
        <a:p>
          <a:pPr marL="57150" lvl="1" indent="-57150" algn="l" defTabSz="488950">
            <a:lnSpc>
              <a:spcPct val="90000"/>
            </a:lnSpc>
            <a:spcBef>
              <a:spcPct val="0"/>
            </a:spcBef>
            <a:spcAft>
              <a:spcPct val="15000"/>
            </a:spcAft>
            <a:buChar char="•"/>
          </a:pPr>
          <a:r>
            <a:rPr lang="en-GB" sz="1100" kern="1200">
              <a:latin typeface="Helvetica" pitchFamily="2" charset="0"/>
            </a:rPr>
            <a:t>Project annual budget gap</a:t>
          </a:r>
          <a:endParaRPr lang="en-US" sz="1100" kern="1200">
            <a:latin typeface="Helvetica" pitchFamily="2" charset="0"/>
          </a:endParaRPr>
        </a:p>
        <a:p>
          <a:pPr marL="57150" lvl="1" indent="-57150" algn="l" defTabSz="488950">
            <a:lnSpc>
              <a:spcPct val="90000"/>
            </a:lnSpc>
            <a:spcBef>
              <a:spcPct val="0"/>
            </a:spcBef>
            <a:spcAft>
              <a:spcPct val="15000"/>
            </a:spcAft>
            <a:buChar char="•"/>
          </a:pPr>
          <a:r>
            <a:rPr lang="en-US" sz="1100" kern="1200">
              <a:latin typeface="Helvetica" pitchFamily="2" charset="0"/>
            </a:rPr>
            <a:t>Show Annual Budget Gap as a share of Scottish spending</a:t>
          </a:r>
        </a:p>
      </dsp:txBody>
      <dsp:txXfrm>
        <a:off x="2779473" y="569141"/>
        <a:ext cx="1361620" cy="1568249"/>
      </dsp:txXfrm>
    </dsp:sp>
    <dsp:sp modelId="{A631C8BE-57DE-4706-807E-078FE5D1E4DD}">
      <dsp:nvSpPr>
        <dsp:cNvPr id="0" name=""/>
        <dsp:cNvSpPr/>
      </dsp:nvSpPr>
      <dsp:spPr>
        <a:xfrm rot="21555983">
          <a:off x="3992154" y="50255"/>
          <a:ext cx="464870" cy="360097"/>
        </a:xfrm>
        <a:prstGeom prst="rightArrow">
          <a:avLst>
            <a:gd name="adj1" fmla="val 60000"/>
            <a:gd name="adj2" fmla="val 50000"/>
          </a:avLst>
        </a:prstGeom>
        <a:solidFill>
          <a:schemeClr val="accent5">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266700">
            <a:lnSpc>
              <a:spcPct val="90000"/>
            </a:lnSpc>
            <a:spcBef>
              <a:spcPct val="0"/>
            </a:spcBef>
            <a:spcAft>
              <a:spcPct val="35000"/>
            </a:spcAft>
            <a:buNone/>
          </a:pPr>
          <a:endParaRPr lang="en-US" sz="600" kern="1200"/>
        </a:p>
      </dsp:txBody>
      <dsp:txXfrm>
        <a:off x="3992158" y="122966"/>
        <a:ext cx="356841" cy="216059"/>
      </dsp:txXfrm>
    </dsp:sp>
    <dsp:sp modelId="{F8AFC08E-2241-4738-BB85-A0D6D176A456}">
      <dsp:nvSpPr>
        <dsp:cNvPr id="0" name=""/>
        <dsp:cNvSpPr/>
      </dsp:nvSpPr>
      <dsp:spPr>
        <a:xfrm>
          <a:off x="4649955" y="7243"/>
          <a:ext cx="1446344" cy="625062"/>
        </a:xfrm>
        <a:prstGeom prst="roundRect">
          <a:avLst>
            <a:gd name="adj" fmla="val 10000"/>
          </a:avLst>
        </a:prstGeom>
        <a:solidFill>
          <a:schemeClr val="accent5">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8232" tIns="78232" rIns="78232" bIns="41910" numCol="1" spcCol="1270" anchor="t" anchorCtr="0">
          <a:noAutofit/>
        </a:bodyPr>
        <a:lstStyle/>
        <a:p>
          <a:pPr marL="0" lvl="0" indent="0" algn="l" defTabSz="488950">
            <a:lnSpc>
              <a:spcPct val="90000"/>
            </a:lnSpc>
            <a:spcBef>
              <a:spcPct val="0"/>
            </a:spcBef>
            <a:spcAft>
              <a:spcPct val="35000"/>
            </a:spcAft>
            <a:buNone/>
          </a:pPr>
          <a:r>
            <a:rPr lang="en-US" sz="1100" kern="1200">
              <a:latin typeface="Helvetica" pitchFamily="2" charset="0"/>
            </a:rPr>
            <a:t>Step 6: Scenarios</a:t>
          </a:r>
        </a:p>
      </dsp:txBody>
      <dsp:txXfrm>
        <a:off x="4649955" y="7243"/>
        <a:ext cx="1446344" cy="416708"/>
      </dsp:txXfrm>
    </dsp:sp>
    <dsp:sp modelId="{2C4C4483-8F0A-4817-9966-7393DBD0249E}">
      <dsp:nvSpPr>
        <dsp:cNvPr id="0" name=""/>
        <dsp:cNvSpPr/>
      </dsp:nvSpPr>
      <dsp:spPr>
        <a:xfrm>
          <a:off x="4927146" y="423951"/>
          <a:ext cx="1446344" cy="1764000"/>
        </a:xfrm>
        <a:prstGeom prst="roundRect">
          <a:avLst>
            <a:gd name="adj" fmla="val 10000"/>
          </a:avLst>
        </a:prstGeom>
        <a:solidFill>
          <a:schemeClr val="lt1">
            <a:alpha val="90000"/>
            <a:hueOff val="0"/>
            <a:satOff val="0"/>
            <a:lumOff val="0"/>
            <a:alphaOff val="0"/>
          </a:schemeClr>
        </a:solidFill>
        <a:ln w="12700" cap="flat" cmpd="sng" algn="ctr">
          <a:solidFill>
            <a:schemeClr val="accent5"/>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8232" tIns="78232" rIns="78232" bIns="78232" numCol="1" spcCol="1270" anchor="t" anchorCtr="0">
          <a:noAutofit/>
        </a:bodyPr>
        <a:lstStyle/>
        <a:p>
          <a:pPr marL="57150" lvl="1" indent="-57150" algn="l" defTabSz="488950">
            <a:lnSpc>
              <a:spcPct val="90000"/>
            </a:lnSpc>
            <a:spcBef>
              <a:spcPct val="0"/>
            </a:spcBef>
            <a:spcAft>
              <a:spcPct val="15000"/>
            </a:spcAft>
            <a:buChar char="•"/>
          </a:pPr>
          <a:r>
            <a:rPr lang="en-US" sz="1100" kern="1200">
              <a:latin typeface="Helvetica" pitchFamily="2" charset="0"/>
            </a:rPr>
            <a:t>Differences in demographic factors</a:t>
          </a:r>
        </a:p>
        <a:p>
          <a:pPr marL="57150" lvl="1" indent="-57150" algn="l" defTabSz="488950">
            <a:lnSpc>
              <a:spcPct val="90000"/>
            </a:lnSpc>
            <a:spcBef>
              <a:spcPct val="0"/>
            </a:spcBef>
            <a:spcAft>
              <a:spcPct val="15000"/>
            </a:spcAft>
            <a:buChar char="•"/>
          </a:pPr>
          <a:r>
            <a:rPr lang="en-US" sz="1100" kern="1200">
              <a:latin typeface="Helvetica" pitchFamily="2" charset="0"/>
            </a:rPr>
            <a:t>UK Government decisions on spending or tax in response to UK fiscal sustainability position</a:t>
          </a:r>
        </a:p>
      </dsp:txBody>
      <dsp:txXfrm>
        <a:off x="4969508" y="466313"/>
        <a:ext cx="1361620" cy="1679276"/>
      </dsp:txXfrm>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D856F8FD-69A3-4CB1-A16E-2073C0E51408}">
      <dsp:nvSpPr>
        <dsp:cNvPr id="0" name=""/>
        <dsp:cNvSpPr/>
      </dsp:nvSpPr>
      <dsp:spPr>
        <a:xfrm>
          <a:off x="2127" y="115478"/>
          <a:ext cx="883520" cy="834572"/>
        </a:xfrm>
        <a:prstGeom prst="roundRect">
          <a:avLst/>
        </a:prstGeom>
        <a:solidFill>
          <a:srgbClr val="533461"/>
        </a:solidFill>
        <a:ln w="25400" cap="flat" cmpd="sng" algn="ctr">
          <a:solidFill>
            <a:srgbClr val="533461">
              <a:shade val="50000"/>
            </a:srgbClr>
          </a:solidFill>
          <a:prstDash val="solid"/>
          <a:miter lim="800000"/>
        </a:ln>
        <a:effectLst/>
      </dsp:spPr>
      <dsp:style>
        <a:lnRef idx="2">
          <a:schemeClr val="accent4">
            <a:shade val="50000"/>
          </a:schemeClr>
        </a:lnRef>
        <a:fillRef idx="1">
          <a:schemeClr val="accent4"/>
        </a:fillRef>
        <a:effectRef idx="0">
          <a:schemeClr val="accent4"/>
        </a:effectRef>
        <a:fontRef idx="minor">
          <a:schemeClr val="lt1"/>
        </a:fontRef>
      </dsp:style>
      <dsp:txBody>
        <a:bodyPr spcFirstLastPara="0" vert="horz" wrap="square" lIns="12700" tIns="12700" rIns="12700" bIns="12700" numCol="1" spcCol="1270" anchor="ctr" anchorCtr="0">
          <a:noAutofit/>
        </a:bodyPr>
        <a:lstStyle/>
        <a:p>
          <a:pPr marL="0" lvl="0" indent="0" algn="ctr" defTabSz="444500">
            <a:lnSpc>
              <a:spcPct val="90000"/>
            </a:lnSpc>
            <a:spcBef>
              <a:spcPct val="0"/>
            </a:spcBef>
            <a:spcAft>
              <a:spcPct val="35000"/>
            </a:spcAft>
            <a:buNone/>
          </a:pPr>
          <a:r>
            <a:rPr lang="en-US" sz="1000" kern="1200" dirty="0">
              <a:solidFill>
                <a:srgbClr val="FFFFFF"/>
              </a:solidFill>
              <a:latin typeface="+mj-lt"/>
              <a:ea typeface="+mn-ea"/>
              <a:cs typeface="+mn-cs"/>
            </a:rPr>
            <a:t>Change in UK Departmental spending</a:t>
          </a:r>
        </a:p>
      </dsp:txBody>
      <dsp:txXfrm>
        <a:off x="42867" y="156218"/>
        <a:ext cx="802040" cy="753092"/>
      </dsp:txXfrm>
    </dsp:sp>
    <dsp:sp modelId="{37207150-4125-432A-97C0-82A1C0B75145}">
      <dsp:nvSpPr>
        <dsp:cNvPr id="0" name=""/>
        <dsp:cNvSpPr/>
      </dsp:nvSpPr>
      <dsp:spPr>
        <a:xfrm>
          <a:off x="953415" y="290738"/>
          <a:ext cx="484052" cy="484052"/>
        </a:xfrm>
        <a:prstGeom prst="mathMultiply">
          <a:avLst/>
        </a:prstGeom>
        <a:solidFill>
          <a:srgbClr val="66CBC0"/>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400050">
            <a:lnSpc>
              <a:spcPct val="90000"/>
            </a:lnSpc>
            <a:spcBef>
              <a:spcPct val="0"/>
            </a:spcBef>
            <a:spcAft>
              <a:spcPct val="35000"/>
            </a:spcAft>
            <a:buNone/>
          </a:pPr>
          <a:endParaRPr lang="en-US" sz="900" kern="1200">
            <a:solidFill>
              <a:srgbClr val="FFFFFF"/>
            </a:solidFill>
            <a:latin typeface="Calibri"/>
            <a:ea typeface="+mn-ea"/>
            <a:cs typeface="+mn-cs"/>
          </a:endParaRPr>
        </a:p>
      </dsp:txBody>
      <dsp:txXfrm>
        <a:off x="1029420" y="366743"/>
        <a:ext cx="332042" cy="332042"/>
      </dsp:txXfrm>
    </dsp:sp>
    <dsp:sp modelId="{C3098227-7929-422E-A583-76B17987E5F6}">
      <dsp:nvSpPr>
        <dsp:cNvPr id="0" name=""/>
        <dsp:cNvSpPr/>
      </dsp:nvSpPr>
      <dsp:spPr>
        <a:xfrm>
          <a:off x="1505235" y="115478"/>
          <a:ext cx="912113" cy="834572"/>
        </a:xfrm>
        <a:prstGeom prst="roundRect">
          <a:avLst/>
        </a:prstGeom>
        <a:solidFill>
          <a:srgbClr val="225B81"/>
        </a:solidFill>
        <a:ln w="25400" cap="flat" cmpd="sng" algn="ctr">
          <a:solidFill>
            <a:srgbClr val="225B81">
              <a:shade val="50000"/>
            </a:srgbClr>
          </a:solidFill>
          <a:prstDash val="solid"/>
          <a:miter lim="800000"/>
        </a:ln>
        <a:effectLst/>
      </dsp:spPr>
      <dsp:style>
        <a:lnRef idx="2">
          <a:schemeClr val="accent2">
            <a:shade val="50000"/>
          </a:schemeClr>
        </a:lnRef>
        <a:fillRef idx="1">
          <a:schemeClr val="accent2"/>
        </a:fillRef>
        <a:effectRef idx="0">
          <a:schemeClr val="accent2"/>
        </a:effectRef>
        <a:fontRef idx="minor">
          <a:schemeClr val="lt1"/>
        </a:fontRef>
      </dsp:style>
      <dsp:txBody>
        <a:bodyPr spcFirstLastPara="0" vert="horz" wrap="square" lIns="12700" tIns="12700" rIns="12700" bIns="12700" numCol="1" spcCol="1270" anchor="ctr" anchorCtr="0">
          <a:noAutofit/>
        </a:bodyPr>
        <a:lstStyle/>
        <a:p>
          <a:pPr marL="0" lvl="0" indent="0" algn="ctr" defTabSz="444500">
            <a:lnSpc>
              <a:spcPct val="90000"/>
            </a:lnSpc>
            <a:spcBef>
              <a:spcPct val="0"/>
            </a:spcBef>
            <a:spcAft>
              <a:spcPct val="35000"/>
            </a:spcAft>
            <a:buNone/>
          </a:pPr>
          <a:r>
            <a:rPr lang="en-US" sz="1000" kern="1200" dirty="0">
              <a:solidFill>
                <a:srgbClr val="FFFFFF"/>
              </a:solidFill>
              <a:latin typeface="+mj-lt"/>
              <a:ea typeface="+mn-ea"/>
              <a:cs typeface="+mn-cs"/>
            </a:rPr>
            <a:t>Comparability Factor</a:t>
          </a:r>
        </a:p>
      </dsp:txBody>
      <dsp:txXfrm>
        <a:off x="1545975" y="156218"/>
        <a:ext cx="830633" cy="753092"/>
      </dsp:txXfrm>
    </dsp:sp>
    <dsp:sp modelId="{16818C24-FA87-4A44-B414-E77E634AA0DA}">
      <dsp:nvSpPr>
        <dsp:cNvPr id="0" name=""/>
        <dsp:cNvSpPr/>
      </dsp:nvSpPr>
      <dsp:spPr>
        <a:xfrm>
          <a:off x="2485115" y="290738"/>
          <a:ext cx="484052" cy="484052"/>
        </a:xfrm>
        <a:prstGeom prst="mathMultiply">
          <a:avLst/>
        </a:prstGeom>
        <a:solidFill>
          <a:srgbClr val="66CBC0"/>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400050">
            <a:lnSpc>
              <a:spcPct val="90000"/>
            </a:lnSpc>
            <a:spcBef>
              <a:spcPct val="0"/>
            </a:spcBef>
            <a:spcAft>
              <a:spcPct val="35000"/>
            </a:spcAft>
            <a:buNone/>
          </a:pPr>
          <a:endParaRPr lang="en-US" sz="900" kern="1200">
            <a:solidFill>
              <a:srgbClr val="FFFFFF"/>
            </a:solidFill>
            <a:latin typeface="Calibri"/>
            <a:ea typeface="+mn-ea"/>
            <a:cs typeface="+mn-cs"/>
          </a:endParaRPr>
        </a:p>
      </dsp:txBody>
      <dsp:txXfrm>
        <a:off x="2561120" y="366743"/>
        <a:ext cx="332042" cy="332042"/>
      </dsp:txXfrm>
    </dsp:sp>
    <dsp:sp modelId="{6F960C5A-B58E-4A70-BAB3-0B0F960B3D20}">
      <dsp:nvSpPr>
        <dsp:cNvPr id="0" name=""/>
        <dsp:cNvSpPr/>
      </dsp:nvSpPr>
      <dsp:spPr>
        <a:xfrm>
          <a:off x="3036935" y="115478"/>
          <a:ext cx="834572" cy="834572"/>
        </a:xfrm>
        <a:prstGeom prst="roundRect">
          <a:avLst/>
        </a:prstGeom>
        <a:solidFill>
          <a:srgbClr val="FFA400">
            <a:hueOff val="0"/>
            <a:satOff val="0"/>
            <a:lumOff val="0"/>
            <a:alphaOff val="0"/>
          </a:srgbClr>
        </a:solidFill>
        <a:ln w="25400" cap="flat" cmpd="sng" algn="ctr">
          <a:solidFill>
            <a:srgbClr val="FFFFFF">
              <a:hueOff val="0"/>
              <a:satOff val="0"/>
              <a:lumOff val="0"/>
              <a:alphaOff val="0"/>
            </a:srgb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2700" tIns="12700" rIns="12700" bIns="12700" numCol="1" spcCol="1270" anchor="ctr" anchorCtr="0">
          <a:noAutofit/>
        </a:bodyPr>
        <a:lstStyle/>
        <a:p>
          <a:pPr marL="0" lvl="0" indent="0" algn="ctr" defTabSz="444500">
            <a:lnSpc>
              <a:spcPct val="90000"/>
            </a:lnSpc>
            <a:spcBef>
              <a:spcPct val="0"/>
            </a:spcBef>
            <a:spcAft>
              <a:spcPct val="35000"/>
            </a:spcAft>
            <a:buNone/>
          </a:pPr>
          <a:r>
            <a:rPr lang="en-US" sz="1000" kern="1200" dirty="0">
              <a:solidFill>
                <a:srgbClr val="FFFFFF"/>
              </a:solidFill>
              <a:latin typeface="+mj-lt"/>
              <a:ea typeface="+mn-ea"/>
              <a:cs typeface="+mn-cs"/>
            </a:rPr>
            <a:t>Scottish Population</a:t>
          </a:r>
        </a:p>
      </dsp:txBody>
      <dsp:txXfrm>
        <a:off x="3077675" y="156218"/>
        <a:ext cx="753092" cy="753092"/>
      </dsp:txXfrm>
    </dsp:sp>
    <dsp:sp modelId="{31BE655F-0F55-43B6-AF0B-AA25065791B0}">
      <dsp:nvSpPr>
        <dsp:cNvPr id="0" name=""/>
        <dsp:cNvSpPr/>
      </dsp:nvSpPr>
      <dsp:spPr>
        <a:xfrm>
          <a:off x="3939275" y="290738"/>
          <a:ext cx="484052" cy="484052"/>
        </a:xfrm>
        <a:prstGeom prst="mathDivide">
          <a:avLst/>
        </a:prstGeom>
        <a:solidFill>
          <a:srgbClr val="66CBC0"/>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400050">
            <a:lnSpc>
              <a:spcPct val="90000"/>
            </a:lnSpc>
            <a:spcBef>
              <a:spcPct val="0"/>
            </a:spcBef>
            <a:spcAft>
              <a:spcPct val="35000"/>
            </a:spcAft>
            <a:buNone/>
          </a:pPr>
          <a:endParaRPr lang="en-US" sz="900" kern="1200">
            <a:solidFill>
              <a:srgbClr val="FFFFFF"/>
            </a:solidFill>
            <a:latin typeface="Calibri"/>
            <a:ea typeface="+mn-ea"/>
            <a:cs typeface="+mn-cs"/>
          </a:endParaRPr>
        </a:p>
      </dsp:txBody>
      <dsp:txXfrm>
        <a:off x="4003436" y="475839"/>
        <a:ext cx="355730" cy="113850"/>
      </dsp:txXfrm>
    </dsp:sp>
    <dsp:sp modelId="{B7F14B9E-E8B7-4B73-8CAA-944223A14713}">
      <dsp:nvSpPr>
        <dsp:cNvPr id="0" name=""/>
        <dsp:cNvSpPr/>
      </dsp:nvSpPr>
      <dsp:spPr>
        <a:xfrm>
          <a:off x="4491095" y="115478"/>
          <a:ext cx="834572" cy="834572"/>
        </a:xfrm>
        <a:prstGeom prst="roundRect">
          <a:avLst/>
        </a:prstGeom>
        <a:solidFill>
          <a:srgbClr val="FFA400">
            <a:hueOff val="0"/>
            <a:satOff val="0"/>
            <a:lumOff val="0"/>
            <a:alphaOff val="0"/>
          </a:srgbClr>
        </a:solidFill>
        <a:ln w="25400" cap="flat" cmpd="sng" algn="ctr">
          <a:solidFill>
            <a:srgbClr val="FFFFFF">
              <a:hueOff val="0"/>
              <a:satOff val="0"/>
              <a:lumOff val="0"/>
              <a:alphaOff val="0"/>
            </a:srgb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2700" tIns="12700" rIns="12700" bIns="12700" numCol="1" spcCol="1270" anchor="ctr" anchorCtr="0">
          <a:noAutofit/>
        </a:bodyPr>
        <a:lstStyle/>
        <a:p>
          <a:pPr marL="0" lvl="0" indent="0" algn="ctr" defTabSz="444500">
            <a:lnSpc>
              <a:spcPct val="90000"/>
            </a:lnSpc>
            <a:spcBef>
              <a:spcPct val="0"/>
            </a:spcBef>
            <a:spcAft>
              <a:spcPct val="35000"/>
            </a:spcAft>
            <a:buNone/>
          </a:pPr>
          <a:r>
            <a:rPr lang="en-US" sz="1000" kern="1200" dirty="0">
              <a:solidFill>
                <a:srgbClr val="FFFFFF"/>
              </a:solidFill>
              <a:latin typeface="+mj-lt"/>
              <a:ea typeface="+mn-ea"/>
              <a:cs typeface="+mn-cs"/>
            </a:rPr>
            <a:t>Relevant rUK Population [1]</a:t>
          </a:r>
        </a:p>
      </dsp:txBody>
      <dsp:txXfrm>
        <a:off x="4531835" y="156218"/>
        <a:ext cx="753092" cy="753092"/>
      </dsp:txXfrm>
    </dsp:sp>
    <dsp:sp modelId="{1B24A8C9-E356-47C3-B736-8D8D7F29A18C}">
      <dsp:nvSpPr>
        <dsp:cNvPr id="0" name=""/>
        <dsp:cNvSpPr/>
      </dsp:nvSpPr>
      <dsp:spPr>
        <a:xfrm>
          <a:off x="5393435" y="290738"/>
          <a:ext cx="484052" cy="484052"/>
        </a:xfrm>
        <a:prstGeom prst="mathEqual">
          <a:avLst/>
        </a:prstGeom>
        <a:solidFill>
          <a:srgbClr val="66CBC0"/>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400050">
            <a:lnSpc>
              <a:spcPct val="90000"/>
            </a:lnSpc>
            <a:spcBef>
              <a:spcPct val="0"/>
            </a:spcBef>
            <a:spcAft>
              <a:spcPct val="35000"/>
            </a:spcAft>
            <a:buNone/>
          </a:pPr>
          <a:endParaRPr lang="en-US" sz="900" kern="1200">
            <a:solidFill>
              <a:srgbClr val="FFFFFF"/>
            </a:solidFill>
            <a:latin typeface="Calibri"/>
            <a:ea typeface="+mn-ea"/>
            <a:cs typeface="+mn-cs"/>
          </a:endParaRPr>
        </a:p>
      </dsp:txBody>
      <dsp:txXfrm>
        <a:off x="5457596" y="390453"/>
        <a:ext cx="355730" cy="284622"/>
      </dsp:txXfrm>
    </dsp:sp>
    <dsp:sp modelId="{93743006-9699-470D-9F77-FF8EFD60EF5D}">
      <dsp:nvSpPr>
        <dsp:cNvPr id="0" name=""/>
        <dsp:cNvSpPr/>
      </dsp:nvSpPr>
      <dsp:spPr>
        <a:xfrm>
          <a:off x="5945255" y="115478"/>
          <a:ext cx="1014757" cy="834572"/>
        </a:xfrm>
        <a:prstGeom prst="roundRect">
          <a:avLst/>
        </a:prstGeom>
        <a:solidFill>
          <a:srgbClr val="66CBC0"/>
        </a:solidFill>
        <a:ln w="25400" cap="flat" cmpd="sng" algn="ctr">
          <a:solidFill>
            <a:srgbClr val="66CBC0">
              <a:shade val="50000"/>
            </a:srgbClr>
          </a:solidFill>
          <a:prstDash val="solid"/>
          <a:miter lim="800000"/>
        </a:ln>
        <a:effectLst/>
      </dsp:spPr>
      <dsp:style>
        <a:lnRef idx="2">
          <a:schemeClr val="accent5">
            <a:shade val="50000"/>
          </a:schemeClr>
        </a:lnRef>
        <a:fillRef idx="1">
          <a:schemeClr val="accent5"/>
        </a:fillRef>
        <a:effectRef idx="0">
          <a:schemeClr val="accent5"/>
        </a:effectRef>
        <a:fontRef idx="minor">
          <a:schemeClr val="lt1"/>
        </a:fontRef>
      </dsp:style>
      <dsp:txBody>
        <a:bodyPr spcFirstLastPara="0" vert="horz" wrap="square" lIns="12700" tIns="12700" rIns="12700" bIns="12700" numCol="1" spcCol="1270" anchor="ctr" anchorCtr="0">
          <a:noAutofit/>
        </a:bodyPr>
        <a:lstStyle/>
        <a:p>
          <a:pPr marL="0" lvl="0" indent="0" algn="ctr" defTabSz="444500">
            <a:lnSpc>
              <a:spcPct val="90000"/>
            </a:lnSpc>
            <a:spcBef>
              <a:spcPct val="0"/>
            </a:spcBef>
            <a:spcAft>
              <a:spcPct val="35000"/>
            </a:spcAft>
            <a:buNone/>
          </a:pPr>
          <a:r>
            <a:rPr lang="en-US" sz="1000" kern="1200" dirty="0">
              <a:solidFill>
                <a:srgbClr val="FFFFFF"/>
              </a:solidFill>
              <a:latin typeface="+mj-lt"/>
              <a:ea typeface="+mn-ea"/>
              <a:cs typeface="+mn-cs"/>
            </a:rPr>
            <a:t>Barnett Consequential</a:t>
          </a:r>
        </a:p>
      </dsp:txBody>
      <dsp:txXfrm>
        <a:off x="5985995" y="156218"/>
        <a:ext cx="933277" cy="753092"/>
      </dsp:txXfrm>
    </dsp:sp>
  </dsp:spTree>
</dsp:drawing>
</file>

<file path=xl/diagrams/drawing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7E5E1FC-9A77-41CF-8334-CE8ED32709F6}">
      <dsp:nvSpPr>
        <dsp:cNvPr id="0" name=""/>
        <dsp:cNvSpPr/>
      </dsp:nvSpPr>
      <dsp:spPr>
        <a:xfrm>
          <a:off x="3195" y="145868"/>
          <a:ext cx="1336895" cy="838073"/>
        </a:xfrm>
        <a:prstGeom prst="roundRect">
          <a:avLst>
            <a:gd name="adj" fmla="val 10000"/>
          </a:avLst>
        </a:prstGeom>
        <a:solidFill>
          <a:srgbClr val="543561">
            <a:hueOff val="0"/>
            <a:satOff val="0"/>
            <a:lumOff val="0"/>
            <a:alphaOff val="0"/>
          </a:srgbClr>
        </a:solidFill>
        <a:ln w="25400" cap="flat" cmpd="sng" algn="ctr">
          <a:solidFill>
            <a:srgbClr val="FFFFFF">
              <a:hueOff val="0"/>
              <a:satOff val="0"/>
              <a:lumOff val="0"/>
              <a:alphaOff val="0"/>
            </a:srgb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None/>
          </a:pPr>
          <a:r>
            <a:rPr lang="en-US" sz="1100" kern="1200">
              <a:solidFill>
                <a:sysClr val="window" lastClr="FFFFFF"/>
              </a:solidFill>
              <a:latin typeface="Helvetica"/>
              <a:ea typeface="+mn-ea"/>
              <a:cs typeface="+mn-cs"/>
            </a:rPr>
            <a:t>Last year's BGA</a:t>
          </a:r>
        </a:p>
      </dsp:txBody>
      <dsp:txXfrm>
        <a:off x="27741" y="170414"/>
        <a:ext cx="1287803" cy="788981"/>
      </dsp:txXfrm>
    </dsp:sp>
    <dsp:sp modelId="{839774A2-84D5-447A-9208-584C6DF6B0BE}">
      <dsp:nvSpPr>
        <dsp:cNvPr id="0" name=""/>
        <dsp:cNvSpPr/>
      </dsp:nvSpPr>
      <dsp:spPr>
        <a:xfrm>
          <a:off x="1410291" y="477857"/>
          <a:ext cx="148824" cy="174096"/>
        </a:xfrm>
        <a:prstGeom prst="mathMultiply">
          <a:avLst/>
        </a:prstGeom>
        <a:solidFill>
          <a:srgbClr val="543561">
            <a:tint val="60000"/>
            <a:hueOff val="0"/>
            <a:satOff val="0"/>
            <a:lumOff val="0"/>
            <a:alphaOff val="0"/>
          </a:srgb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355600">
            <a:lnSpc>
              <a:spcPct val="90000"/>
            </a:lnSpc>
            <a:spcBef>
              <a:spcPct val="0"/>
            </a:spcBef>
            <a:spcAft>
              <a:spcPct val="35000"/>
            </a:spcAft>
            <a:buNone/>
          </a:pPr>
          <a:endParaRPr lang="en-US" sz="800" kern="1200">
            <a:solidFill>
              <a:sysClr val="window" lastClr="FFFFFF"/>
            </a:solidFill>
            <a:latin typeface="Helvetica"/>
            <a:ea typeface="+mn-ea"/>
            <a:cs typeface="+mn-cs"/>
          </a:endParaRPr>
        </a:p>
      </dsp:txBody>
      <dsp:txXfrm>
        <a:off x="1432731" y="508298"/>
        <a:ext cx="103944" cy="113214"/>
      </dsp:txXfrm>
    </dsp:sp>
    <dsp:sp modelId="{1B5DEF33-8B26-4BAA-8D16-53A37FE6BA70}">
      <dsp:nvSpPr>
        <dsp:cNvPr id="0" name=""/>
        <dsp:cNvSpPr/>
      </dsp:nvSpPr>
      <dsp:spPr>
        <a:xfrm>
          <a:off x="1620892" y="145868"/>
          <a:ext cx="1336895" cy="838073"/>
        </a:xfrm>
        <a:prstGeom prst="roundRect">
          <a:avLst>
            <a:gd name="adj" fmla="val 10000"/>
          </a:avLst>
        </a:prstGeom>
        <a:solidFill>
          <a:srgbClr val="543561">
            <a:hueOff val="0"/>
            <a:satOff val="0"/>
            <a:lumOff val="0"/>
            <a:alphaOff val="0"/>
          </a:srgbClr>
        </a:solidFill>
        <a:ln w="25400" cap="flat" cmpd="sng" algn="ctr">
          <a:solidFill>
            <a:srgbClr val="FFFFFF">
              <a:hueOff val="0"/>
              <a:satOff val="0"/>
              <a:lumOff val="0"/>
              <a:alphaOff val="0"/>
            </a:srgb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None/>
          </a:pPr>
          <a:r>
            <a:rPr lang="en-US" sz="1100" kern="1200">
              <a:solidFill>
                <a:sysClr val="window" lastClr="FFFFFF"/>
              </a:solidFill>
              <a:latin typeface="Helvetica"/>
              <a:ea typeface="+mn-ea"/>
              <a:cs typeface="+mn-cs"/>
            </a:rPr>
            <a:t>Revenue growth in England and Northern Ireland (E&amp;NI)</a:t>
          </a:r>
        </a:p>
      </dsp:txBody>
      <dsp:txXfrm>
        <a:off x="1645438" y="170414"/>
        <a:ext cx="1287803" cy="788981"/>
      </dsp:txXfrm>
    </dsp:sp>
    <dsp:sp modelId="{D8B38BD8-9A0C-42FA-810A-91282E18D447}">
      <dsp:nvSpPr>
        <dsp:cNvPr id="0" name=""/>
        <dsp:cNvSpPr/>
      </dsp:nvSpPr>
      <dsp:spPr>
        <a:xfrm>
          <a:off x="3027989" y="477857"/>
          <a:ext cx="148824" cy="174096"/>
        </a:xfrm>
        <a:prstGeom prst="mathMultiply">
          <a:avLst/>
        </a:prstGeom>
        <a:solidFill>
          <a:srgbClr val="543561">
            <a:tint val="60000"/>
            <a:hueOff val="0"/>
            <a:satOff val="0"/>
            <a:lumOff val="0"/>
            <a:alphaOff val="0"/>
          </a:srgb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355600">
            <a:lnSpc>
              <a:spcPct val="90000"/>
            </a:lnSpc>
            <a:spcBef>
              <a:spcPct val="0"/>
            </a:spcBef>
            <a:spcAft>
              <a:spcPct val="35000"/>
            </a:spcAft>
            <a:buNone/>
          </a:pPr>
          <a:endParaRPr lang="en-US" sz="800" kern="1200">
            <a:solidFill>
              <a:sysClr val="window" lastClr="FFFFFF"/>
            </a:solidFill>
            <a:latin typeface="Helvetica"/>
            <a:ea typeface="+mn-ea"/>
            <a:cs typeface="+mn-cs"/>
          </a:endParaRPr>
        </a:p>
      </dsp:txBody>
      <dsp:txXfrm>
        <a:off x="3050429" y="508298"/>
        <a:ext cx="103944" cy="113214"/>
      </dsp:txXfrm>
    </dsp:sp>
    <dsp:sp modelId="{42FB2E8E-00D1-4830-9897-06AADB7BDAF7}">
      <dsp:nvSpPr>
        <dsp:cNvPr id="0" name=""/>
        <dsp:cNvSpPr/>
      </dsp:nvSpPr>
      <dsp:spPr>
        <a:xfrm>
          <a:off x="3238590" y="145868"/>
          <a:ext cx="1336895" cy="838073"/>
        </a:xfrm>
        <a:prstGeom prst="roundRect">
          <a:avLst>
            <a:gd name="adj" fmla="val 10000"/>
          </a:avLst>
        </a:prstGeom>
        <a:solidFill>
          <a:srgbClr val="543561">
            <a:hueOff val="0"/>
            <a:satOff val="0"/>
            <a:lumOff val="0"/>
            <a:alphaOff val="0"/>
          </a:srgbClr>
        </a:solidFill>
        <a:ln w="25400" cap="flat" cmpd="sng" algn="ctr">
          <a:solidFill>
            <a:srgbClr val="FFFFFF">
              <a:hueOff val="0"/>
              <a:satOff val="0"/>
              <a:lumOff val="0"/>
              <a:alphaOff val="0"/>
            </a:srgb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None/>
          </a:pPr>
          <a:r>
            <a:rPr lang="en-US" sz="1100" kern="1200">
              <a:solidFill>
                <a:sysClr val="window" lastClr="FFFFFF"/>
              </a:solidFill>
              <a:latin typeface="Helvetica"/>
              <a:ea typeface="+mn-ea"/>
              <a:cs typeface="+mn-cs"/>
            </a:rPr>
            <a:t>Relative population growth in Scotland compared to E&amp;NI</a:t>
          </a:r>
        </a:p>
      </dsp:txBody>
      <dsp:txXfrm>
        <a:off x="3263136" y="170414"/>
        <a:ext cx="1287803" cy="788981"/>
      </dsp:txXfrm>
    </dsp:sp>
    <dsp:sp modelId="{A8BB6AB7-7931-47FE-BCDD-71E57E1C40CF}">
      <dsp:nvSpPr>
        <dsp:cNvPr id="0" name=""/>
        <dsp:cNvSpPr/>
      </dsp:nvSpPr>
      <dsp:spPr>
        <a:xfrm>
          <a:off x="4645686" y="477857"/>
          <a:ext cx="148824" cy="174096"/>
        </a:xfrm>
        <a:prstGeom prst="mathEqual">
          <a:avLst/>
        </a:prstGeom>
        <a:solidFill>
          <a:srgbClr val="543561">
            <a:tint val="60000"/>
            <a:hueOff val="0"/>
            <a:satOff val="0"/>
            <a:lumOff val="0"/>
            <a:alphaOff val="0"/>
          </a:srgb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311150">
            <a:lnSpc>
              <a:spcPct val="90000"/>
            </a:lnSpc>
            <a:spcBef>
              <a:spcPct val="0"/>
            </a:spcBef>
            <a:spcAft>
              <a:spcPct val="35000"/>
            </a:spcAft>
            <a:buNone/>
          </a:pPr>
          <a:endParaRPr lang="en-US" sz="700" kern="1200">
            <a:solidFill>
              <a:sysClr val="window" lastClr="FFFFFF"/>
            </a:solidFill>
            <a:latin typeface="Helvetica"/>
            <a:ea typeface="+mn-ea"/>
            <a:cs typeface="+mn-cs"/>
          </a:endParaRPr>
        </a:p>
      </dsp:txBody>
      <dsp:txXfrm>
        <a:off x="4665413" y="513721"/>
        <a:ext cx="109370" cy="102368"/>
      </dsp:txXfrm>
    </dsp:sp>
    <dsp:sp modelId="{E59BA5F9-2DBC-4D7A-8335-01BF077E3FE7}">
      <dsp:nvSpPr>
        <dsp:cNvPr id="0" name=""/>
        <dsp:cNvSpPr/>
      </dsp:nvSpPr>
      <dsp:spPr>
        <a:xfrm>
          <a:off x="4856287" y="145868"/>
          <a:ext cx="1336895" cy="838073"/>
        </a:xfrm>
        <a:prstGeom prst="roundRect">
          <a:avLst>
            <a:gd name="adj" fmla="val 10000"/>
          </a:avLst>
        </a:prstGeom>
        <a:solidFill>
          <a:schemeClr val="accent4"/>
        </a:solidFill>
        <a:ln w="25400" cap="flat" cmpd="sng" algn="ctr">
          <a:solidFill>
            <a:srgbClr val="FFFFFF">
              <a:hueOff val="0"/>
              <a:satOff val="0"/>
              <a:lumOff val="0"/>
              <a:alphaOff val="0"/>
            </a:srgb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None/>
          </a:pPr>
          <a:r>
            <a:rPr lang="en-US" sz="1100" kern="1200">
              <a:solidFill>
                <a:sysClr val="window" lastClr="FFFFFF"/>
              </a:solidFill>
              <a:latin typeface="Helvetica"/>
              <a:ea typeface="+mn-ea"/>
              <a:cs typeface="+mn-cs"/>
            </a:rPr>
            <a:t>This year's BGA</a:t>
          </a:r>
        </a:p>
      </dsp:txBody>
      <dsp:txXfrm>
        <a:off x="4880833" y="170414"/>
        <a:ext cx="1287803" cy="788981"/>
      </dsp:txXfrm>
    </dsp:sp>
  </dsp:spTree>
</dsp:drawing>
</file>

<file path=xl/diagrams/drawing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4AE3204-2B9D-4390-BB7B-CA97CA1B4D48}">
      <dsp:nvSpPr>
        <dsp:cNvPr id="0" name=""/>
        <dsp:cNvSpPr/>
      </dsp:nvSpPr>
      <dsp:spPr>
        <a:xfrm>
          <a:off x="3187" y="90865"/>
          <a:ext cx="1449216" cy="857207"/>
        </a:xfrm>
        <a:prstGeom prst="roundRect">
          <a:avLst>
            <a:gd name="adj" fmla="val 10000"/>
          </a:avLst>
        </a:prstGeom>
        <a:solidFill>
          <a:schemeClr val="accent5">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8232" tIns="78232" rIns="78232" bIns="41910" numCol="1" spcCol="1270" anchor="t" anchorCtr="0">
          <a:noAutofit/>
        </a:bodyPr>
        <a:lstStyle/>
        <a:p>
          <a:pPr marL="0" lvl="0" indent="0" algn="l" defTabSz="488950">
            <a:lnSpc>
              <a:spcPct val="90000"/>
            </a:lnSpc>
            <a:spcBef>
              <a:spcPct val="0"/>
            </a:spcBef>
            <a:spcAft>
              <a:spcPct val="35000"/>
            </a:spcAft>
            <a:buNone/>
          </a:pPr>
          <a:r>
            <a:rPr lang="en-US" sz="1100" kern="1200">
              <a:latin typeface="Helvetica" pitchFamily="2" charset="0"/>
            </a:rPr>
            <a:t>Step 1: Demographic determinants</a:t>
          </a:r>
        </a:p>
      </dsp:txBody>
      <dsp:txXfrm>
        <a:off x="3187" y="90865"/>
        <a:ext cx="1449216" cy="571471"/>
      </dsp:txXfrm>
    </dsp:sp>
    <dsp:sp modelId="{898D781C-84C1-4F19-915B-C2873F70E67C}">
      <dsp:nvSpPr>
        <dsp:cNvPr id="0" name=""/>
        <dsp:cNvSpPr/>
      </dsp:nvSpPr>
      <dsp:spPr>
        <a:xfrm>
          <a:off x="300014" y="662336"/>
          <a:ext cx="1449216" cy="1294038"/>
        </a:xfrm>
        <a:prstGeom prst="roundRect">
          <a:avLst>
            <a:gd name="adj" fmla="val 10000"/>
          </a:avLst>
        </a:prstGeom>
        <a:solidFill>
          <a:schemeClr val="lt1"/>
        </a:solidFill>
        <a:ln w="12700" cap="flat" cmpd="sng" algn="ctr">
          <a:solidFill>
            <a:schemeClr val="accent5"/>
          </a:solidFill>
          <a:prstDash val="solid"/>
          <a:miter lim="800000"/>
        </a:ln>
        <a:effectLst/>
      </dsp:spPr>
      <dsp:style>
        <a:lnRef idx="2">
          <a:schemeClr val="accent4"/>
        </a:lnRef>
        <a:fillRef idx="1">
          <a:schemeClr val="lt1"/>
        </a:fillRef>
        <a:effectRef idx="0">
          <a:schemeClr val="accent4"/>
        </a:effectRef>
        <a:fontRef idx="minor">
          <a:schemeClr val="dk1"/>
        </a:fontRef>
      </dsp:style>
      <dsp:txBody>
        <a:bodyPr spcFirstLastPara="0" vert="horz" wrap="square" lIns="78232" tIns="78232" rIns="78232" bIns="78232" numCol="1" spcCol="1270" anchor="t" anchorCtr="0">
          <a:noAutofit/>
        </a:bodyPr>
        <a:lstStyle/>
        <a:p>
          <a:pPr marL="57150" lvl="1" indent="-57150" algn="l" defTabSz="488950">
            <a:lnSpc>
              <a:spcPct val="90000"/>
            </a:lnSpc>
            <a:spcBef>
              <a:spcPct val="0"/>
            </a:spcBef>
            <a:spcAft>
              <a:spcPct val="15000"/>
            </a:spcAft>
            <a:buChar char="•"/>
          </a:pPr>
          <a:r>
            <a:rPr lang="en-GB" sz="1100" kern="1200">
              <a:latin typeface="Helvetica" pitchFamily="2" charset="0"/>
            </a:rPr>
            <a:t>Fertility</a:t>
          </a:r>
          <a:endParaRPr lang="en-US" sz="1100" kern="1200">
            <a:latin typeface="Helvetica" pitchFamily="2" charset="0"/>
          </a:endParaRPr>
        </a:p>
        <a:p>
          <a:pPr marL="57150" lvl="1" indent="-57150" algn="l" defTabSz="488950">
            <a:lnSpc>
              <a:spcPct val="90000"/>
            </a:lnSpc>
            <a:spcBef>
              <a:spcPct val="0"/>
            </a:spcBef>
            <a:spcAft>
              <a:spcPct val="15000"/>
            </a:spcAft>
            <a:buChar char="•"/>
          </a:pPr>
          <a:r>
            <a:rPr lang="en-GB" sz="1100" kern="1200">
              <a:latin typeface="Helvetica" pitchFamily="2" charset="0"/>
            </a:rPr>
            <a:t>Mortality</a:t>
          </a:r>
          <a:endParaRPr lang="en-US" sz="1100" kern="1200">
            <a:latin typeface="Helvetica" pitchFamily="2" charset="0"/>
          </a:endParaRPr>
        </a:p>
        <a:p>
          <a:pPr marL="57150" lvl="1" indent="-57150" algn="l" defTabSz="488950">
            <a:lnSpc>
              <a:spcPct val="90000"/>
            </a:lnSpc>
            <a:spcBef>
              <a:spcPct val="0"/>
            </a:spcBef>
            <a:spcAft>
              <a:spcPct val="15000"/>
            </a:spcAft>
            <a:buChar char="•"/>
          </a:pPr>
          <a:r>
            <a:rPr lang="en-GB" sz="1100" kern="1200">
              <a:latin typeface="Helvetica" pitchFamily="2" charset="0"/>
            </a:rPr>
            <a:t>Migration</a:t>
          </a:r>
          <a:endParaRPr lang="en-US" sz="1100" kern="1200">
            <a:latin typeface="Helvetica" pitchFamily="2" charset="0"/>
          </a:endParaRPr>
        </a:p>
        <a:p>
          <a:pPr marL="57150" lvl="1" indent="-57150" algn="l" defTabSz="488950">
            <a:lnSpc>
              <a:spcPct val="90000"/>
            </a:lnSpc>
            <a:spcBef>
              <a:spcPct val="0"/>
            </a:spcBef>
            <a:spcAft>
              <a:spcPct val="15000"/>
            </a:spcAft>
            <a:buChar char="•"/>
          </a:pPr>
          <a:r>
            <a:rPr lang="en-GB" sz="1100" kern="1200">
              <a:latin typeface="Helvetica" pitchFamily="2" charset="0"/>
            </a:rPr>
            <a:t>Size and age structure</a:t>
          </a:r>
          <a:endParaRPr lang="en-US" sz="1100" kern="1200">
            <a:latin typeface="Helvetica" pitchFamily="2" charset="0"/>
          </a:endParaRPr>
        </a:p>
      </dsp:txBody>
      <dsp:txXfrm>
        <a:off x="337915" y="700237"/>
        <a:ext cx="1373414" cy="1218236"/>
      </dsp:txXfrm>
    </dsp:sp>
    <dsp:sp modelId="{DC435F57-3A2A-4B53-8FE4-D119CC4A3AA0}">
      <dsp:nvSpPr>
        <dsp:cNvPr id="0" name=""/>
        <dsp:cNvSpPr/>
      </dsp:nvSpPr>
      <dsp:spPr>
        <a:xfrm>
          <a:off x="1672099" y="196194"/>
          <a:ext cx="465755" cy="360813"/>
        </a:xfrm>
        <a:prstGeom prst="rightArrow">
          <a:avLst>
            <a:gd name="adj1" fmla="val 60000"/>
            <a:gd name="adj2" fmla="val 50000"/>
          </a:avLst>
        </a:prstGeom>
        <a:solidFill>
          <a:schemeClr val="accent5">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400050">
            <a:lnSpc>
              <a:spcPct val="90000"/>
            </a:lnSpc>
            <a:spcBef>
              <a:spcPct val="0"/>
            </a:spcBef>
            <a:spcAft>
              <a:spcPct val="35000"/>
            </a:spcAft>
            <a:buNone/>
          </a:pPr>
          <a:endParaRPr lang="en-US" sz="900" kern="1200"/>
        </a:p>
      </dsp:txBody>
      <dsp:txXfrm>
        <a:off x="1672099" y="268357"/>
        <a:ext cx="357511" cy="216487"/>
      </dsp:txXfrm>
    </dsp:sp>
    <dsp:sp modelId="{BCFCD8AB-1D1A-4281-B26B-5B34899E7ABA}">
      <dsp:nvSpPr>
        <dsp:cNvPr id="0" name=""/>
        <dsp:cNvSpPr/>
      </dsp:nvSpPr>
      <dsp:spPr>
        <a:xfrm>
          <a:off x="2331187" y="90865"/>
          <a:ext cx="1449216" cy="857207"/>
        </a:xfrm>
        <a:prstGeom prst="roundRect">
          <a:avLst>
            <a:gd name="adj" fmla="val 10000"/>
          </a:avLst>
        </a:prstGeom>
        <a:solidFill>
          <a:schemeClr val="accent5">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8232" tIns="78232" rIns="78232" bIns="41910" numCol="1" spcCol="1270" anchor="t" anchorCtr="0">
          <a:noAutofit/>
        </a:bodyPr>
        <a:lstStyle/>
        <a:p>
          <a:pPr marL="0" lvl="0" indent="0" algn="l" defTabSz="488950">
            <a:lnSpc>
              <a:spcPct val="90000"/>
            </a:lnSpc>
            <a:spcBef>
              <a:spcPct val="0"/>
            </a:spcBef>
            <a:spcAft>
              <a:spcPct val="35000"/>
            </a:spcAft>
            <a:buNone/>
          </a:pPr>
          <a:r>
            <a:rPr lang="en-US" sz="1100" kern="1200">
              <a:latin typeface="Helvetica" pitchFamily="2" charset="0"/>
            </a:rPr>
            <a:t>Step 2: Economic determinants</a:t>
          </a:r>
        </a:p>
      </dsp:txBody>
      <dsp:txXfrm>
        <a:off x="2331187" y="90865"/>
        <a:ext cx="1449216" cy="571471"/>
      </dsp:txXfrm>
    </dsp:sp>
    <dsp:sp modelId="{B21AA251-C364-479F-996F-136D908CC327}">
      <dsp:nvSpPr>
        <dsp:cNvPr id="0" name=""/>
        <dsp:cNvSpPr/>
      </dsp:nvSpPr>
      <dsp:spPr>
        <a:xfrm>
          <a:off x="2628015" y="662336"/>
          <a:ext cx="1449216" cy="1294038"/>
        </a:xfrm>
        <a:prstGeom prst="roundRect">
          <a:avLst>
            <a:gd name="adj" fmla="val 10000"/>
          </a:avLst>
        </a:prstGeom>
        <a:solidFill>
          <a:schemeClr val="lt1"/>
        </a:solidFill>
        <a:ln w="12700" cap="flat" cmpd="sng" algn="ctr">
          <a:solidFill>
            <a:schemeClr val="accent5"/>
          </a:solidFill>
          <a:prstDash val="solid"/>
          <a:miter lim="800000"/>
        </a:ln>
        <a:effectLst/>
      </dsp:spPr>
      <dsp:style>
        <a:lnRef idx="2">
          <a:schemeClr val="accent4"/>
        </a:lnRef>
        <a:fillRef idx="1">
          <a:schemeClr val="lt1"/>
        </a:fillRef>
        <a:effectRef idx="0">
          <a:schemeClr val="accent4"/>
        </a:effectRef>
        <a:fontRef idx="minor">
          <a:schemeClr val="dk1"/>
        </a:fontRef>
      </dsp:style>
      <dsp:txBody>
        <a:bodyPr spcFirstLastPara="0" vert="horz" wrap="square" lIns="78232" tIns="78232" rIns="78232" bIns="78232" numCol="1" spcCol="1270" anchor="t" anchorCtr="0">
          <a:noAutofit/>
        </a:bodyPr>
        <a:lstStyle/>
        <a:p>
          <a:pPr marL="57150" lvl="1" indent="-57150" algn="l" defTabSz="488950">
            <a:lnSpc>
              <a:spcPct val="90000"/>
            </a:lnSpc>
            <a:spcBef>
              <a:spcPct val="0"/>
            </a:spcBef>
            <a:spcAft>
              <a:spcPct val="15000"/>
            </a:spcAft>
            <a:buChar char="•"/>
          </a:pPr>
          <a:r>
            <a:rPr lang="en-US" sz="1100" kern="1200">
              <a:latin typeface="Helvetica" pitchFamily="2" charset="0"/>
            </a:rPr>
            <a:t>Productivity</a:t>
          </a:r>
        </a:p>
        <a:p>
          <a:pPr marL="57150" lvl="1" indent="-57150" algn="l" defTabSz="488950">
            <a:lnSpc>
              <a:spcPct val="90000"/>
            </a:lnSpc>
            <a:spcBef>
              <a:spcPct val="0"/>
            </a:spcBef>
            <a:spcAft>
              <a:spcPct val="15000"/>
            </a:spcAft>
            <a:buChar char="•"/>
          </a:pPr>
          <a:r>
            <a:rPr lang="en-US" sz="1100" kern="1200">
              <a:latin typeface="Helvetica" pitchFamily="2" charset="0"/>
            </a:rPr>
            <a:t>Hours worked</a:t>
          </a:r>
        </a:p>
        <a:p>
          <a:pPr marL="57150" lvl="1" indent="-57150" algn="l" defTabSz="488950">
            <a:lnSpc>
              <a:spcPct val="90000"/>
            </a:lnSpc>
            <a:spcBef>
              <a:spcPct val="0"/>
            </a:spcBef>
            <a:spcAft>
              <a:spcPct val="15000"/>
            </a:spcAft>
            <a:buChar char="•"/>
          </a:pPr>
          <a:r>
            <a:rPr lang="en-US" sz="1100" kern="1200">
              <a:latin typeface="Helvetica" pitchFamily="2" charset="0"/>
            </a:rPr>
            <a:t>Participation rates</a:t>
          </a:r>
        </a:p>
        <a:p>
          <a:pPr marL="57150" lvl="1" indent="-57150" algn="l" defTabSz="488950">
            <a:lnSpc>
              <a:spcPct val="90000"/>
            </a:lnSpc>
            <a:spcBef>
              <a:spcPct val="0"/>
            </a:spcBef>
            <a:spcAft>
              <a:spcPct val="15000"/>
            </a:spcAft>
            <a:buChar char="•"/>
          </a:pPr>
          <a:r>
            <a:rPr lang="en-US" sz="1100" kern="1200">
              <a:latin typeface="Helvetica" pitchFamily="2" charset="0"/>
            </a:rPr>
            <a:t>Unemployment</a:t>
          </a:r>
        </a:p>
        <a:p>
          <a:pPr marL="57150" lvl="1" indent="-57150" algn="l" defTabSz="488950">
            <a:lnSpc>
              <a:spcPct val="90000"/>
            </a:lnSpc>
            <a:spcBef>
              <a:spcPct val="0"/>
            </a:spcBef>
            <a:spcAft>
              <a:spcPct val="15000"/>
            </a:spcAft>
            <a:buChar char="•"/>
          </a:pPr>
          <a:r>
            <a:rPr lang="en-GB" sz="1100" kern="1200">
              <a:latin typeface="Helvetica" pitchFamily="2" charset="0"/>
            </a:rPr>
            <a:t>GDP</a:t>
          </a:r>
          <a:endParaRPr lang="en-US" sz="1100" kern="1200">
            <a:latin typeface="Helvetica" pitchFamily="2" charset="0"/>
          </a:endParaRPr>
        </a:p>
      </dsp:txBody>
      <dsp:txXfrm>
        <a:off x="2665916" y="700237"/>
        <a:ext cx="1373414" cy="1218236"/>
      </dsp:txXfrm>
    </dsp:sp>
    <dsp:sp modelId="{A631C8BE-57DE-4706-807E-078FE5D1E4DD}">
      <dsp:nvSpPr>
        <dsp:cNvPr id="0" name=""/>
        <dsp:cNvSpPr/>
      </dsp:nvSpPr>
      <dsp:spPr>
        <a:xfrm>
          <a:off x="4000100" y="196194"/>
          <a:ext cx="465755" cy="360813"/>
        </a:xfrm>
        <a:prstGeom prst="rightArrow">
          <a:avLst>
            <a:gd name="adj1" fmla="val 60000"/>
            <a:gd name="adj2" fmla="val 50000"/>
          </a:avLst>
        </a:prstGeom>
        <a:solidFill>
          <a:schemeClr val="accent5">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400050">
            <a:lnSpc>
              <a:spcPct val="90000"/>
            </a:lnSpc>
            <a:spcBef>
              <a:spcPct val="0"/>
            </a:spcBef>
            <a:spcAft>
              <a:spcPct val="35000"/>
            </a:spcAft>
            <a:buNone/>
          </a:pPr>
          <a:endParaRPr lang="en-US" sz="900" kern="1200"/>
        </a:p>
      </dsp:txBody>
      <dsp:txXfrm>
        <a:off x="4000100" y="268357"/>
        <a:ext cx="357511" cy="216487"/>
      </dsp:txXfrm>
    </dsp:sp>
    <dsp:sp modelId="{F8AFC08E-2241-4738-BB85-A0D6D176A456}">
      <dsp:nvSpPr>
        <dsp:cNvPr id="0" name=""/>
        <dsp:cNvSpPr/>
      </dsp:nvSpPr>
      <dsp:spPr>
        <a:xfrm>
          <a:off x="4659188" y="90865"/>
          <a:ext cx="1449216" cy="857207"/>
        </a:xfrm>
        <a:prstGeom prst="roundRect">
          <a:avLst>
            <a:gd name="adj" fmla="val 10000"/>
          </a:avLst>
        </a:prstGeom>
        <a:solidFill>
          <a:schemeClr val="accent5">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8232" tIns="78232" rIns="78232" bIns="41910" numCol="1" spcCol="1270" anchor="t" anchorCtr="0">
          <a:noAutofit/>
        </a:bodyPr>
        <a:lstStyle/>
        <a:p>
          <a:pPr marL="0" lvl="0" indent="0" algn="l" defTabSz="488950">
            <a:lnSpc>
              <a:spcPct val="90000"/>
            </a:lnSpc>
            <a:spcBef>
              <a:spcPct val="0"/>
            </a:spcBef>
            <a:spcAft>
              <a:spcPct val="35000"/>
            </a:spcAft>
            <a:buNone/>
          </a:pPr>
          <a:r>
            <a:rPr lang="en-US" sz="1100" kern="1200">
              <a:latin typeface="Helvetica" pitchFamily="2" charset="0"/>
            </a:rPr>
            <a:t>Step 3: Spending</a:t>
          </a:r>
        </a:p>
      </dsp:txBody>
      <dsp:txXfrm>
        <a:off x="4659188" y="90865"/>
        <a:ext cx="1449216" cy="571471"/>
      </dsp:txXfrm>
    </dsp:sp>
    <dsp:sp modelId="{2C4C4483-8F0A-4817-9966-7393DBD0249E}">
      <dsp:nvSpPr>
        <dsp:cNvPr id="0" name=""/>
        <dsp:cNvSpPr/>
      </dsp:nvSpPr>
      <dsp:spPr>
        <a:xfrm>
          <a:off x="4956016" y="662336"/>
          <a:ext cx="1449216" cy="1294038"/>
        </a:xfrm>
        <a:prstGeom prst="roundRect">
          <a:avLst>
            <a:gd name="adj" fmla="val 10000"/>
          </a:avLst>
        </a:prstGeom>
        <a:solidFill>
          <a:schemeClr val="lt1"/>
        </a:solidFill>
        <a:ln w="12700" cap="flat" cmpd="sng" algn="ctr">
          <a:solidFill>
            <a:schemeClr val="accent5"/>
          </a:solidFill>
          <a:prstDash val="solid"/>
          <a:miter lim="800000"/>
        </a:ln>
        <a:effectLst/>
      </dsp:spPr>
      <dsp:style>
        <a:lnRef idx="2">
          <a:schemeClr val="accent4"/>
        </a:lnRef>
        <a:fillRef idx="1">
          <a:schemeClr val="lt1"/>
        </a:fillRef>
        <a:effectRef idx="0">
          <a:schemeClr val="accent4"/>
        </a:effectRef>
        <a:fontRef idx="minor">
          <a:schemeClr val="dk1"/>
        </a:fontRef>
      </dsp:style>
      <dsp:txBody>
        <a:bodyPr spcFirstLastPara="0" vert="horz" wrap="square" lIns="78232" tIns="78232" rIns="78232" bIns="78232" numCol="1" spcCol="1270" anchor="t" anchorCtr="0">
          <a:noAutofit/>
        </a:bodyPr>
        <a:lstStyle/>
        <a:p>
          <a:pPr marL="57150" lvl="1" indent="-57150" algn="l" defTabSz="488950">
            <a:lnSpc>
              <a:spcPct val="90000"/>
            </a:lnSpc>
            <a:spcBef>
              <a:spcPct val="0"/>
            </a:spcBef>
            <a:spcAft>
              <a:spcPct val="15000"/>
            </a:spcAft>
            <a:buChar char="•"/>
          </a:pPr>
          <a:r>
            <a:rPr lang="en-US" sz="1100" kern="1200">
              <a:latin typeface="Helvetica" pitchFamily="2" charset="0"/>
            </a:rPr>
            <a:t>Spending projections linked to demographic projections where suitable</a:t>
          </a:r>
        </a:p>
        <a:p>
          <a:pPr marL="57150" lvl="1" indent="-57150" algn="l" defTabSz="488950">
            <a:lnSpc>
              <a:spcPct val="90000"/>
            </a:lnSpc>
            <a:spcBef>
              <a:spcPct val="0"/>
            </a:spcBef>
            <a:spcAft>
              <a:spcPct val="15000"/>
            </a:spcAft>
            <a:buChar char="•"/>
          </a:pPr>
          <a:r>
            <a:rPr lang="en-US" sz="1100" kern="1200">
              <a:latin typeface="Helvetica" pitchFamily="2" charset="0"/>
            </a:rPr>
            <a:t>Projections linked to GDP otherwise</a:t>
          </a:r>
        </a:p>
      </dsp:txBody>
      <dsp:txXfrm>
        <a:off x="4993917" y="700237"/>
        <a:ext cx="1373414" cy="1218236"/>
      </dsp:txXfrm>
    </dsp:sp>
  </dsp:spTree>
</dsp:drawing>
</file>

<file path=xl/diagrams/drawing6.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4AE3204-2B9D-4390-BB7B-CA97CA1B4D48}">
      <dsp:nvSpPr>
        <dsp:cNvPr id="0" name=""/>
        <dsp:cNvSpPr/>
      </dsp:nvSpPr>
      <dsp:spPr>
        <a:xfrm>
          <a:off x="3180" y="7243"/>
          <a:ext cx="1446344" cy="625062"/>
        </a:xfrm>
        <a:prstGeom prst="roundRect">
          <a:avLst>
            <a:gd name="adj" fmla="val 10000"/>
          </a:avLst>
        </a:prstGeom>
        <a:solidFill>
          <a:schemeClr val="accent5">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8232" tIns="78232" rIns="78232" bIns="41910" numCol="1" spcCol="1270" anchor="t" anchorCtr="0">
          <a:noAutofit/>
        </a:bodyPr>
        <a:lstStyle/>
        <a:p>
          <a:pPr marL="0" lvl="0" indent="0" algn="l" defTabSz="488950">
            <a:lnSpc>
              <a:spcPct val="90000"/>
            </a:lnSpc>
            <a:spcBef>
              <a:spcPct val="0"/>
            </a:spcBef>
            <a:spcAft>
              <a:spcPct val="35000"/>
            </a:spcAft>
            <a:buNone/>
          </a:pPr>
          <a:r>
            <a:rPr lang="en-US" sz="1100" kern="1200" dirty="0">
              <a:latin typeface="Helvetica" pitchFamily="2" charset="0"/>
            </a:rPr>
            <a:t>Step 4: Funding</a:t>
          </a:r>
        </a:p>
      </dsp:txBody>
      <dsp:txXfrm>
        <a:off x="3180" y="7243"/>
        <a:ext cx="1446344" cy="416708"/>
      </dsp:txXfrm>
    </dsp:sp>
    <dsp:sp modelId="{898D781C-84C1-4F19-915B-C2873F70E67C}">
      <dsp:nvSpPr>
        <dsp:cNvPr id="0" name=""/>
        <dsp:cNvSpPr/>
      </dsp:nvSpPr>
      <dsp:spPr>
        <a:xfrm>
          <a:off x="299420" y="423951"/>
          <a:ext cx="1446344" cy="1764000"/>
        </a:xfrm>
        <a:prstGeom prst="roundRect">
          <a:avLst>
            <a:gd name="adj" fmla="val 10000"/>
          </a:avLst>
        </a:prstGeom>
        <a:solidFill>
          <a:schemeClr val="lt1"/>
        </a:solidFill>
        <a:ln w="12700" cap="flat" cmpd="sng" algn="ctr">
          <a:solidFill>
            <a:schemeClr val="accent5"/>
          </a:solidFill>
          <a:prstDash val="solid"/>
          <a:miter lim="800000"/>
        </a:ln>
        <a:effectLst/>
      </dsp:spPr>
      <dsp:style>
        <a:lnRef idx="2">
          <a:schemeClr val="accent4"/>
        </a:lnRef>
        <a:fillRef idx="1">
          <a:schemeClr val="lt1"/>
        </a:fillRef>
        <a:effectRef idx="0">
          <a:schemeClr val="accent4"/>
        </a:effectRef>
        <a:fontRef idx="minor">
          <a:schemeClr val="dk1"/>
        </a:fontRef>
      </dsp:style>
      <dsp:txBody>
        <a:bodyPr spcFirstLastPara="0" vert="horz" wrap="square" lIns="78232" tIns="78232" rIns="78232" bIns="78232" numCol="1" spcCol="1270" anchor="t" anchorCtr="0">
          <a:noAutofit/>
        </a:bodyPr>
        <a:lstStyle/>
        <a:p>
          <a:pPr marL="57150" lvl="1" indent="-57150" algn="l" defTabSz="488950">
            <a:lnSpc>
              <a:spcPct val="90000"/>
            </a:lnSpc>
            <a:spcBef>
              <a:spcPct val="0"/>
            </a:spcBef>
            <a:spcAft>
              <a:spcPct val="15000"/>
            </a:spcAft>
            <a:buChar char="•"/>
          </a:pPr>
          <a:r>
            <a:rPr lang="en-US" sz="1100" kern="1200">
              <a:latin typeface="Helvetica" pitchFamily="2" charset="0"/>
            </a:rPr>
            <a:t>Project Block Grant and Block Grant Adjustments</a:t>
          </a:r>
        </a:p>
        <a:p>
          <a:pPr marL="57150" lvl="1" indent="-57150" algn="l" defTabSz="488950">
            <a:lnSpc>
              <a:spcPct val="90000"/>
            </a:lnSpc>
            <a:spcBef>
              <a:spcPct val="0"/>
            </a:spcBef>
            <a:spcAft>
              <a:spcPct val="15000"/>
            </a:spcAft>
            <a:buChar char="•"/>
          </a:pPr>
          <a:r>
            <a:rPr lang="en-US" sz="1100" kern="1200">
              <a:latin typeface="Helvetica" pitchFamily="2" charset="0"/>
            </a:rPr>
            <a:t>Project Scottish taxes based on demographic and economic determinants</a:t>
          </a:r>
        </a:p>
      </dsp:txBody>
      <dsp:txXfrm>
        <a:off x="341782" y="466313"/>
        <a:ext cx="1361620" cy="1679276"/>
      </dsp:txXfrm>
    </dsp:sp>
    <dsp:sp modelId="{DC435F57-3A2A-4B53-8FE4-D119CC4A3AA0}">
      <dsp:nvSpPr>
        <dsp:cNvPr id="0" name=""/>
        <dsp:cNvSpPr/>
      </dsp:nvSpPr>
      <dsp:spPr>
        <a:xfrm rot="44017">
          <a:off x="1668767" y="50592"/>
          <a:ext cx="464870" cy="360097"/>
        </a:xfrm>
        <a:prstGeom prst="rightArrow">
          <a:avLst>
            <a:gd name="adj1" fmla="val 60000"/>
            <a:gd name="adj2" fmla="val 50000"/>
          </a:avLst>
        </a:prstGeom>
        <a:solidFill>
          <a:schemeClr val="accent5">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266700">
            <a:lnSpc>
              <a:spcPct val="90000"/>
            </a:lnSpc>
            <a:spcBef>
              <a:spcPct val="0"/>
            </a:spcBef>
            <a:spcAft>
              <a:spcPct val="35000"/>
            </a:spcAft>
            <a:buNone/>
          </a:pPr>
          <a:endParaRPr lang="en-US" sz="600" kern="1200"/>
        </a:p>
      </dsp:txBody>
      <dsp:txXfrm>
        <a:off x="1668771" y="121919"/>
        <a:ext cx="356841" cy="216059"/>
      </dsp:txXfrm>
    </dsp:sp>
    <dsp:sp modelId="{BCFCD8AB-1D1A-4281-B26B-5B34899E7ABA}">
      <dsp:nvSpPr>
        <dsp:cNvPr id="0" name=""/>
        <dsp:cNvSpPr/>
      </dsp:nvSpPr>
      <dsp:spPr>
        <a:xfrm>
          <a:off x="2326568" y="10916"/>
          <a:ext cx="1446344" cy="703295"/>
        </a:xfrm>
        <a:prstGeom prst="roundRect">
          <a:avLst>
            <a:gd name="adj" fmla="val 10000"/>
          </a:avLst>
        </a:prstGeom>
        <a:solidFill>
          <a:schemeClr val="accent5">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8232" tIns="78232" rIns="78232" bIns="41910" numCol="1" spcCol="1270" anchor="t" anchorCtr="0">
          <a:noAutofit/>
        </a:bodyPr>
        <a:lstStyle/>
        <a:p>
          <a:pPr marL="0" lvl="0" indent="0" algn="l" defTabSz="488950">
            <a:lnSpc>
              <a:spcPct val="90000"/>
            </a:lnSpc>
            <a:spcBef>
              <a:spcPct val="0"/>
            </a:spcBef>
            <a:spcAft>
              <a:spcPct val="35000"/>
            </a:spcAft>
            <a:buNone/>
          </a:pPr>
          <a:r>
            <a:rPr lang="en-US" sz="1100" kern="1200" dirty="0">
              <a:latin typeface="Helvetica" pitchFamily="2" charset="0"/>
            </a:rPr>
            <a:t>Step 5: Annual budget gap</a:t>
          </a:r>
        </a:p>
      </dsp:txBody>
      <dsp:txXfrm>
        <a:off x="2326568" y="10916"/>
        <a:ext cx="1446344" cy="468863"/>
      </dsp:txXfrm>
    </dsp:sp>
    <dsp:sp modelId="{B21AA251-C364-479F-996F-136D908CC327}">
      <dsp:nvSpPr>
        <dsp:cNvPr id="0" name=""/>
        <dsp:cNvSpPr/>
      </dsp:nvSpPr>
      <dsp:spPr>
        <a:xfrm>
          <a:off x="2622807" y="526779"/>
          <a:ext cx="1446344" cy="1652973"/>
        </a:xfrm>
        <a:prstGeom prst="roundRect">
          <a:avLst>
            <a:gd name="adj" fmla="val 10000"/>
          </a:avLst>
        </a:prstGeom>
        <a:solidFill>
          <a:schemeClr val="lt1">
            <a:alpha val="90000"/>
            <a:hueOff val="0"/>
            <a:satOff val="0"/>
            <a:lumOff val="0"/>
            <a:alphaOff val="0"/>
          </a:schemeClr>
        </a:solidFill>
        <a:ln w="12700" cap="flat" cmpd="sng" algn="ctr">
          <a:solidFill>
            <a:schemeClr val="accent5">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8232" tIns="78232" rIns="78232" bIns="78232" numCol="1" spcCol="1270" anchor="t" anchorCtr="0">
          <a:noAutofit/>
        </a:bodyPr>
        <a:lstStyle/>
        <a:p>
          <a:pPr marL="57150" lvl="1" indent="-57150" algn="l" defTabSz="488950">
            <a:lnSpc>
              <a:spcPct val="90000"/>
            </a:lnSpc>
            <a:spcBef>
              <a:spcPct val="0"/>
            </a:spcBef>
            <a:spcAft>
              <a:spcPct val="15000"/>
            </a:spcAft>
            <a:buChar char="•"/>
          </a:pPr>
          <a:r>
            <a:rPr lang="en-GB" sz="1100" kern="1200">
              <a:latin typeface="Helvetica" pitchFamily="2" charset="0"/>
            </a:rPr>
            <a:t>Project annual budget gap</a:t>
          </a:r>
          <a:endParaRPr lang="en-US" sz="1100" kern="1200">
            <a:latin typeface="Helvetica" pitchFamily="2" charset="0"/>
          </a:endParaRPr>
        </a:p>
        <a:p>
          <a:pPr marL="57150" lvl="1" indent="-57150" algn="l" defTabSz="488950">
            <a:lnSpc>
              <a:spcPct val="90000"/>
            </a:lnSpc>
            <a:spcBef>
              <a:spcPct val="0"/>
            </a:spcBef>
            <a:spcAft>
              <a:spcPct val="15000"/>
            </a:spcAft>
            <a:buChar char="•"/>
          </a:pPr>
          <a:r>
            <a:rPr lang="en-US" sz="1100" kern="1200">
              <a:latin typeface="Helvetica" pitchFamily="2" charset="0"/>
            </a:rPr>
            <a:t>Show Annual Budget Gap as a share of Scottish spending</a:t>
          </a:r>
        </a:p>
      </dsp:txBody>
      <dsp:txXfrm>
        <a:off x="2665169" y="569141"/>
        <a:ext cx="1361620" cy="1568249"/>
      </dsp:txXfrm>
    </dsp:sp>
    <dsp:sp modelId="{A631C8BE-57DE-4706-807E-078FE5D1E4DD}">
      <dsp:nvSpPr>
        <dsp:cNvPr id="0" name=""/>
        <dsp:cNvSpPr/>
      </dsp:nvSpPr>
      <dsp:spPr>
        <a:xfrm rot="21555983">
          <a:off x="3992154" y="50255"/>
          <a:ext cx="464870" cy="360097"/>
        </a:xfrm>
        <a:prstGeom prst="rightArrow">
          <a:avLst>
            <a:gd name="adj1" fmla="val 60000"/>
            <a:gd name="adj2" fmla="val 50000"/>
          </a:avLst>
        </a:prstGeom>
        <a:solidFill>
          <a:schemeClr val="accent5">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266700">
            <a:lnSpc>
              <a:spcPct val="90000"/>
            </a:lnSpc>
            <a:spcBef>
              <a:spcPct val="0"/>
            </a:spcBef>
            <a:spcAft>
              <a:spcPct val="35000"/>
            </a:spcAft>
            <a:buNone/>
          </a:pPr>
          <a:endParaRPr lang="en-US" sz="600" kern="1200"/>
        </a:p>
      </dsp:txBody>
      <dsp:txXfrm>
        <a:off x="3992158" y="122966"/>
        <a:ext cx="356841" cy="216059"/>
      </dsp:txXfrm>
    </dsp:sp>
    <dsp:sp modelId="{F8AFC08E-2241-4738-BB85-A0D6D176A456}">
      <dsp:nvSpPr>
        <dsp:cNvPr id="0" name=""/>
        <dsp:cNvSpPr/>
      </dsp:nvSpPr>
      <dsp:spPr>
        <a:xfrm>
          <a:off x="4649955" y="7243"/>
          <a:ext cx="1446344" cy="625062"/>
        </a:xfrm>
        <a:prstGeom prst="roundRect">
          <a:avLst>
            <a:gd name="adj" fmla="val 10000"/>
          </a:avLst>
        </a:prstGeom>
        <a:solidFill>
          <a:schemeClr val="accent5">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8232" tIns="78232" rIns="78232" bIns="41910" numCol="1" spcCol="1270" anchor="t" anchorCtr="0">
          <a:noAutofit/>
        </a:bodyPr>
        <a:lstStyle/>
        <a:p>
          <a:pPr marL="0" lvl="0" indent="0" algn="l" defTabSz="488950">
            <a:lnSpc>
              <a:spcPct val="90000"/>
            </a:lnSpc>
            <a:spcBef>
              <a:spcPct val="0"/>
            </a:spcBef>
            <a:spcAft>
              <a:spcPct val="35000"/>
            </a:spcAft>
            <a:buNone/>
          </a:pPr>
          <a:r>
            <a:rPr lang="en-US" sz="1100" kern="1200">
              <a:latin typeface="Helvetica" pitchFamily="2" charset="0"/>
            </a:rPr>
            <a:t>Step 6: Scenarios</a:t>
          </a:r>
        </a:p>
      </dsp:txBody>
      <dsp:txXfrm>
        <a:off x="4649955" y="7243"/>
        <a:ext cx="1446344" cy="416708"/>
      </dsp:txXfrm>
    </dsp:sp>
    <dsp:sp modelId="{2C4C4483-8F0A-4817-9966-7393DBD0249E}">
      <dsp:nvSpPr>
        <dsp:cNvPr id="0" name=""/>
        <dsp:cNvSpPr/>
      </dsp:nvSpPr>
      <dsp:spPr>
        <a:xfrm>
          <a:off x="4927146" y="423951"/>
          <a:ext cx="1446344" cy="1764000"/>
        </a:xfrm>
        <a:prstGeom prst="roundRect">
          <a:avLst>
            <a:gd name="adj" fmla="val 10000"/>
          </a:avLst>
        </a:prstGeom>
        <a:solidFill>
          <a:schemeClr val="lt1">
            <a:alpha val="90000"/>
            <a:hueOff val="0"/>
            <a:satOff val="0"/>
            <a:lumOff val="0"/>
            <a:alphaOff val="0"/>
          </a:schemeClr>
        </a:solidFill>
        <a:ln w="12700" cap="flat" cmpd="sng" algn="ctr">
          <a:solidFill>
            <a:schemeClr val="accent5"/>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8232" tIns="78232" rIns="78232" bIns="78232" numCol="1" spcCol="1270" anchor="t" anchorCtr="0">
          <a:noAutofit/>
        </a:bodyPr>
        <a:lstStyle/>
        <a:p>
          <a:pPr marL="57150" lvl="1" indent="-57150" algn="l" defTabSz="488950">
            <a:lnSpc>
              <a:spcPct val="90000"/>
            </a:lnSpc>
            <a:spcBef>
              <a:spcPct val="0"/>
            </a:spcBef>
            <a:spcAft>
              <a:spcPct val="15000"/>
            </a:spcAft>
            <a:buChar char="•"/>
          </a:pPr>
          <a:r>
            <a:rPr lang="en-US" sz="1100" kern="1200">
              <a:latin typeface="Helvetica" pitchFamily="2" charset="0"/>
            </a:rPr>
            <a:t>Differences in demographic factors</a:t>
          </a:r>
        </a:p>
        <a:p>
          <a:pPr marL="57150" lvl="1" indent="-57150" algn="l" defTabSz="488950">
            <a:lnSpc>
              <a:spcPct val="90000"/>
            </a:lnSpc>
            <a:spcBef>
              <a:spcPct val="0"/>
            </a:spcBef>
            <a:spcAft>
              <a:spcPct val="15000"/>
            </a:spcAft>
            <a:buChar char="•"/>
          </a:pPr>
          <a:r>
            <a:rPr lang="en-US" sz="1100" kern="1200">
              <a:latin typeface="Helvetica" pitchFamily="2" charset="0"/>
            </a:rPr>
            <a:t>UK Government decisions on spending or tax in response to UK fiscal sustainability position</a:t>
          </a:r>
        </a:p>
      </dsp:txBody>
      <dsp:txXfrm>
        <a:off x="4969508" y="466313"/>
        <a:ext cx="1361620" cy="1679276"/>
      </dsp:txXfrm>
    </dsp:sp>
  </dsp:spTree>
</dsp:drawing>
</file>

<file path=xl/diagrams/drawing7.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C98592F-F29D-4322-B2E3-38BEEEBAF024}">
      <dsp:nvSpPr>
        <dsp:cNvPr id="0" name=""/>
        <dsp:cNvSpPr/>
      </dsp:nvSpPr>
      <dsp:spPr>
        <a:xfrm>
          <a:off x="2941346" y="370"/>
          <a:ext cx="1297823" cy="648911"/>
        </a:xfrm>
        <a:prstGeom prst="roundRect">
          <a:avLst>
            <a:gd name="adj" fmla="val 10000"/>
          </a:avLst>
        </a:prstGeom>
        <a:solidFill>
          <a:srgbClr val="543561">
            <a:hueOff val="0"/>
            <a:satOff val="0"/>
            <a:lumOff val="0"/>
            <a:alphaOff val="0"/>
          </a:srgbClr>
        </a:solidFill>
        <a:ln w="25400" cap="flat" cmpd="sng" algn="ctr">
          <a:solidFill>
            <a:srgbClr val="FFFFFF">
              <a:hueOff val="0"/>
              <a:satOff val="0"/>
              <a:lumOff val="0"/>
              <a:alphaOff val="0"/>
            </a:srgb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27940" rIns="41910" bIns="27940" numCol="1" spcCol="1270" anchor="ctr" anchorCtr="0">
          <a:noAutofit/>
        </a:bodyPr>
        <a:lstStyle/>
        <a:p>
          <a:pPr marL="0" lvl="0" indent="0" algn="ctr" defTabSz="977900">
            <a:lnSpc>
              <a:spcPct val="90000"/>
            </a:lnSpc>
            <a:spcBef>
              <a:spcPct val="0"/>
            </a:spcBef>
            <a:spcAft>
              <a:spcPct val="35000"/>
            </a:spcAft>
            <a:buNone/>
          </a:pPr>
          <a:r>
            <a:rPr lang="en-US" sz="2200" kern="1200" dirty="0">
              <a:solidFill>
                <a:sysClr val="window" lastClr="FFFFFF"/>
              </a:solidFill>
              <a:latin typeface="Helvetica"/>
              <a:ea typeface="+mn-ea"/>
              <a:cs typeface="+mn-cs"/>
            </a:rPr>
            <a:t>Funding</a:t>
          </a:r>
        </a:p>
      </dsp:txBody>
      <dsp:txXfrm>
        <a:off x="2960352" y="19376"/>
        <a:ext cx="1259811" cy="610899"/>
      </dsp:txXfrm>
    </dsp:sp>
    <dsp:sp modelId="{4F336045-B6F5-453E-B110-29D3A6B85F9B}">
      <dsp:nvSpPr>
        <dsp:cNvPr id="0" name=""/>
        <dsp:cNvSpPr/>
      </dsp:nvSpPr>
      <dsp:spPr>
        <a:xfrm>
          <a:off x="3071128" y="649282"/>
          <a:ext cx="129782" cy="486683"/>
        </a:xfrm>
        <a:custGeom>
          <a:avLst/>
          <a:gdLst/>
          <a:ahLst/>
          <a:cxnLst/>
          <a:rect l="0" t="0" r="0" b="0"/>
          <a:pathLst>
            <a:path>
              <a:moveTo>
                <a:pt x="0" y="0"/>
              </a:moveTo>
              <a:lnTo>
                <a:pt x="0" y="485216"/>
              </a:lnTo>
              <a:lnTo>
                <a:pt x="129391" y="485216"/>
              </a:lnTo>
            </a:path>
          </a:pathLst>
        </a:custGeom>
        <a:noFill/>
        <a:ln w="25400" cap="flat" cmpd="sng" algn="ctr">
          <a:solidFill>
            <a:srgbClr val="543561">
              <a:shade val="60000"/>
              <a:hueOff val="0"/>
              <a:satOff val="0"/>
              <a:lumOff val="0"/>
              <a:alphaOff val="0"/>
            </a:srgbClr>
          </a:solidFill>
          <a:prstDash val="solid"/>
          <a:miter lim="800000"/>
        </a:ln>
        <a:effectLst/>
      </dsp:spPr>
      <dsp:style>
        <a:lnRef idx="2">
          <a:scrgbClr r="0" g="0" b="0"/>
        </a:lnRef>
        <a:fillRef idx="0">
          <a:scrgbClr r="0" g="0" b="0"/>
        </a:fillRef>
        <a:effectRef idx="0">
          <a:scrgbClr r="0" g="0" b="0"/>
        </a:effectRef>
        <a:fontRef idx="minor"/>
      </dsp:style>
    </dsp:sp>
    <dsp:sp modelId="{EA5CE2DA-FEF3-4237-BE01-6E0122743364}">
      <dsp:nvSpPr>
        <dsp:cNvPr id="0" name=""/>
        <dsp:cNvSpPr/>
      </dsp:nvSpPr>
      <dsp:spPr>
        <a:xfrm>
          <a:off x="3200910" y="811509"/>
          <a:ext cx="1038258" cy="648911"/>
        </a:xfrm>
        <a:prstGeom prst="roundRect">
          <a:avLst>
            <a:gd name="adj" fmla="val 10000"/>
          </a:avLst>
        </a:prstGeom>
        <a:solidFill>
          <a:srgbClr val="FFFFFF">
            <a:alpha val="90000"/>
            <a:hueOff val="0"/>
            <a:satOff val="0"/>
            <a:lumOff val="0"/>
            <a:alphaOff val="0"/>
          </a:srgbClr>
        </a:solidFill>
        <a:ln w="25400" cap="flat" cmpd="sng" algn="ctr">
          <a:solidFill>
            <a:srgbClr val="543561">
              <a:hueOff val="0"/>
              <a:satOff val="0"/>
              <a:lumOff val="0"/>
              <a:alphaOff val="0"/>
            </a:srgb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9050" tIns="12700" rIns="19050" bIns="12700" numCol="1" spcCol="1270" anchor="ctr" anchorCtr="0">
          <a:noAutofit/>
        </a:bodyPr>
        <a:lstStyle/>
        <a:p>
          <a:pPr marL="0" lvl="0" indent="0" algn="ctr" defTabSz="444500">
            <a:lnSpc>
              <a:spcPct val="90000"/>
            </a:lnSpc>
            <a:spcBef>
              <a:spcPct val="0"/>
            </a:spcBef>
            <a:spcAft>
              <a:spcPct val="35000"/>
            </a:spcAft>
            <a:buNone/>
          </a:pPr>
          <a:r>
            <a:rPr lang="en-US" sz="1000" kern="1200" dirty="0">
              <a:solidFill>
                <a:srgbClr val="2C2926">
                  <a:hueOff val="0"/>
                  <a:satOff val="0"/>
                  <a:lumOff val="0"/>
                  <a:alphaOff val="0"/>
                </a:srgbClr>
              </a:solidFill>
              <a:latin typeface="Helvetica"/>
              <a:ea typeface="+mn-ea"/>
              <a:cs typeface="+mn-cs"/>
            </a:rPr>
            <a:t>UK Government funding – Block Grant</a:t>
          </a:r>
        </a:p>
      </dsp:txBody>
      <dsp:txXfrm>
        <a:off x="3219916" y="830515"/>
        <a:ext cx="1000246" cy="610899"/>
      </dsp:txXfrm>
    </dsp:sp>
    <dsp:sp modelId="{114285FF-54C4-43A1-846D-85B4C0625891}">
      <dsp:nvSpPr>
        <dsp:cNvPr id="0" name=""/>
        <dsp:cNvSpPr/>
      </dsp:nvSpPr>
      <dsp:spPr>
        <a:xfrm>
          <a:off x="3071128" y="649282"/>
          <a:ext cx="129782" cy="1297823"/>
        </a:xfrm>
        <a:custGeom>
          <a:avLst/>
          <a:gdLst/>
          <a:ahLst/>
          <a:cxnLst/>
          <a:rect l="0" t="0" r="0" b="0"/>
          <a:pathLst>
            <a:path>
              <a:moveTo>
                <a:pt x="0" y="0"/>
              </a:moveTo>
              <a:lnTo>
                <a:pt x="0" y="1293911"/>
              </a:lnTo>
              <a:lnTo>
                <a:pt x="129391" y="1293911"/>
              </a:lnTo>
            </a:path>
          </a:pathLst>
        </a:custGeom>
        <a:noFill/>
        <a:ln w="25400" cap="flat" cmpd="sng" algn="ctr">
          <a:solidFill>
            <a:srgbClr val="543561">
              <a:shade val="60000"/>
              <a:hueOff val="0"/>
              <a:satOff val="0"/>
              <a:lumOff val="0"/>
              <a:alphaOff val="0"/>
            </a:srgbClr>
          </a:solidFill>
          <a:prstDash val="solid"/>
          <a:miter lim="800000"/>
        </a:ln>
        <a:effectLst/>
      </dsp:spPr>
      <dsp:style>
        <a:lnRef idx="2">
          <a:scrgbClr r="0" g="0" b="0"/>
        </a:lnRef>
        <a:fillRef idx="0">
          <a:scrgbClr r="0" g="0" b="0"/>
        </a:fillRef>
        <a:effectRef idx="0">
          <a:scrgbClr r="0" g="0" b="0"/>
        </a:effectRef>
        <a:fontRef idx="minor"/>
      </dsp:style>
    </dsp:sp>
    <dsp:sp modelId="{4C1ED4E4-9F2E-4AC3-BF1D-52799AA7A69F}">
      <dsp:nvSpPr>
        <dsp:cNvPr id="0" name=""/>
        <dsp:cNvSpPr/>
      </dsp:nvSpPr>
      <dsp:spPr>
        <a:xfrm>
          <a:off x="3200910" y="1622649"/>
          <a:ext cx="1038258" cy="648911"/>
        </a:xfrm>
        <a:prstGeom prst="roundRect">
          <a:avLst>
            <a:gd name="adj" fmla="val 10000"/>
          </a:avLst>
        </a:prstGeom>
        <a:solidFill>
          <a:srgbClr val="FFFFFF">
            <a:alpha val="90000"/>
            <a:hueOff val="0"/>
            <a:satOff val="0"/>
            <a:lumOff val="0"/>
            <a:alphaOff val="0"/>
          </a:srgbClr>
        </a:solidFill>
        <a:ln w="25400" cap="flat" cmpd="sng" algn="ctr">
          <a:solidFill>
            <a:srgbClr val="543561">
              <a:hueOff val="0"/>
              <a:satOff val="0"/>
              <a:lumOff val="0"/>
              <a:alphaOff val="0"/>
            </a:srgb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9050" tIns="12700" rIns="19050" bIns="12700" numCol="1" spcCol="1270" anchor="ctr" anchorCtr="0">
          <a:noAutofit/>
        </a:bodyPr>
        <a:lstStyle/>
        <a:p>
          <a:pPr marL="0" lvl="0" indent="0" algn="ctr" defTabSz="444500">
            <a:lnSpc>
              <a:spcPct val="90000"/>
            </a:lnSpc>
            <a:spcBef>
              <a:spcPct val="0"/>
            </a:spcBef>
            <a:spcAft>
              <a:spcPct val="35000"/>
            </a:spcAft>
            <a:buNone/>
          </a:pPr>
          <a:r>
            <a:rPr lang="en-US" sz="1000" kern="1200" dirty="0">
              <a:solidFill>
                <a:srgbClr val="2C2926">
                  <a:hueOff val="0"/>
                  <a:satOff val="0"/>
                  <a:lumOff val="0"/>
                  <a:alphaOff val="0"/>
                </a:srgbClr>
              </a:solidFill>
              <a:latin typeface="Helvetica"/>
              <a:ea typeface="+mn-ea"/>
              <a:cs typeface="+mn-cs"/>
            </a:rPr>
            <a:t>Social Security </a:t>
          </a:r>
          <a:r>
            <a:rPr lang="en-US" sz="1000" kern="1200" dirty="0" err="1">
              <a:solidFill>
                <a:srgbClr val="2C2926">
                  <a:hueOff val="0"/>
                  <a:satOff val="0"/>
                  <a:lumOff val="0"/>
                  <a:alphaOff val="0"/>
                </a:srgbClr>
              </a:solidFill>
              <a:latin typeface="Helvetica"/>
              <a:ea typeface="+mn-ea"/>
              <a:cs typeface="+mn-cs"/>
            </a:rPr>
            <a:t>BGAs</a:t>
          </a:r>
          <a:endParaRPr lang="en-US" sz="1000" kern="1200" dirty="0">
            <a:solidFill>
              <a:srgbClr val="2C2926">
                <a:hueOff val="0"/>
                <a:satOff val="0"/>
                <a:lumOff val="0"/>
                <a:alphaOff val="0"/>
              </a:srgbClr>
            </a:solidFill>
            <a:latin typeface="Helvetica"/>
            <a:ea typeface="+mn-ea"/>
            <a:cs typeface="+mn-cs"/>
          </a:endParaRPr>
        </a:p>
      </dsp:txBody>
      <dsp:txXfrm>
        <a:off x="3219916" y="1641655"/>
        <a:ext cx="1000246" cy="610899"/>
      </dsp:txXfrm>
    </dsp:sp>
    <dsp:sp modelId="{7D162547-8065-424C-B94B-460532701ED2}">
      <dsp:nvSpPr>
        <dsp:cNvPr id="0" name=""/>
        <dsp:cNvSpPr/>
      </dsp:nvSpPr>
      <dsp:spPr>
        <a:xfrm>
          <a:off x="3071128" y="649282"/>
          <a:ext cx="129782" cy="2108962"/>
        </a:xfrm>
        <a:custGeom>
          <a:avLst/>
          <a:gdLst/>
          <a:ahLst/>
          <a:cxnLst/>
          <a:rect l="0" t="0" r="0" b="0"/>
          <a:pathLst>
            <a:path>
              <a:moveTo>
                <a:pt x="0" y="0"/>
              </a:moveTo>
              <a:lnTo>
                <a:pt x="0" y="2102606"/>
              </a:lnTo>
              <a:lnTo>
                <a:pt x="129391" y="2102606"/>
              </a:lnTo>
            </a:path>
          </a:pathLst>
        </a:custGeom>
        <a:noFill/>
        <a:ln w="25400" cap="flat" cmpd="sng" algn="ctr">
          <a:solidFill>
            <a:srgbClr val="543561">
              <a:shade val="60000"/>
              <a:hueOff val="0"/>
              <a:satOff val="0"/>
              <a:lumOff val="0"/>
              <a:alphaOff val="0"/>
            </a:srgbClr>
          </a:solidFill>
          <a:prstDash val="solid"/>
          <a:miter lim="800000"/>
        </a:ln>
        <a:effectLst/>
      </dsp:spPr>
      <dsp:style>
        <a:lnRef idx="2">
          <a:scrgbClr r="0" g="0" b="0"/>
        </a:lnRef>
        <a:fillRef idx="0">
          <a:scrgbClr r="0" g="0" b="0"/>
        </a:fillRef>
        <a:effectRef idx="0">
          <a:scrgbClr r="0" g="0" b="0"/>
        </a:effectRef>
        <a:fontRef idx="minor"/>
      </dsp:style>
    </dsp:sp>
    <dsp:sp modelId="{36EFC766-3903-4895-BC71-266BCDC0A0AB}">
      <dsp:nvSpPr>
        <dsp:cNvPr id="0" name=""/>
        <dsp:cNvSpPr/>
      </dsp:nvSpPr>
      <dsp:spPr>
        <a:xfrm>
          <a:off x="3200910" y="2433788"/>
          <a:ext cx="1092611" cy="648911"/>
        </a:xfrm>
        <a:prstGeom prst="roundRect">
          <a:avLst>
            <a:gd name="adj" fmla="val 10000"/>
          </a:avLst>
        </a:prstGeom>
        <a:solidFill>
          <a:srgbClr val="FFFFFF">
            <a:alpha val="90000"/>
            <a:hueOff val="0"/>
            <a:satOff val="0"/>
            <a:lumOff val="0"/>
            <a:alphaOff val="0"/>
          </a:srgbClr>
        </a:solidFill>
        <a:ln w="25400" cap="flat" cmpd="sng" algn="ctr">
          <a:solidFill>
            <a:srgbClr val="543561">
              <a:hueOff val="0"/>
              <a:satOff val="0"/>
              <a:lumOff val="0"/>
              <a:alphaOff val="0"/>
            </a:srgb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9050" tIns="12700" rIns="19050" bIns="12700" numCol="1" spcCol="1270" anchor="ctr" anchorCtr="0">
          <a:noAutofit/>
        </a:bodyPr>
        <a:lstStyle/>
        <a:p>
          <a:pPr marL="0" lvl="0" indent="0" algn="ctr" defTabSz="444500">
            <a:lnSpc>
              <a:spcPct val="90000"/>
            </a:lnSpc>
            <a:spcBef>
              <a:spcPct val="0"/>
            </a:spcBef>
            <a:spcAft>
              <a:spcPct val="35000"/>
            </a:spcAft>
            <a:buNone/>
          </a:pPr>
          <a:r>
            <a:rPr lang="en-US" sz="1000" kern="1200" dirty="0">
              <a:solidFill>
                <a:srgbClr val="2C2926">
                  <a:hueOff val="0"/>
                  <a:satOff val="0"/>
                  <a:lumOff val="0"/>
                  <a:alphaOff val="0"/>
                </a:srgbClr>
              </a:solidFill>
              <a:latin typeface="Helvetica"/>
              <a:ea typeface="+mn-ea"/>
              <a:cs typeface="+mn-cs"/>
            </a:rPr>
            <a:t>Tax </a:t>
          </a:r>
          <a:r>
            <a:rPr lang="en-US" sz="1000" kern="1200" dirty="0" err="1">
              <a:solidFill>
                <a:srgbClr val="2C2926">
                  <a:hueOff val="0"/>
                  <a:satOff val="0"/>
                  <a:lumOff val="0"/>
                  <a:alphaOff val="0"/>
                </a:srgbClr>
              </a:solidFill>
              <a:latin typeface="Helvetica"/>
              <a:ea typeface="+mn-ea"/>
              <a:cs typeface="+mn-cs"/>
            </a:rPr>
            <a:t>BGAs</a:t>
          </a:r>
          <a:endParaRPr lang="en-US" sz="1000" kern="1200" dirty="0">
            <a:solidFill>
              <a:srgbClr val="2C2926">
                <a:hueOff val="0"/>
                <a:satOff val="0"/>
                <a:lumOff val="0"/>
                <a:alphaOff val="0"/>
              </a:srgbClr>
            </a:solidFill>
            <a:latin typeface="Helvetica"/>
            <a:ea typeface="+mn-ea"/>
            <a:cs typeface="+mn-cs"/>
          </a:endParaRPr>
        </a:p>
      </dsp:txBody>
      <dsp:txXfrm>
        <a:off x="3219916" y="2452794"/>
        <a:ext cx="1054599" cy="610899"/>
      </dsp:txXfrm>
    </dsp:sp>
    <dsp:sp modelId="{3456A440-87A2-4559-9B29-055E02638076}">
      <dsp:nvSpPr>
        <dsp:cNvPr id="0" name=""/>
        <dsp:cNvSpPr/>
      </dsp:nvSpPr>
      <dsp:spPr>
        <a:xfrm>
          <a:off x="3071128" y="649282"/>
          <a:ext cx="103888" cy="2916896"/>
        </a:xfrm>
        <a:custGeom>
          <a:avLst/>
          <a:gdLst/>
          <a:ahLst/>
          <a:cxnLst/>
          <a:rect l="0" t="0" r="0" b="0"/>
          <a:pathLst>
            <a:path>
              <a:moveTo>
                <a:pt x="0" y="0"/>
              </a:moveTo>
              <a:lnTo>
                <a:pt x="0" y="2908105"/>
              </a:lnTo>
              <a:lnTo>
                <a:pt x="103575" y="2908105"/>
              </a:lnTo>
            </a:path>
          </a:pathLst>
        </a:custGeom>
        <a:noFill/>
        <a:ln w="25400" cap="flat" cmpd="sng" algn="ctr">
          <a:solidFill>
            <a:srgbClr val="543561">
              <a:shade val="60000"/>
              <a:hueOff val="0"/>
              <a:satOff val="0"/>
              <a:lumOff val="0"/>
              <a:alphaOff val="0"/>
            </a:srgbClr>
          </a:solidFill>
          <a:prstDash val="solid"/>
          <a:miter lim="800000"/>
        </a:ln>
        <a:effectLst/>
      </dsp:spPr>
      <dsp:style>
        <a:lnRef idx="2">
          <a:scrgbClr r="0" g="0" b="0"/>
        </a:lnRef>
        <a:fillRef idx="0">
          <a:scrgbClr r="0" g="0" b="0"/>
        </a:fillRef>
        <a:effectRef idx="0">
          <a:scrgbClr r="0" g="0" b="0"/>
        </a:effectRef>
        <a:fontRef idx="minor"/>
      </dsp:style>
    </dsp:sp>
    <dsp:sp modelId="{2D49DD5A-3A08-49F7-89DF-2732D4303670}">
      <dsp:nvSpPr>
        <dsp:cNvPr id="0" name=""/>
        <dsp:cNvSpPr/>
      </dsp:nvSpPr>
      <dsp:spPr>
        <a:xfrm>
          <a:off x="3175016" y="3241722"/>
          <a:ext cx="1110718" cy="648911"/>
        </a:xfrm>
        <a:prstGeom prst="roundRect">
          <a:avLst>
            <a:gd name="adj" fmla="val 10000"/>
          </a:avLst>
        </a:prstGeom>
        <a:solidFill>
          <a:srgbClr val="FFFFFF">
            <a:alpha val="90000"/>
            <a:hueOff val="0"/>
            <a:satOff val="0"/>
            <a:lumOff val="0"/>
            <a:alphaOff val="0"/>
          </a:srgbClr>
        </a:solidFill>
        <a:ln w="25400" cap="flat" cmpd="sng" algn="ctr">
          <a:solidFill>
            <a:srgbClr val="543561">
              <a:hueOff val="0"/>
              <a:satOff val="0"/>
              <a:lumOff val="0"/>
              <a:alphaOff val="0"/>
            </a:srgb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9050" tIns="12700" rIns="19050" bIns="12700" numCol="1" spcCol="1270" anchor="ctr" anchorCtr="0">
          <a:noAutofit/>
        </a:bodyPr>
        <a:lstStyle/>
        <a:p>
          <a:pPr marL="0" lvl="0" indent="0" algn="ctr" defTabSz="444500">
            <a:lnSpc>
              <a:spcPct val="90000"/>
            </a:lnSpc>
            <a:spcBef>
              <a:spcPct val="0"/>
            </a:spcBef>
            <a:spcAft>
              <a:spcPct val="35000"/>
            </a:spcAft>
            <a:buNone/>
          </a:pPr>
          <a:r>
            <a:rPr lang="en-US" sz="1000" kern="1200" dirty="0">
              <a:solidFill>
                <a:srgbClr val="2C2926">
                  <a:hueOff val="0"/>
                  <a:satOff val="0"/>
                  <a:lumOff val="0"/>
                  <a:alphaOff val="0"/>
                </a:srgbClr>
              </a:solidFill>
              <a:latin typeface="Helvetica"/>
              <a:ea typeface="+mn-ea"/>
              <a:cs typeface="+mn-cs"/>
            </a:rPr>
            <a:t>Tax revenues</a:t>
          </a:r>
        </a:p>
      </dsp:txBody>
      <dsp:txXfrm>
        <a:off x="3194022" y="3260728"/>
        <a:ext cx="1072706" cy="610899"/>
      </dsp:txXfrm>
    </dsp:sp>
    <dsp:sp modelId="{20C037F1-ECEE-486B-B122-6E6B30DAD7AA}">
      <dsp:nvSpPr>
        <dsp:cNvPr id="0" name=""/>
        <dsp:cNvSpPr/>
      </dsp:nvSpPr>
      <dsp:spPr>
        <a:xfrm>
          <a:off x="3071128" y="649282"/>
          <a:ext cx="129782" cy="3731241"/>
        </a:xfrm>
        <a:custGeom>
          <a:avLst/>
          <a:gdLst/>
          <a:ahLst/>
          <a:cxnLst/>
          <a:rect l="0" t="0" r="0" b="0"/>
          <a:pathLst>
            <a:path>
              <a:moveTo>
                <a:pt x="0" y="0"/>
              </a:moveTo>
              <a:lnTo>
                <a:pt x="0" y="3719996"/>
              </a:lnTo>
              <a:lnTo>
                <a:pt x="129391" y="3719996"/>
              </a:lnTo>
            </a:path>
          </a:pathLst>
        </a:custGeom>
        <a:noFill/>
        <a:ln w="25400" cap="flat" cmpd="sng" algn="ctr">
          <a:solidFill>
            <a:srgbClr val="543561">
              <a:shade val="60000"/>
              <a:hueOff val="0"/>
              <a:satOff val="0"/>
              <a:lumOff val="0"/>
              <a:alphaOff val="0"/>
            </a:srgbClr>
          </a:solidFill>
          <a:prstDash val="solid"/>
          <a:miter lim="800000"/>
        </a:ln>
        <a:effectLst/>
      </dsp:spPr>
      <dsp:style>
        <a:lnRef idx="2">
          <a:scrgbClr r="0" g="0" b="0"/>
        </a:lnRef>
        <a:fillRef idx="0">
          <a:scrgbClr r="0" g="0" b="0"/>
        </a:fillRef>
        <a:effectRef idx="0">
          <a:scrgbClr r="0" g="0" b="0"/>
        </a:effectRef>
        <a:fontRef idx="minor"/>
      </dsp:style>
    </dsp:sp>
    <dsp:sp modelId="{B816C43C-8285-46FD-AC32-AFDC5BF2C0AF}">
      <dsp:nvSpPr>
        <dsp:cNvPr id="0" name=""/>
        <dsp:cNvSpPr/>
      </dsp:nvSpPr>
      <dsp:spPr>
        <a:xfrm>
          <a:off x="3200910" y="4056067"/>
          <a:ext cx="1038258" cy="648911"/>
        </a:xfrm>
        <a:prstGeom prst="roundRect">
          <a:avLst>
            <a:gd name="adj" fmla="val 10000"/>
          </a:avLst>
        </a:prstGeom>
        <a:solidFill>
          <a:srgbClr val="FFFFFF">
            <a:alpha val="90000"/>
            <a:hueOff val="0"/>
            <a:satOff val="0"/>
            <a:lumOff val="0"/>
            <a:alphaOff val="0"/>
          </a:srgbClr>
        </a:solidFill>
        <a:ln w="25400" cap="flat" cmpd="sng" algn="ctr">
          <a:solidFill>
            <a:schemeClr val="accent1"/>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9050" tIns="12700" rIns="19050" bIns="12700" numCol="1" spcCol="1270" anchor="ctr" anchorCtr="0">
          <a:noAutofit/>
        </a:bodyPr>
        <a:lstStyle/>
        <a:p>
          <a:pPr marL="0" lvl="0" indent="0" algn="ctr" defTabSz="444500">
            <a:lnSpc>
              <a:spcPct val="90000"/>
            </a:lnSpc>
            <a:spcBef>
              <a:spcPct val="0"/>
            </a:spcBef>
            <a:spcAft>
              <a:spcPct val="35000"/>
            </a:spcAft>
            <a:buNone/>
          </a:pPr>
          <a:r>
            <a:rPr lang="en-US" sz="1000" kern="1200" dirty="0">
              <a:solidFill>
                <a:srgbClr val="2C2926">
                  <a:hueOff val="0"/>
                  <a:satOff val="0"/>
                  <a:lumOff val="0"/>
                  <a:alphaOff val="0"/>
                </a:srgbClr>
              </a:solidFill>
              <a:latin typeface="Helvetica"/>
              <a:ea typeface="+mn-ea"/>
              <a:cs typeface="+mn-cs"/>
            </a:rPr>
            <a:t>Borrowing</a:t>
          </a:r>
        </a:p>
      </dsp:txBody>
      <dsp:txXfrm>
        <a:off x="3219916" y="4075073"/>
        <a:ext cx="1000246" cy="610899"/>
      </dsp:txXfrm>
    </dsp:sp>
    <dsp:sp modelId="{2D3B3529-2690-4B03-9750-D9AC711059ED}">
      <dsp:nvSpPr>
        <dsp:cNvPr id="0" name=""/>
        <dsp:cNvSpPr/>
      </dsp:nvSpPr>
      <dsp:spPr>
        <a:xfrm>
          <a:off x="4563625" y="370"/>
          <a:ext cx="1297823" cy="648911"/>
        </a:xfrm>
        <a:prstGeom prst="roundRect">
          <a:avLst>
            <a:gd name="adj" fmla="val 10000"/>
          </a:avLst>
        </a:prstGeom>
        <a:solidFill>
          <a:srgbClr val="543561">
            <a:hueOff val="0"/>
            <a:satOff val="0"/>
            <a:lumOff val="0"/>
            <a:alphaOff val="0"/>
          </a:srgbClr>
        </a:solidFill>
        <a:ln w="25400" cap="flat" cmpd="sng" algn="ctr">
          <a:solidFill>
            <a:srgbClr val="FFFFFF">
              <a:hueOff val="0"/>
              <a:satOff val="0"/>
              <a:lumOff val="0"/>
              <a:alphaOff val="0"/>
            </a:srgb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27940" rIns="41910" bIns="27940" numCol="1" spcCol="1270" anchor="ctr" anchorCtr="0">
          <a:noAutofit/>
        </a:bodyPr>
        <a:lstStyle/>
        <a:p>
          <a:pPr marL="0" lvl="0" indent="0" algn="ctr" defTabSz="977900">
            <a:lnSpc>
              <a:spcPct val="90000"/>
            </a:lnSpc>
            <a:spcBef>
              <a:spcPct val="0"/>
            </a:spcBef>
            <a:spcAft>
              <a:spcPct val="35000"/>
            </a:spcAft>
            <a:buNone/>
          </a:pPr>
          <a:r>
            <a:rPr lang="en-US" sz="2200" kern="1200" dirty="0">
              <a:solidFill>
                <a:sysClr val="window" lastClr="FFFFFF"/>
              </a:solidFill>
              <a:latin typeface="Helvetica"/>
              <a:ea typeface="+mn-ea"/>
              <a:cs typeface="+mn-cs"/>
            </a:rPr>
            <a:t>Spending</a:t>
          </a:r>
        </a:p>
      </dsp:txBody>
      <dsp:txXfrm>
        <a:off x="4582631" y="19376"/>
        <a:ext cx="1259811" cy="610899"/>
      </dsp:txXfrm>
    </dsp:sp>
    <dsp:sp modelId="{50D3742C-8DE2-446A-9F0C-70702B7B618E}">
      <dsp:nvSpPr>
        <dsp:cNvPr id="0" name=""/>
        <dsp:cNvSpPr/>
      </dsp:nvSpPr>
      <dsp:spPr>
        <a:xfrm>
          <a:off x="4693407" y="649282"/>
          <a:ext cx="129782" cy="486683"/>
        </a:xfrm>
        <a:custGeom>
          <a:avLst/>
          <a:gdLst/>
          <a:ahLst/>
          <a:cxnLst/>
          <a:rect l="0" t="0" r="0" b="0"/>
          <a:pathLst>
            <a:path>
              <a:moveTo>
                <a:pt x="0" y="0"/>
              </a:moveTo>
              <a:lnTo>
                <a:pt x="0" y="485216"/>
              </a:lnTo>
              <a:lnTo>
                <a:pt x="129391" y="485216"/>
              </a:lnTo>
            </a:path>
          </a:pathLst>
        </a:custGeom>
        <a:noFill/>
        <a:ln w="25400" cap="flat" cmpd="sng" algn="ctr">
          <a:solidFill>
            <a:srgbClr val="543561">
              <a:shade val="60000"/>
              <a:hueOff val="0"/>
              <a:satOff val="0"/>
              <a:lumOff val="0"/>
              <a:alphaOff val="0"/>
            </a:srgbClr>
          </a:solidFill>
          <a:prstDash val="solid"/>
          <a:miter lim="800000"/>
        </a:ln>
        <a:effectLst/>
      </dsp:spPr>
      <dsp:style>
        <a:lnRef idx="2">
          <a:scrgbClr r="0" g="0" b="0"/>
        </a:lnRef>
        <a:fillRef idx="0">
          <a:scrgbClr r="0" g="0" b="0"/>
        </a:fillRef>
        <a:effectRef idx="0">
          <a:scrgbClr r="0" g="0" b="0"/>
        </a:effectRef>
        <a:fontRef idx="minor"/>
      </dsp:style>
    </dsp:sp>
    <dsp:sp modelId="{21B82E3E-456D-4793-80D3-DD75AFF9FA5A}">
      <dsp:nvSpPr>
        <dsp:cNvPr id="0" name=""/>
        <dsp:cNvSpPr/>
      </dsp:nvSpPr>
      <dsp:spPr>
        <a:xfrm>
          <a:off x="4823189" y="811509"/>
          <a:ext cx="1230190" cy="648911"/>
        </a:xfrm>
        <a:prstGeom prst="roundRect">
          <a:avLst>
            <a:gd name="adj" fmla="val 10000"/>
          </a:avLst>
        </a:prstGeom>
        <a:solidFill>
          <a:srgbClr val="FFFFFF">
            <a:alpha val="90000"/>
            <a:hueOff val="0"/>
            <a:satOff val="0"/>
            <a:lumOff val="0"/>
            <a:alphaOff val="0"/>
          </a:srgbClr>
        </a:solidFill>
        <a:ln w="25400" cap="flat" cmpd="sng" algn="ctr">
          <a:solidFill>
            <a:srgbClr val="543561">
              <a:hueOff val="0"/>
              <a:satOff val="0"/>
              <a:lumOff val="0"/>
              <a:alphaOff val="0"/>
            </a:srgb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9050" tIns="12700" rIns="19050" bIns="12700" numCol="1" spcCol="1270" anchor="ctr" anchorCtr="0">
          <a:noAutofit/>
        </a:bodyPr>
        <a:lstStyle/>
        <a:p>
          <a:pPr marL="0" lvl="0" indent="0" algn="ctr" defTabSz="444500">
            <a:lnSpc>
              <a:spcPct val="90000"/>
            </a:lnSpc>
            <a:spcBef>
              <a:spcPct val="0"/>
            </a:spcBef>
            <a:spcAft>
              <a:spcPct val="35000"/>
            </a:spcAft>
            <a:buNone/>
          </a:pPr>
          <a:r>
            <a:rPr lang="en-US" sz="1000" kern="1200" dirty="0">
              <a:solidFill>
                <a:srgbClr val="2C2926">
                  <a:hueOff val="0"/>
                  <a:satOff val="0"/>
                  <a:lumOff val="0"/>
                  <a:alphaOff val="0"/>
                </a:srgbClr>
              </a:solidFill>
              <a:latin typeface="Helvetica"/>
              <a:ea typeface="+mn-ea"/>
              <a:cs typeface="+mn-cs"/>
            </a:rPr>
            <a:t>Scottish Government Spending</a:t>
          </a:r>
        </a:p>
      </dsp:txBody>
      <dsp:txXfrm>
        <a:off x="4842195" y="830515"/>
        <a:ext cx="1192178" cy="610899"/>
      </dsp:txXfrm>
    </dsp:sp>
    <dsp:sp modelId="{00490D80-AB0C-4D32-B2E7-27DFAC4655DE}">
      <dsp:nvSpPr>
        <dsp:cNvPr id="0" name=""/>
        <dsp:cNvSpPr/>
      </dsp:nvSpPr>
      <dsp:spPr>
        <a:xfrm>
          <a:off x="4693407" y="649282"/>
          <a:ext cx="129782" cy="1297823"/>
        </a:xfrm>
        <a:custGeom>
          <a:avLst/>
          <a:gdLst/>
          <a:ahLst/>
          <a:cxnLst/>
          <a:rect l="0" t="0" r="0" b="0"/>
          <a:pathLst>
            <a:path>
              <a:moveTo>
                <a:pt x="0" y="0"/>
              </a:moveTo>
              <a:lnTo>
                <a:pt x="0" y="1293911"/>
              </a:lnTo>
              <a:lnTo>
                <a:pt x="129391" y="1293911"/>
              </a:lnTo>
            </a:path>
          </a:pathLst>
        </a:custGeom>
        <a:noFill/>
        <a:ln w="25400" cap="flat" cmpd="sng" algn="ctr">
          <a:solidFill>
            <a:srgbClr val="543561">
              <a:shade val="60000"/>
              <a:hueOff val="0"/>
              <a:satOff val="0"/>
              <a:lumOff val="0"/>
              <a:alphaOff val="0"/>
            </a:srgbClr>
          </a:solidFill>
          <a:prstDash val="solid"/>
          <a:miter lim="800000"/>
        </a:ln>
        <a:effectLst/>
      </dsp:spPr>
      <dsp:style>
        <a:lnRef idx="2">
          <a:scrgbClr r="0" g="0" b="0"/>
        </a:lnRef>
        <a:fillRef idx="0">
          <a:scrgbClr r="0" g="0" b="0"/>
        </a:fillRef>
        <a:effectRef idx="0">
          <a:scrgbClr r="0" g="0" b="0"/>
        </a:effectRef>
        <a:fontRef idx="minor"/>
      </dsp:style>
    </dsp:sp>
    <dsp:sp modelId="{8060EADE-41C9-4947-BCDC-6DF201DF0B77}">
      <dsp:nvSpPr>
        <dsp:cNvPr id="0" name=""/>
        <dsp:cNvSpPr/>
      </dsp:nvSpPr>
      <dsp:spPr>
        <a:xfrm>
          <a:off x="4823189" y="1622649"/>
          <a:ext cx="1230190" cy="648911"/>
        </a:xfrm>
        <a:prstGeom prst="roundRect">
          <a:avLst>
            <a:gd name="adj" fmla="val 10000"/>
          </a:avLst>
        </a:prstGeom>
        <a:solidFill>
          <a:srgbClr val="FFFFFF">
            <a:alpha val="90000"/>
            <a:hueOff val="0"/>
            <a:satOff val="0"/>
            <a:lumOff val="0"/>
            <a:alphaOff val="0"/>
          </a:srgbClr>
        </a:solidFill>
        <a:ln w="25400" cap="flat" cmpd="sng" algn="ctr">
          <a:solidFill>
            <a:srgbClr val="543561">
              <a:hueOff val="0"/>
              <a:satOff val="0"/>
              <a:lumOff val="0"/>
              <a:alphaOff val="0"/>
            </a:srgb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9050" tIns="12700" rIns="19050" bIns="12700" numCol="1" spcCol="1270" anchor="ctr" anchorCtr="0">
          <a:noAutofit/>
        </a:bodyPr>
        <a:lstStyle/>
        <a:p>
          <a:pPr marL="0" marR="0" lvl="0" indent="0" algn="ctr" defTabSz="914400" eaLnBrk="1" fontAlgn="auto" latinLnBrk="0" hangingPunct="1">
            <a:lnSpc>
              <a:spcPct val="100000"/>
            </a:lnSpc>
            <a:spcBef>
              <a:spcPct val="0"/>
            </a:spcBef>
            <a:spcAft>
              <a:spcPts val="0"/>
            </a:spcAft>
            <a:buClrTx/>
            <a:buSzTx/>
            <a:buFontTx/>
            <a:buNone/>
            <a:tabLst/>
            <a:defRPr/>
          </a:pPr>
          <a:r>
            <a:rPr lang="en-US" sz="1000" kern="1200" dirty="0">
              <a:solidFill>
                <a:srgbClr val="2C2926">
                  <a:hueOff val="0"/>
                  <a:satOff val="0"/>
                  <a:lumOff val="0"/>
                  <a:alphaOff val="0"/>
                </a:srgbClr>
              </a:solidFill>
              <a:latin typeface="Helvetica"/>
              <a:ea typeface="+mn-ea"/>
              <a:cs typeface="+mn-cs"/>
            </a:rPr>
            <a:t>Scottish Government social security spending</a:t>
          </a:r>
        </a:p>
        <a:p>
          <a:pPr lvl="0" algn="ctr" defTabSz="533400">
            <a:lnSpc>
              <a:spcPct val="90000"/>
            </a:lnSpc>
            <a:spcBef>
              <a:spcPct val="0"/>
            </a:spcBef>
            <a:spcAft>
              <a:spcPct val="35000"/>
            </a:spcAft>
            <a:buNone/>
          </a:pPr>
          <a:endParaRPr lang="en-US" sz="800" kern="1200" dirty="0">
            <a:solidFill>
              <a:srgbClr val="2C2926">
                <a:hueOff val="0"/>
                <a:satOff val="0"/>
                <a:lumOff val="0"/>
                <a:alphaOff val="0"/>
              </a:srgbClr>
            </a:solidFill>
            <a:latin typeface="Helvetica"/>
            <a:ea typeface="+mn-ea"/>
            <a:cs typeface="+mn-cs"/>
          </a:endParaRPr>
        </a:p>
      </dsp:txBody>
      <dsp:txXfrm>
        <a:off x="4842195" y="1641655"/>
        <a:ext cx="1192178" cy="610899"/>
      </dsp:txXfrm>
    </dsp:sp>
  </dsp:spTree>
</dsp:drawing>
</file>

<file path=xl/diagrams/drawing8.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D856F8FD-69A3-4CB1-A16E-2073C0E51408}">
      <dsp:nvSpPr>
        <dsp:cNvPr id="0" name=""/>
        <dsp:cNvSpPr/>
      </dsp:nvSpPr>
      <dsp:spPr>
        <a:xfrm>
          <a:off x="512" y="331695"/>
          <a:ext cx="916545" cy="689697"/>
        </a:xfrm>
        <a:prstGeom prst="roundRect">
          <a:avLst/>
        </a:prstGeom>
        <a:solidFill>
          <a:schemeClr val="accent5"/>
        </a:solidFill>
        <a:ln w="25400" cap="flat" cmpd="sng" algn="ctr">
          <a:solidFill>
            <a:schemeClr val="accent5"/>
          </a:solidFill>
          <a:prstDash val="solid"/>
          <a:miter lim="800000"/>
        </a:ln>
        <a:effectLst/>
      </dsp:spPr>
      <dsp:style>
        <a:lnRef idx="2">
          <a:schemeClr val="accent4">
            <a:shade val="50000"/>
          </a:schemeClr>
        </a:lnRef>
        <a:fillRef idx="1">
          <a:schemeClr val="accent4"/>
        </a:fillRef>
        <a:effectRef idx="0">
          <a:schemeClr val="accent4"/>
        </a:effectRef>
        <a:fontRef idx="minor">
          <a:schemeClr val="lt1"/>
        </a:fontRef>
      </dsp:style>
      <dsp:txBody>
        <a:bodyPr spcFirstLastPara="0" vert="horz" wrap="square" lIns="13970" tIns="13970" rIns="13970" bIns="13970" numCol="1" spcCol="1270" anchor="ctr" anchorCtr="0">
          <a:noAutofit/>
        </a:bodyPr>
        <a:lstStyle/>
        <a:p>
          <a:pPr marL="0" lvl="0" indent="0" algn="ctr" defTabSz="488950">
            <a:lnSpc>
              <a:spcPct val="90000"/>
            </a:lnSpc>
            <a:spcBef>
              <a:spcPct val="0"/>
            </a:spcBef>
            <a:spcAft>
              <a:spcPct val="35000"/>
            </a:spcAft>
            <a:buNone/>
          </a:pPr>
          <a:r>
            <a:rPr lang="en-US" sz="1100" kern="1200" dirty="0">
              <a:solidFill>
                <a:srgbClr val="FFFFFF"/>
              </a:solidFill>
              <a:latin typeface="Helvetica" pitchFamily="2" charset="0"/>
              <a:ea typeface="+mn-ea"/>
              <a:cs typeface="+mn-cs"/>
            </a:rPr>
            <a:t>16+ population</a:t>
          </a:r>
        </a:p>
      </dsp:txBody>
      <dsp:txXfrm>
        <a:off x="34180" y="365363"/>
        <a:ext cx="849209" cy="622361"/>
      </dsp:txXfrm>
    </dsp:sp>
    <dsp:sp modelId="{37207150-4125-432A-97C0-82A1C0B75145}">
      <dsp:nvSpPr>
        <dsp:cNvPr id="0" name=""/>
        <dsp:cNvSpPr/>
      </dsp:nvSpPr>
      <dsp:spPr>
        <a:xfrm>
          <a:off x="973060" y="476532"/>
          <a:ext cx="400024" cy="400024"/>
        </a:xfrm>
        <a:prstGeom prst="mathMultiply">
          <a:avLst/>
        </a:prstGeom>
        <a:solidFill>
          <a:schemeClr val="accent1"/>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400050">
            <a:lnSpc>
              <a:spcPct val="90000"/>
            </a:lnSpc>
            <a:spcBef>
              <a:spcPct val="0"/>
            </a:spcBef>
            <a:spcAft>
              <a:spcPct val="35000"/>
            </a:spcAft>
            <a:buNone/>
          </a:pPr>
          <a:endParaRPr lang="en-US" sz="900" kern="1200">
            <a:solidFill>
              <a:srgbClr val="FFFFFF"/>
            </a:solidFill>
            <a:latin typeface="Calibri"/>
            <a:ea typeface="+mn-ea"/>
            <a:cs typeface="+mn-cs"/>
          </a:endParaRPr>
        </a:p>
      </dsp:txBody>
      <dsp:txXfrm>
        <a:off x="1035871" y="539343"/>
        <a:ext cx="274402" cy="274402"/>
      </dsp:txXfrm>
    </dsp:sp>
    <dsp:sp modelId="{C3098227-7929-422E-A583-76B17987E5F6}">
      <dsp:nvSpPr>
        <dsp:cNvPr id="0" name=""/>
        <dsp:cNvSpPr/>
      </dsp:nvSpPr>
      <dsp:spPr>
        <a:xfrm>
          <a:off x="1429088" y="331695"/>
          <a:ext cx="1115012" cy="689697"/>
        </a:xfrm>
        <a:prstGeom prst="roundRect">
          <a:avLst/>
        </a:prstGeom>
        <a:solidFill>
          <a:schemeClr val="accent5"/>
        </a:solidFill>
        <a:ln w="25400" cap="flat" cmpd="sng" algn="ctr">
          <a:solidFill>
            <a:schemeClr val="accent5"/>
          </a:solidFill>
          <a:prstDash val="solid"/>
          <a:miter lim="800000"/>
        </a:ln>
        <a:effectLst/>
      </dsp:spPr>
      <dsp:style>
        <a:lnRef idx="2">
          <a:schemeClr val="accent2">
            <a:shade val="50000"/>
          </a:schemeClr>
        </a:lnRef>
        <a:fillRef idx="1">
          <a:schemeClr val="accent2"/>
        </a:fillRef>
        <a:effectRef idx="0">
          <a:schemeClr val="accent2"/>
        </a:effectRef>
        <a:fontRef idx="minor">
          <a:schemeClr val="lt1"/>
        </a:fontRef>
      </dsp:style>
      <dsp:txBody>
        <a:bodyPr spcFirstLastPara="0" vert="horz" wrap="square" lIns="13970" tIns="13970" rIns="13970" bIns="13970" numCol="1" spcCol="1270" anchor="ctr" anchorCtr="0">
          <a:noAutofit/>
        </a:bodyPr>
        <a:lstStyle/>
        <a:p>
          <a:pPr marL="0" lvl="0" indent="0" algn="ctr" defTabSz="488950">
            <a:lnSpc>
              <a:spcPct val="90000"/>
            </a:lnSpc>
            <a:spcBef>
              <a:spcPct val="0"/>
            </a:spcBef>
            <a:spcAft>
              <a:spcPct val="35000"/>
            </a:spcAft>
            <a:buNone/>
          </a:pPr>
          <a:r>
            <a:rPr lang="en-US" sz="1100" kern="1200" dirty="0">
              <a:solidFill>
                <a:srgbClr val="FFFFFF"/>
              </a:solidFill>
              <a:latin typeface="Helvetica" pitchFamily="2" charset="0"/>
              <a:ea typeface="+mn-ea"/>
              <a:cs typeface="+mn-cs"/>
            </a:rPr>
            <a:t>Labour force participation rate</a:t>
          </a:r>
        </a:p>
      </dsp:txBody>
      <dsp:txXfrm>
        <a:off x="1462756" y="365363"/>
        <a:ext cx="1047676" cy="622361"/>
      </dsp:txXfrm>
    </dsp:sp>
    <dsp:sp modelId="{16818C24-FA87-4A44-B414-E77E634AA0DA}">
      <dsp:nvSpPr>
        <dsp:cNvPr id="0" name=""/>
        <dsp:cNvSpPr/>
      </dsp:nvSpPr>
      <dsp:spPr>
        <a:xfrm>
          <a:off x="2600104" y="476532"/>
          <a:ext cx="400024" cy="400024"/>
        </a:xfrm>
        <a:prstGeom prst="mathMultiply">
          <a:avLst/>
        </a:prstGeom>
        <a:solidFill>
          <a:schemeClr val="accent1"/>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400050">
            <a:lnSpc>
              <a:spcPct val="90000"/>
            </a:lnSpc>
            <a:spcBef>
              <a:spcPct val="0"/>
            </a:spcBef>
            <a:spcAft>
              <a:spcPct val="35000"/>
            </a:spcAft>
            <a:buNone/>
          </a:pPr>
          <a:endParaRPr lang="en-US" sz="900" kern="1200">
            <a:solidFill>
              <a:srgbClr val="FFFFFF"/>
            </a:solidFill>
            <a:latin typeface="Calibri"/>
            <a:ea typeface="+mn-ea"/>
            <a:cs typeface="+mn-cs"/>
          </a:endParaRPr>
        </a:p>
      </dsp:txBody>
      <dsp:txXfrm>
        <a:off x="2662915" y="539343"/>
        <a:ext cx="274402" cy="274402"/>
      </dsp:txXfrm>
    </dsp:sp>
    <dsp:sp modelId="{6F960C5A-B58E-4A70-BAB3-0B0F960B3D20}">
      <dsp:nvSpPr>
        <dsp:cNvPr id="0" name=""/>
        <dsp:cNvSpPr/>
      </dsp:nvSpPr>
      <dsp:spPr>
        <a:xfrm>
          <a:off x="3056132" y="331695"/>
          <a:ext cx="1135889" cy="689697"/>
        </a:xfrm>
        <a:prstGeom prst="roundRect">
          <a:avLst/>
        </a:prstGeom>
        <a:solidFill>
          <a:schemeClr val="accent5"/>
        </a:solidFill>
        <a:ln w="25400" cap="flat" cmpd="sng" algn="ctr">
          <a:solidFill>
            <a:schemeClr val="accent5"/>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3970" tIns="13970" rIns="13970" bIns="13970" numCol="1" spcCol="1270" anchor="ctr" anchorCtr="0">
          <a:noAutofit/>
        </a:bodyPr>
        <a:lstStyle/>
        <a:p>
          <a:pPr marL="0" lvl="0" indent="0" algn="ctr" defTabSz="488950">
            <a:lnSpc>
              <a:spcPct val="90000"/>
            </a:lnSpc>
            <a:spcBef>
              <a:spcPct val="0"/>
            </a:spcBef>
            <a:spcAft>
              <a:spcPct val="35000"/>
            </a:spcAft>
            <a:buNone/>
          </a:pPr>
          <a:r>
            <a:rPr lang="en-US" sz="1100" kern="1200" dirty="0">
              <a:solidFill>
                <a:srgbClr val="FFFFFF"/>
              </a:solidFill>
              <a:latin typeface="Helvetica" pitchFamily="2" charset="0"/>
              <a:ea typeface="+mn-ea"/>
              <a:cs typeface="+mn-cs"/>
            </a:rPr>
            <a:t>Equilibrium rate of employment</a:t>
          </a:r>
          <a:endParaRPr lang="en-US" sz="1050" kern="1200" dirty="0">
            <a:solidFill>
              <a:srgbClr val="FFFFFF"/>
            </a:solidFill>
            <a:latin typeface="Helvetica" pitchFamily="2" charset="0"/>
            <a:ea typeface="+mn-ea"/>
            <a:cs typeface="+mn-cs"/>
          </a:endParaRPr>
        </a:p>
      </dsp:txBody>
      <dsp:txXfrm>
        <a:off x="3089800" y="365363"/>
        <a:ext cx="1068553" cy="622361"/>
      </dsp:txXfrm>
    </dsp:sp>
    <dsp:sp modelId="{31BE655F-0F55-43B6-AF0B-AA25065791B0}">
      <dsp:nvSpPr>
        <dsp:cNvPr id="0" name=""/>
        <dsp:cNvSpPr/>
      </dsp:nvSpPr>
      <dsp:spPr>
        <a:xfrm>
          <a:off x="4248025" y="476532"/>
          <a:ext cx="400024" cy="400024"/>
        </a:xfrm>
        <a:prstGeom prst="mathMultiply">
          <a:avLst/>
        </a:prstGeom>
        <a:solidFill>
          <a:schemeClr val="accent1"/>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400050">
            <a:lnSpc>
              <a:spcPct val="90000"/>
            </a:lnSpc>
            <a:spcBef>
              <a:spcPct val="0"/>
            </a:spcBef>
            <a:spcAft>
              <a:spcPct val="35000"/>
            </a:spcAft>
            <a:buNone/>
          </a:pPr>
          <a:endParaRPr lang="en-US" sz="900" kern="1200">
            <a:solidFill>
              <a:srgbClr val="FFFFFF"/>
            </a:solidFill>
            <a:latin typeface="Calibri"/>
            <a:ea typeface="+mn-ea"/>
            <a:cs typeface="+mn-cs"/>
          </a:endParaRPr>
        </a:p>
      </dsp:txBody>
      <dsp:txXfrm>
        <a:off x="4310836" y="539343"/>
        <a:ext cx="274402" cy="274402"/>
      </dsp:txXfrm>
    </dsp:sp>
    <dsp:sp modelId="{09BEB107-1153-4CF7-821A-B6E5A25CFF45}">
      <dsp:nvSpPr>
        <dsp:cNvPr id="0" name=""/>
        <dsp:cNvSpPr/>
      </dsp:nvSpPr>
      <dsp:spPr>
        <a:xfrm>
          <a:off x="4704053" y="331695"/>
          <a:ext cx="689697" cy="689697"/>
        </a:xfrm>
        <a:prstGeom prst="roundRect">
          <a:avLst/>
        </a:prstGeom>
        <a:solidFill>
          <a:schemeClr val="accent5"/>
        </a:solidFill>
        <a:ln w="12700" cap="flat" cmpd="sng" algn="ctr">
          <a:solidFill>
            <a:schemeClr val="accent5"/>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3970" tIns="13970" rIns="13970" bIns="13970" numCol="1" spcCol="1270" anchor="ctr" anchorCtr="0">
          <a:noAutofit/>
        </a:bodyPr>
        <a:lstStyle/>
        <a:p>
          <a:pPr marL="0" lvl="0" indent="0" algn="ctr" defTabSz="488950">
            <a:lnSpc>
              <a:spcPct val="90000"/>
            </a:lnSpc>
            <a:spcBef>
              <a:spcPct val="0"/>
            </a:spcBef>
            <a:spcAft>
              <a:spcPct val="35000"/>
            </a:spcAft>
            <a:buNone/>
          </a:pPr>
          <a:r>
            <a:rPr lang="en-US" sz="1100" kern="1200">
              <a:latin typeface="Helvetica" pitchFamily="2" charset="0"/>
            </a:rPr>
            <a:t>Average</a:t>
          </a:r>
          <a:r>
            <a:rPr lang="en-US" sz="1300" kern="1200"/>
            <a:t> </a:t>
          </a:r>
          <a:r>
            <a:rPr lang="en-US" sz="1100" kern="1200">
              <a:latin typeface="Helvetica" pitchFamily="2" charset="0"/>
            </a:rPr>
            <a:t>hours worked</a:t>
          </a:r>
        </a:p>
      </dsp:txBody>
      <dsp:txXfrm>
        <a:off x="4737721" y="365363"/>
        <a:ext cx="622361" cy="622361"/>
      </dsp:txXfrm>
    </dsp:sp>
    <dsp:sp modelId="{5127EDF9-E4E5-4AF6-A29A-101CA98363D3}">
      <dsp:nvSpPr>
        <dsp:cNvPr id="0" name=""/>
        <dsp:cNvSpPr/>
      </dsp:nvSpPr>
      <dsp:spPr>
        <a:xfrm>
          <a:off x="5449754" y="476532"/>
          <a:ext cx="400024" cy="400024"/>
        </a:xfrm>
        <a:prstGeom prst="mathMultiply">
          <a:avLst/>
        </a:prstGeom>
        <a:solidFill>
          <a:schemeClr val="accent1"/>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844550">
            <a:lnSpc>
              <a:spcPct val="90000"/>
            </a:lnSpc>
            <a:spcBef>
              <a:spcPct val="0"/>
            </a:spcBef>
            <a:spcAft>
              <a:spcPct val="35000"/>
            </a:spcAft>
            <a:buNone/>
          </a:pPr>
          <a:endParaRPr lang="en-US" sz="1900" kern="1200"/>
        </a:p>
      </dsp:txBody>
      <dsp:txXfrm>
        <a:off x="5512565" y="539343"/>
        <a:ext cx="274402" cy="274402"/>
      </dsp:txXfrm>
    </dsp:sp>
    <dsp:sp modelId="{B7F14B9E-E8B7-4B73-8CAA-944223A14713}">
      <dsp:nvSpPr>
        <dsp:cNvPr id="0" name=""/>
        <dsp:cNvSpPr/>
      </dsp:nvSpPr>
      <dsp:spPr>
        <a:xfrm>
          <a:off x="5905782" y="331695"/>
          <a:ext cx="860886" cy="689697"/>
        </a:xfrm>
        <a:prstGeom prst="roundRect">
          <a:avLst/>
        </a:prstGeom>
        <a:solidFill>
          <a:schemeClr val="accent5"/>
        </a:solidFill>
        <a:ln w="25400" cap="flat" cmpd="sng" algn="ctr">
          <a:solidFill>
            <a:schemeClr val="accent5"/>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3970" tIns="13970" rIns="13970" bIns="13970" numCol="1" spcCol="1270" anchor="ctr" anchorCtr="0">
          <a:noAutofit/>
        </a:bodyPr>
        <a:lstStyle/>
        <a:p>
          <a:pPr marL="0" lvl="0" indent="0" algn="ctr" defTabSz="488950">
            <a:lnSpc>
              <a:spcPct val="90000"/>
            </a:lnSpc>
            <a:spcBef>
              <a:spcPct val="0"/>
            </a:spcBef>
            <a:spcAft>
              <a:spcPct val="35000"/>
            </a:spcAft>
            <a:buNone/>
          </a:pPr>
          <a:r>
            <a:rPr lang="en-US" sz="1100" kern="1200" dirty="0">
              <a:solidFill>
                <a:srgbClr val="FFFFFF"/>
              </a:solidFill>
              <a:latin typeface="Helvetica" pitchFamily="2" charset="0"/>
              <a:ea typeface="+mn-ea"/>
              <a:cs typeface="+mn-cs"/>
            </a:rPr>
            <a:t>Labour Productivity</a:t>
          </a:r>
        </a:p>
      </dsp:txBody>
      <dsp:txXfrm>
        <a:off x="5939450" y="365363"/>
        <a:ext cx="793550" cy="622361"/>
      </dsp:txXfrm>
    </dsp:sp>
    <dsp:sp modelId="{1B24A8C9-E356-47C3-B736-8D8D7F29A18C}">
      <dsp:nvSpPr>
        <dsp:cNvPr id="0" name=""/>
        <dsp:cNvSpPr/>
      </dsp:nvSpPr>
      <dsp:spPr>
        <a:xfrm>
          <a:off x="6822672" y="476532"/>
          <a:ext cx="400024" cy="400024"/>
        </a:xfrm>
        <a:prstGeom prst="mathEqual">
          <a:avLst/>
        </a:prstGeom>
        <a:solidFill>
          <a:schemeClr val="accent1"/>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400050">
            <a:lnSpc>
              <a:spcPct val="90000"/>
            </a:lnSpc>
            <a:spcBef>
              <a:spcPct val="0"/>
            </a:spcBef>
            <a:spcAft>
              <a:spcPct val="35000"/>
            </a:spcAft>
            <a:buNone/>
          </a:pPr>
          <a:endParaRPr lang="en-US" sz="900" kern="1200">
            <a:solidFill>
              <a:srgbClr val="FFFFFF"/>
            </a:solidFill>
            <a:latin typeface="Calibri"/>
            <a:ea typeface="+mn-ea"/>
            <a:cs typeface="+mn-cs"/>
          </a:endParaRPr>
        </a:p>
      </dsp:txBody>
      <dsp:txXfrm>
        <a:off x="6875695" y="558937"/>
        <a:ext cx="293978" cy="235214"/>
      </dsp:txXfrm>
    </dsp:sp>
    <dsp:sp modelId="{93743006-9699-470D-9F77-FF8EFD60EF5D}">
      <dsp:nvSpPr>
        <dsp:cNvPr id="0" name=""/>
        <dsp:cNvSpPr/>
      </dsp:nvSpPr>
      <dsp:spPr>
        <a:xfrm>
          <a:off x="7278700" y="331695"/>
          <a:ext cx="838602" cy="689697"/>
        </a:xfrm>
        <a:prstGeom prst="roundRect">
          <a:avLst/>
        </a:prstGeom>
        <a:solidFill>
          <a:schemeClr val="bg1"/>
        </a:solidFill>
        <a:ln w="25400" cap="flat" cmpd="sng" algn="ctr">
          <a:solidFill>
            <a:schemeClr val="accent5"/>
          </a:solidFill>
          <a:prstDash val="solid"/>
          <a:miter lim="800000"/>
        </a:ln>
        <a:effectLst/>
      </dsp:spPr>
      <dsp:style>
        <a:lnRef idx="2">
          <a:schemeClr val="accent5">
            <a:shade val="50000"/>
          </a:schemeClr>
        </a:lnRef>
        <a:fillRef idx="1">
          <a:schemeClr val="accent5"/>
        </a:fillRef>
        <a:effectRef idx="0">
          <a:schemeClr val="accent5"/>
        </a:effectRef>
        <a:fontRef idx="minor">
          <a:schemeClr val="lt1"/>
        </a:fontRef>
      </dsp:style>
      <dsp:txBody>
        <a:bodyPr spcFirstLastPara="0" vert="horz" wrap="square" lIns="13970" tIns="13970" rIns="13970" bIns="13970" numCol="1" spcCol="1270" anchor="ctr" anchorCtr="0">
          <a:noAutofit/>
        </a:bodyPr>
        <a:lstStyle/>
        <a:p>
          <a:pPr marL="0" lvl="0" indent="0" algn="ctr" defTabSz="488950">
            <a:lnSpc>
              <a:spcPct val="90000"/>
            </a:lnSpc>
            <a:spcBef>
              <a:spcPct val="0"/>
            </a:spcBef>
            <a:spcAft>
              <a:spcPct val="35000"/>
            </a:spcAft>
            <a:buNone/>
          </a:pPr>
          <a:r>
            <a:rPr lang="en-US" sz="1100" b="1" kern="1200" dirty="0">
              <a:solidFill>
                <a:schemeClr val="accent5"/>
              </a:solidFill>
              <a:latin typeface="Helvetica" pitchFamily="2" charset="0"/>
              <a:ea typeface="+mn-ea"/>
              <a:cs typeface="+mn-cs"/>
            </a:rPr>
            <a:t>Trend GDP</a:t>
          </a:r>
        </a:p>
      </dsp:txBody>
      <dsp:txXfrm>
        <a:off x="7312368" y="365363"/>
        <a:ext cx="771266" cy="622361"/>
      </dsp:txXfrm>
    </dsp:sp>
  </dsp:spTree>
</dsp:drawing>
</file>

<file path=xl/diagrams/drawing9.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D856F8FD-69A3-4CB1-A16E-2073C0E51408}">
      <dsp:nvSpPr>
        <dsp:cNvPr id="0" name=""/>
        <dsp:cNvSpPr/>
      </dsp:nvSpPr>
      <dsp:spPr>
        <a:xfrm>
          <a:off x="2127" y="115478"/>
          <a:ext cx="883520" cy="834572"/>
        </a:xfrm>
        <a:prstGeom prst="roundRect">
          <a:avLst/>
        </a:prstGeom>
        <a:solidFill>
          <a:srgbClr val="533461"/>
        </a:solidFill>
        <a:ln w="25400" cap="flat" cmpd="sng" algn="ctr">
          <a:solidFill>
            <a:srgbClr val="533461">
              <a:shade val="50000"/>
            </a:srgbClr>
          </a:solidFill>
          <a:prstDash val="solid"/>
          <a:miter lim="800000"/>
        </a:ln>
        <a:effectLst/>
      </dsp:spPr>
      <dsp:style>
        <a:lnRef idx="2">
          <a:schemeClr val="accent4">
            <a:shade val="50000"/>
          </a:schemeClr>
        </a:lnRef>
        <a:fillRef idx="1">
          <a:schemeClr val="accent4"/>
        </a:fillRef>
        <a:effectRef idx="0">
          <a:schemeClr val="accent4"/>
        </a:effectRef>
        <a:fontRef idx="minor">
          <a:schemeClr val="lt1"/>
        </a:fontRef>
      </dsp:style>
      <dsp:txBody>
        <a:bodyPr spcFirstLastPara="0" vert="horz" wrap="square" lIns="12700" tIns="12700" rIns="12700" bIns="12700" numCol="1" spcCol="1270" anchor="ctr" anchorCtr="0">
          <a:noAutofit/>
        </a:bodyPr>
        <a:lstStyle/>
        <a:p>
          <a:pPr marL="0" lvl="0" indent="0" algn="ctr" defTabSz="444500">
            <a:lnSpc>
              <a:spcPct val="90000"/>
            </a:lnSpc>
            <a:spcBef>
              <a:spcPct val="0"/>
            </a:spcBef>
            <a:spcAft>
              <a:spcPct val="35000"/>
            </a:spcAft>
            <a:buNone/>
          </a:pPr>
          <a:r>
            <a:rPr lang="en-US" sz="1000" kern="1200" dirty="0">
              <a:solidFill>
                <a:srgbClr val="FFFFFF"/>
              </a:solidFill>
              <a:latin typeface="Helvetica" pitchFamily="2" charset="0"/>
              <a:ea typeface="+mn-ea"/>
              <a:cs typeface="+mn-cs"/>
            </a:rPr>
            <a:t>Change in UK Departmental spending</a:t>
          </a:r>
        </a:p>
      </dsp:txBody>
      <dsp:txXfrm>
        <a:off x="42867" y="156218"/>
        <a:ext cx="802040" cy="753092"/>
      </dsp:txXfrm>
    </dsp:sp>
    <dsp:sp modelId="{37207150-4125-432A-97C0-82A1C0B75145}">
      <dsp:nvSpPr>
        <dsp:cNvPr id="0" name=""/>
        <dsp:cNvSpPr/>
      </dsp:nvSpPr>
      <dsp:spPr>
        <a:xfrm>
          <a:off x="953415" y="290738"/>
          <a:ext cx="484052" cy="484052"/>
        </a:xfrm>
        <a:prstGeom prst="mathMultiply">
          <a:avLst/>
        </a:prstGeom>
        <a:solidFill>
          <a:srgbClr val="66CBC0"/>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444500">
            <a:lnSpc>
              <a:spcPct val="90000"/>
            </a:lnSpc>
            <a:spcBef>
              <a:spcPct val="0"/>
            </a:spcBef>
            <a:spcAft>
              <a:spcPct val="35000"/>
            </a:spcAft>
            <a:buNone/>
          </a:pPr>
          <a:endParaRPr lang="en-US" sz="1000" kern="1200">
            <a:solidFill>
              <a:srgbClr val="FFFFFF"/>
            </a:solidFill>
            <a:latin typeface="Helvetica" pitchFamily="2" charset="0"/>
            <a:ea typeface="+mn-ea"/>
            <a:cs typeface="+mn-cs"/>
          </a:endParaRPr>
        </a:p>
      </dsp:txBody>
      <dsp:txXfrm>
        <a:off x="1029420" y="366743"/>
        <a:ext cx="332042" cy="332042"/>
      </dsp:txXfrm>
    </dsp:sp>
    <dsp:sp modelId="{C3098227-7929-422E-A583-76B17987E5F6}">
      <dsp:nvSpPr>
        <dsp:cNvPr id="0" name=""/>
        <dsp:cNvSpPr/>
      </dsp:nvSpPr>
      <dsp:spPr>
        <a:xfrm>
          <a:off x="1505235" y="115478"/>
          <a:ext cx="912113" cy="834572"/>
        </a:xfrm>
        <a:prstGeom prst="roundRect">
          <a:avLst/>
        </a:prstGeom>
        <a:solidFill>
          <a:srgbClr val="225B81"/>
        </a:solidFill>
        <a:ln w="25400" cap="flat" cmpd="sng" algn="ctr">
          <a:solidFill>
            <a:srgbClr val="225B81">
              <a:shade val="50000"/>
            </a:srgbClr>
          </a:solidFill>
          <a:prstDash val="solid"/>
          <a:miter lim="800000"/>
        </a:ln>
        <a:effectLst/>
      </dsp:spPr>
      <dsp:style>
        <a:lnRef idx="2">
          <a:schemeClr val="accent2">
            <a:shade val="50000"/>
          </a:schemeClr>
        </a:lnRef>
        <a:fillRef idx="1">
          <a:schemeClr val="accent2"/>
        </a:fillRef>
        <a:effectRef idx="0">
          <a:schemeClr val="accent2"/>
        </a:effectRef>
        <a:fontRef idx="minor">
          <a:schemeClr val="lt1"/>
        </a:fontRef>
      </dsp:style>
      <dsp:txBody>
        <a:bodyPr spcFirstLastPara="0" vert="horz" wrap="square" lIns="12700" tIns="12700" rIns="12700" bIns="12700" numCol="1" spcCol="1270" anchor="ctr" anchorCtr="0">
          <a:noAutofit/>
        </a:bodyPr>
        <a:lstStyle/>
        <a:p>
          <a:pPr marL="0" lvl="0" indent="0" algn="ctr" defTabSz="444500">
            <a:lnSpc>
              <a:spcPct val="90000"/>
            </a:lnSpc>
            <a:spcBef>
              <a:spcPct val="0"/>
            </a:spcBef>
            <a:spcAft>
              <a:spcPct val="35000"/>
            </a:spcAft>
            <a:buNone/>
          </a:pPr>
          <a:r>
            <a:rPr lang="en-US" sz="1000" kern="1200" dirty="0">
              <a:solidFill>
                <a:srgbClr val="FFFFFF"/>
              </a:solidFill>
              <a:latin typeface="Helvetica" pitchFamily="2" charset="0"/>
              <a:ea typeface="+mn-ea"/>
              <a:cs typeface="+mn-cs"/>
            </a:rPr>
            <a:t>Comparability Factor</a:t>
          </a:r>
        </a:p>
      </dsp:txBody>
      <dsp:txXfrm>
        <a:off x="1545975" y="156218"/>
        <a:ext cx="830633" cy="753092"/>
      </dsp:txXfrm>
    </dsp:sp>
    <dsp:sp modelId="{16818C24-FA87-4A44-B414-E77E634AA0DA}">
      <dsp:nvSpPr>
        <dsp:cNvPr id="0" name=""/>
        <dsp:cNvSpPr/>
      </dsp:nvSpPr>
      <dsp:spPr>
        <a:xfrm>
          <a:off x="2485115" y="290738"/>
          <a:ext cx="484052" cy="484052"/>
        </a:xfrm>
        <a:prstGeom prst="mathMultiply">
          <a:avLst/>
        </a:prstGeom>
        <a:solidFill>
          <a:srgbClr val="66CBC0"/>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444500">
            <a:lnSpc>
              <a:spcPct val="90000"/>
            </a:lnSpc>
            <a:spcBef>
              <a:spcPct val="0"/>
            </a:spcBef>
            <a:spcAft>
              <a:spcPct val="35000"/>
            </a:spcAft>
            <a:buNone/>
          </a:pPr>
          <a:endParaRPr lang="en-US" sz="1000" kern="1200">
            <a:solidFill>
              <a:srgbClr val="FFFFFF"/>
            </a:solidFill>
            <a:latin typeface="Helvetica" pitchFamily="2" charset="0"/>
            <a:ea typeface="+mn-ea"/>
            <a:cs typeface="+mn-cs"/>
          </a:endParaRPr>
        </a:p>
      </dsp:txBody>
      <dsp:txXfrm>
        <a:off x="2561120" y="366743"/>
        <a:ext cx="332042" cy="332042"/>
      </dsp:txXfrm>
    </dsp:sp>
    <dsp:sp modelId="{6F960C5A-B58E-4A70-BAB3-0B0F960B3D20}">
      <dsp:nvSpPr>
        <dsp:cNvPr id="0" name=""/>
        <dsp:cNvSpPr/>
      </dsp:nvSpPr>
      <dsp:spPr>
        <a:xfrm>
          <a:off x="3036935" y="115478"/>
          <a:ext cx="834572" cy="834572"/>
        </a:xfrm>
        <a:prstGeom prst="roundRect">
          <a:avLst/>
        </a:prstGeom>
        <a:solidFill>
          <a:srgbClr val="FFA400">
            <a:hueOff val="0"/>
            <a:satOff val="0"/>
            <a:lumOff val="0"/>
            <a:alphaOff val="0"/>
          </a:srgbClr>
        </a:solidFill>
        <a:ln w="25400" cap="flat" cmpd="sng" algn="ctr">
          <a:solidFill>
            <a:srgbClr val="FFFFFF">
              <a:hueOff val="0"/>
              <a:satOff val="0"/>
              <a:lumOff val="0"/>
              <a:alphaOff val="0"/>
            </a:srgb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2700" tIns="12700" rIns="12700" bIns="12700" numCol="1" spcCol="1270" anchor="ctr" anchorCtr="0">
          <a:noAutofit/>
        </a:bodyPr>
        <a:lstStyle/>
        <a:p>
          <a:pPr marL="0" lvl="0" indent="0" algn="ctr" defTabSz="444500">
            <a:lnSpc>
              <a:spcPct val="90000"/>
            </a:lnSpc>
            <a:spcBef>
              <a:spcPct val="0"/>
            </a:spcBef>
            <a:spcAft>
              <a:spcPct val="35000"/>
            </a:spcAft>
            <a:buNone/>
          </a:pPr>
          <a:r>
            <a:rPr lang="en-US" sz="1000" kern="1200" dirty="0">
              <a:solidFill>
                <a:srgbClr val="FFFFFF"/>
              </a:solidFill>
              <a:latin typeface="Helvetica" pitchFamily="2" charset="0"/>
              <a:ea typeface="+mn-ea"/>
              <a:cs typeface="+mn-cs"/>
            </a:rPr>
            <a:t>Scottish Population</a:t>
          </a:r>
        </a:p>
      </dsp:txBody>
      <dsp:txXfrm>
        <a:off x="3077675" y="156218"/>
        <a:ext cx="753092" cy="753092"/>
      </dsp:txXfrm>
    </dsp:sp>
    <dsp:sp modelId="{31BE655F-0F55-43B6-AF0B-AA25065791B0}">
      <dsp:nvSpPr>
        <dsp:cNvPr id="0" name=""/>
        <dsp:cNvSpPr/>
      </dsp:nvSpPr>
      <dsp:spPr>
        <a:xfrm>
          <a:off x="3939275" y="290738"/>
          <a:ext cx="484052" cy="484052"/>
        </a:xfrm>
        <a:prstGeom prst="mathDivide">
          <a:avLst/>
        </a:prstGeom>
        <a:solidFill>
          <a:srgbClr val="66CBC0"/>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444500">
            <a:lnSpc>
              <a:spcPct val="90000"/>
            </a:lnSpc>
            <a:spcBef>
              <a:spcPct val="0"/>
            </a:spcBef>
            <a:spcAft>
              <a:spcPct val="35000"/>
            </a:spcAft>
            <a:buNone/>
          </a:pPr>
          <a:endParaRPr lang="en-US" sz="1000" kern="1200">
            <a:solidFill>
              <a:srgbClr val="FFFFFF"/>
            </a:solidFill>
            <a:latin typeface="Helvetica" pitchFamily="2" charset="0"/>
            <a:ea typeface="+mn-ea"/>
            <a:cs typeface="+mn-cs"/>
          </a:endParaRPr>
        </a:p>
      </dsp:txBody>
      <dsp:txXfrm>
        <a:off x="4003436" y="475839"/>
        <a:ext cx="355730" cy="113850"/>
      </dsp:txXfrm>
    </dsp:sp>
    <dsp:sp modelId="{B7F14B9E-E8B7-4B73-8CAA-944223A14713}">
      <dsp:nvSpPr>
        <dsp:cNvPr id="0" name=""/>
        <dsp:cNvSpPr/>
      </dsp:nvSpPr>
      <dsp:spPr>
        <a:xfrm>
          <a:off x="4491095" y="115478"/>
          <a:ext cx="834572" cy="834572"/>
        </a:xfrm>
        <a:prstGeom prst="roundRect">
          <a:avLst/>
        </a:prstGeom>
        <a:solidFill>
          <a:srgbClr val="FFA400">
            <a:hueOff val="0"/>
            <a:satOff val="0"/>
            <a:lumOff val="0"/>
            <a:alphaOff val="0"/>
          </a:srgbClr>
        </a:solidFill>
        <a:ln w="25400" cap="flat" cmpd="sng" algn="ctr">
          <a:solidFill>
            <a:srgbClr val="FFFFFF">
              <a:hueOff val="0"/>
              <a:satOff val="0"/>
              <a:lumOff val="0"/>
              <a:alphaOff val="0"/>
            </a:srgb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2700" tIns="12700" rIns="12700" bIns="12700" numCol="1" spcCol="1270" anchor="ctr" anchorCtr="0">
          <a:noAutofit/>
        </a:bodyPr>
        <a:lstStyle/>
        <a:p>
          <a:pPr marL="0" lvl="0" indent="0" algn="ctr" defTabSz="444500">
            <a:lnSpc>
              <a:spcPct val="90000"/>
            </a:lnSpc>
            <a:spcBef>
              <a:spcPct val="0"/>
            </a:spcBef>
            <a:spcAft>
              <a:spcPct val="35000"/>
            </a:spcAft>
            <a:buNone/>
          </a:pPr>
          <a:r>
            <a:rPr lang="en-US" sz="1000" kern="1200" dirty="0">
              <a:solidFill>
                <a:srgbClr val="FFFFFF"/>
              </a:solidFill>
              <a:latin typeface="Helvetica" pitchFamily="2" charset="0"/>
              <a:ea typeface="+mn-ea"/>
              <a:cs typeface="+mn-cs"/>
            </a:rPr>
            <a:t>Relevant rUK Population [1]</a:t>
          </a:r>
        </a:p>
      </dsp:txBody>
      <dsp:txXfrm>
        <a:off x="4531835" y="156218"/>
        <a:ext cx="753092" cy="753092"/>
      </dsp:txXfrm>
    </dsp:sp>
    <dsp:sp modelId="{1B24A8C9-E356-47C3-B736-8D8D7F29A18C}">
      <dsp:nvSpPr>
        <dsp:cNvPr id="0" name=""/>
        <dsp:cNvSpPr/>
      </dsp:nvSpPr>
      <dsp:spPr>
        <a:xfrm>
          <a:off x="5393435" y="290738"/>
          <a:ext cx="484052" cy="484052"/>
        </a:xfrm>
        <a:prstGeom prst="mathEqual">
          <a:avLst/>
        </a:prstGeom>
        <a:solidFill>
          <a:srgbClr val="66CBC0"/>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444500">
            <a:lnSpc>
              <a:spcPct val="90000"/>
            </a:lnSpc>
            <a:spcBef>
              <a:spcPct val="0"/>
            </a:spcBef>
            <a:spcAft>
              <a:spcPct val="35000"/>
            </a:spcAft>
            <a:buNone/>
          </a:pPr>
          <a:endParaRPr lang="en-US" sz="1000" kern="1200">
            <a:solidFill>
              <a:srgbClr val="FFFFFF"/>
            </a:solidFill>
            <a:latin typeface="Helvetica" pitchFamily="2" charset="0"/>
            <a:ea typeface="+mn-ea"/>
            <a:cs typeface="+mn-cs"/>
          </a:endParaRPr>
        </a:p>
      </dsp:txBody>
      <dsp:txXfrm>
        <a:off x="5457596" y="390453"/>
        <a:ext cx="355730" cy="284622"/>
      </dsp:txXfrm>
    </dsp:sp>
    <dsp:sp modelId="{93743006-9699-470D-9F77-FF8EFD60EF5D}">
      <dsp:nvSpPr>
        <dsp:cNvPr id="0" name=""/>
        <dsp:cNvSpPr/>
      </dsp:nvSpPr>
      <dsp:spPr>
        <a:xfrm>
          <a:off x="5945255" y="115478"/>
          <a:ext cx="1014757" cy="834572"/>
        </a:xfrm>
        <a:prstGeom prst="roundRect">
          <a:avLst/>
        </a:prstGeom>
        <a:solidFill>
          <a:srgbClr val="66CBC0"/>
        </a:solidFill>
        <a:ln w="25400" cap="flat" cmpd="sng" algn="ctr">
          <a:solidFill>
            <a:srgbClr val="66CBC0">
              <a:shade val="50000"/>
            </a:srgbClr>
          </a:solidFill>
          <a:prstDash val="solid"/>
          <a:miter lim="800000"/>
        </a:ln>
        <a:effectLst/>
      </dsp:spPr>
      <dsp:style>
        <a:lnRef idx="2">
          <a:schemeClr val="accent5">
            <a:shade val="50000"/>
          </a:schemeClr>
        </a:lnRef>
        <a:fillRef idx="1">
          <a:schemeClr val="accent5"/>
        </a:fillRef>
        <a:effectRef idx="0">
          <a:schemeClr val="accent5"/>
        </a:effectRef>
        <a:fontRef idx="minor">
          <a:schemeClr val="lt1"/>
        </a:fontRef>
      </dsp:style>
      <dsp:txBody>
        <a:bodyPr spcFirstLastPara="0" vert="horz" wrap="square" lIns="12700" tIns="12700" rIns="12700" bIns="12700" numCol="1" spcCol="1270" anchor="ctr" anchorCtr="0">
          <a:noAutofit/>
        </a:bodyPr>
        <a:lstStyle/>
        <a:p>
          <a:pPr marL="0" lvl="0" indent="0" algn="ctr" defTabSz="444500">
            <a:lnSpc>
              <a:spcPct val="90000"/>
            </a:lnSpc>
            <a:spcBef>
              <a:spcPct val="0"/>
            </a:spcBef>
            <a:spcAft>
              <a:spcPct val="35000"/>
            </a:spcAft>
            <a:buNone/>
          </a:pPr>
          <a:r>
            <a:rPr lang="en-US" sz="1000" kern="1200" dirty="0">
              <a:solidFill>
                <a:srgbClr val="FFFFFF"/>
              </a:solidFill>
              <a:latin typeface="Helvetica" pitchFamily="2" charset="0"/>
              <a:ea typeface="+mn-ea"/>
              <a:cs typeface="+mn-cs"/>
            </a:rPr>
            <a:t>Barnett consequential</a:t>
          </a:r>
        </a:p>
      </dsp:txBody>
      <dsp:txXfrm>
        <a:off x="5985995" y="156218"/>
        <a:ext cx="933277" cy="753092"/>
      </dsp:txXfrm>
    </dsp:sp>
  </dsp:spTree>
</dsp:drawing>
</file>

<file path=xl/diagrams/layout1.xml><?xml version="1.0" encoding="utf-8"?>
<dgm:layoutDef xmlns:dgm="http://schemas.openxmlformats.org/drawingml/2006/diagram" xmlns:a="http://schemas.openxmlformats.org/drawingml/2006/main" uniqueId="urn:microsoft.com/office/officeart/2005/8/layout/process3">
  <dgm:title val=""/>
  <dgm:desc val=""/>
  <dgm:catLst>
    <dgm:cat type="process" pri="2000"/>
  </dgm:catLst>
  <dgm:samp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Lst>
      <dgm:cxnLst>
        <dgm:cxn modelId="4" srcId="0" destId="1" srcOrd="0" destOrd="0"/>
        <dgm:cxn modelId="5" srcId="0" destId="2" srcOrd="1" destOrd="0"/>
        <dgm:cxn modelId="6" srcId="0" destId="3" srcOrd="3" destOrd="0"/>
        <dgm:cxn modelId="12" srcId="1" destId="11" srcOrd="0" destOrd="0"/>
        <dgm:cxn modelId="23" srcId="2" destId="21" srcOrd="0" destOrd="0"/>
        <dgm:cxn modelId="34" srcId="3" destId="31" srcOrd="0" destOrd="0"/>
      </dgm:cxnLst>
      <dgm:bg/>
      <dgm:whole/>
    </dgm:dataModel>
  </dgm:sampData>
  <dgm:style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 modelId="4">
          <dgm:prSet phldr="1"/>
        </dgm:pt>
        <dgm:pt modelId="41">
          <dgm:prSet phldr="1"/>
        </dgm:pt>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linearFlow">
    <dgm:varLst>
      <dgm:dir/>
      <dgm:animLvl val="lvl"/>
      <dgm:resizeHandles val="exact"/>
    </dgm:varLst>
    <dgm:choose name="Name0">
      <dgm:if name="Name1" func="var" arg="dir" op="equ" val="norm">
        <dgm:alg type="lin"/>
      </dgm:if>
      <dgm:else name="Name2">
        <dgm:alg type="lin">
          <dgm:param type="linDir" val="fromR"/>
        </dgm:alg>
      </dgm:else>
    </dgm:choose>
    <dgm:shape xmlns:r="http://schemas.openxmlformats.org/officeDocument/2006/relationships" r:blip="">
      <dgm:adjLst/>
    </dgm:shape>
    <dgm:presOf/>
    <dgm:constrLst>
      <dgm:constr type="w" for="ch" forName="composite" refType="w"/>
      <dgm:constr type="w" for="ch" ptType="sibTrans" refType="w" refFor="ch" refForName="composite" fact="0.3333"/>
      <dgm:constr type="w" for="des" forName="parTx"/>
      <dgm:constr type="h" for="des" forName="parTx" op="equ"/>
      <dgm:constr type="h" for="des" forName="parSh" op="equ"/>
      <dgm:constr type="w" for="des" forName="desTx"/>
      <dgm:constr type="h" for="des" forName="desTx" op="equ"/>
      <dgm:constr type="w" for="des" forName="parSh"/>
      <dgm:constr type="primFontSz" for="des" forName="parTx" val="65"/>
      <dgm:constr type="secFontSz" for="des" forName="desTx" refType="primFontSz" refFor="des" refForName="parTx" op="equ"/>
      <dgm:constr type="primFontSz" for="des" forName="connTx" refType="primFontSz" refFor="des" refForName="parTx" fact="0.8"/>
      <dgm:constr type="primFontSz" for="des" forName="connTx" refType="primFontSz" refFor="des" refForName="parTx" op="lte" fact="0.8"/>
      <dgm:constr type="h" for="des" forName="parTx" refType="primFontSz" refFor="des" refForName="parTx" fact="0.8"/>
      <dgm:constr type="h" for="des" forName="parSh" refType="primFontSz" refFor="des" refForName="parTx" fact="1.2"/>
      <dgm:constr type="h" for="des" forName="desTx" refType="primFontSz" refFor="des" refForName="parTx" fact="1.6"/>
      <dgm:constr type="h" for="des" forName="parSh" refType="h" refFor="des" refForName="parTx" op="lte" fact="1.5"/>
      <dgm:constr type="h" for="des" forName="parSh" refType="h" refFor="des" refForName="parTx" op="gte" fact="1.5"/>
    </dgm:constrLst>
    <dgm:ruleLst>
      <dgm:rule type="w" for="ch" forName="composite" val="0" fact="NaN" max="NaN"/>
      <dgm:rule type="primFontSz" for="des" forName="parTx" val="5" fact="NaN" max="NaN"/>
    </dgm:ruleLst>
    <dgm:forEach name="Name3" axis="ch" ptType="node">
      <dgm:layoutNode name="composite">
        <dgm:alg type="composite"/>
        <dgm:shape xmlns:r="http://schemas.openxmlformats.org/officeDocument/2006/relationships" r:blip="">
          <dgm:adjLst/>
        </dgm:shape>
        <dgm:presOf/>
        <dgm:choose name="Name4">
          <dgm:if name="Name5" func="var" arg="dir" op="equ" val="norm">
            <dgm:constrLst>
              <dgm:constr type="h" refType="w" fact="1000"/>
              <dgm:constr type="l" for="ch" forName="parTx"/>
              <dgm:constr type="w" for="ch" forName="parTx" refType="w" fact="0.83"/>
              <dgm:constr type="t" for="ch" forName="parTx"/>
              <dgm:constr type="l" for="ch" forName="parSh"/>
              <dgm:constr type="w" for="ch" forName="parSh" refType="w" refFor="ch" refForName="parTx"/>
              <dgm:constr type="t" for="ch" forName="parSh"/>
              <dgm:constr type="l" for="ch" forName="desTx" refType="w" fact="0.17"/>
              <dgm:constr type="w" for="ch" forName="desTx" refType="w" refFor="ch" refForName="parTx"/>
              <dgm:constr type="t" for="ch" forName="desTx" refType="h" refFor="ch" refForName="parTx"/>
            </dgm:constrLst>
          </dgm:if>
          <dgm:else name="Name6">
            <dgm:constrLst>
              <dgm:constr type="h" refType="w" fact="1000"/>
              <dgm:constr type="l" for="ch" forName="parTx" refType="w" fact="0.17"/>
              <dgm:constr type="w" for="ch" forName="parTx" refType="w" fact="0.83"/>
              <dgm:constr type="t" for="ch" forName="parTx"/>
              <dgm:constr type="l" for="ch" forName="parSh" refType="w" fact="0.15"/>
              <dgm:constr type="w" for="ch" forName="parSh" refType="w" refFor="ch" refForName="parTx"/>
              <dgm:constr type="t" for="ch" forName="parSh"/>
              <dgm:constr type="l" for="ch" forName="desTx"/>
              <dgm:constr type="w" for="ch" forName="desTx" refType="w" refFor="ch" refForName="parTx"/>
              <dgm:constr type="t" for="ch" forName="desTx" refType="h" refFor="ch" refForName="parTx"/>
            </dgm:constrLst>
          </dgm:else>
        </dgm:choose>
        <dgm:ruleLst>
          <dgm:rule type="h" val="INF" fact="NaN" max="NaN"/>
        </dgm:ruleLst>
        <dgm:layoutNode name="parTx">
          <dgm:varLst>
            <dgm:chMax val="0"/>
            <dgm:chPref val="0"/>
            <dgm:bulletEnabled val="1"/>
          </dgm:varLst>
          <dgm:alg type="tx">
            <dgm:param type="parTxLTRAlign" val="l"/>
            <dgm:param type="parTxRTLAlign" val="r"/>
            <dgm:param type="txAnchorVert" val="t"/>
          </dgm:alg>
          <dgm:shape xmlns:r="http://schemas.openxmlformats.org/officeDocument/2006/relationships" type="rect" r:blip="" zOrderOff="1" hideGeom="1">
            <dgm:adjLst>
              <dgm:adj idx="1" val="0.1"/>
            </dgm:adjLst>
          </dgm:shape>
          <dgm:presOf axis="self" ptType="node"/>
          <dgm:constrLst>
            <dgm:constr type="h" refType="w" op="lte" fact="0.4"/>
            <dgm:constr type="bMarg" refType="primFontSz" fact="0.3"/>
            <dgm:constr type="h"/>
          </dgm:constrLst>
          <dgm:ruleLst>
            <dgm:rule type="h" val="INF" fact="NaN" max="NaN"/>
          </dgm:ruleLst>
        </dgm:layoutNode>
        <dgm:layoutNode name="parSh">
          <dgm:alg type="sp"/>
          <dgm:shape xmlns:r="http://schemas.openxmlformats.org/officeDocument/2006/relationships" type="roundRect" r:blip="">
            <dgm:adjLst>
              <dgm:adj idx="1" val="0.1"/>
            </dgm:adjLst>
          </dgm:shape>
          <dgm:presOf axis="self" ptType="node"/>
          <dgm:constrLst>
            <dgm:constr type="h"/>
          </dgm:constrLst>
          <dgm:ruleLst/>
        </dgm:layoutNode>
        <dgm:layoutNode name="desTx" styleLbl="fgAcc1">
          <dgm:varLst>
            <dgm:bulletEnabled val="1"/>
          </dgm:varLst>
          <dgm:alg type="tx">
            <dgm:param type="stBulletLvl" val="1"/>
          </dgm:alg>
          <dgm:shape xmlns:r="http://schemas.openxmlformats.org/officeDocument/2006/relationships" type="roundRect" r:blip="">
            <dgm:adjLst>
              <dgm:adj idx="1" val="0.1"/>
            </dgm:adjLst>
          </dgm:shape>
          <dgm:presOf axis="des" ptType="node"/>
          <dgm:constrLst>
            <dgm:constr type="secFontSz" val="65"/>
            <dgm:constr type="primFontSz" refType="secFontSz"/>
            <dgm:constr type="h"/>
          </dgm:constrLst>
          <dgm:ruleLst>
            <dgm:rule type="h" val="INF" fact="NaN" max="NaN"/>
          </dgm:ruleLst>
        </dgm:layoutNode>
      </dgm:layoutNode>
      <dgm:forEach name="sibTransForEach" axis="followSib" ptType="sibTrans" cnt="1">
        <dgm:layoutNode name="sibTrans">
          <dgm:alg type="conn">
            <dgm:param type="begPts" val="auto"/>
            <dgm:param type="endPts" val="auto"/>
            <dgm:param type="srcNode" val="parTx"/>
            <dgm:param type="dstNode" val="parTx"/>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Tx">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layout2.xml><?xml version="1.0" encoding="utf-8"?>
<dgm:layoutDef xmlns:dgm="http://schemas.openxmlformats.org/drawingml/2006/diagram" xmlns:a="http://schemas.openxmlformats.org/drawingml/2006/main" uniqueId="urn:microsoft.com/office/officeart/2005/8/layout/process3">
  <dgm:title val=""/>
  <dgm:desc val=""/>
  <dgm:catLst>
    <dgm:cat type="process" pri="2000"/>
  </dgm:catLst>
  <dgm:samp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Lst>
      <dgm:cxnLst>
        <dgm:cxn modelId="4" srcId="0" destId="1" srcOrd="0" destOrd="0"/>
        <dgm:cxn modelId="5" srcId="0" destId="2" srcOrd="1" destOrd="0"/>
        <dgm:cxn modelId="6" srcId="0" destId="3" srcOrd="3" destOrd="0"/>
        <dgm:cxn modelId="12" srcId="1" destId="11" srcOrd="0" destOrd="0"/>
        <dgm:cxn modelId="23" srcId="2" destId="21" srcOrd="0" destOrd="0"/>
        <dgm:cxn modelId="34" srcId="3" destId="31" srcOrd="0" destOrd="0"/>
      </dgm:cxnLst>
      <dgm:bg/>
      <dgm:whole/>
    </dgm:dataModel>
  </dgm:sampData>
  <dgm:style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 modelId="4">
          <dgm:prSet phldr="1"/>
        </dgm:pt>
        <dgm:pt modelId="41">
          <dgm:prSet phldr="1"/>
        </dgm:pt>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linearFlow">
    <dgm:varLst>
      <dgm:dir/>
      <dgm:animLvl val="lvl"/>
      <dgm:resizeHandles val="exact"/>
    </dgm:varLst>
    <dgm:choose name="Name0">
      <dgm:if name="Name1" func="var" arg="dir" op="equ" val="norm">
        <dgm:alg type="lin"/>
      </dgm:if>
      <dgm:else name="Name2">
        <dgm:alg type="lin">
          <dgm:param type="linDir" val="fromR"/>
        </dgm:alg>
      </dgm:else>
    </dgm:choose>
    <dgm:shape xmlns:r="http://schemas.openxmlformats.org/officeDocument/2006/relationships" r:blip="">
      <dgm:adjLst/>
    </dgm:shape>
    <dgm:presOf/>
    <dgm:constrLst>
      <dgm:constr type="w" for="ch" forName="composite" refType="w"/>
      <dgm:constr type="w" for="ch" ptType="sibTrans" refType="w" refFor="ch" refForName="composite" fact="0.3333"/>
      <dgm:constr type="w" for="des" forName="parTx"/>
      <dgm:constr type="h" for="des" forName="parTx" op="equ"/>
      <dgm:constr type="h" for="des" forName="parSh" op="equ"/>
      <dgm:constr type="w" for="des" forName="desTx"/>
      <dgm:constr type="h" for="des" forName="desTx" op="equ"/>
      <dgm:constr type="w" for="des" forName="parSh"/>
      <dgm:constr type="primFontSz" for="des" forName="parTx" val="65"/>
      <dgm:constr type="secFontSz" for="des" forName="desTx" refType="primFontSz" refFor="des" refForName="parTx" op="equ"/>
      <dgm:constr type="primFontSz" for="des" forName="connTx" refType="primFontSz" refFor="des" refForName="parTx" fact="0.8"/>
      <dgm:constr type="primFontSz" for="des" forName="connTx" refType="primFontSz" refFor="des" refForName="parTx" op="lte" fact="0.8"/>
      <dgm:constr type="h" for="des" forName="parTx" refType="primFontSz" refFor="des" refForName="parTx" fact="0.8"/>
      <dgm:constr type="h" for="des" forName="parSh" refType="primFontSz" refFor="des" refForName="parTx" fact="1.2"/>
      <dgm:constr type="h" for="des" forName="desTx" refType="primFontSz" refFor="des" refForName="parTx" fact="1.6"/>
      <dgm:constr type="h" for="des" forName="parSh" refType="h" refFor="des" refForName="parTx" op="lte" fact="1.5"/>
      <dgm:constr type="h" for="des" forName="parSh" refType="h" refFor="des" refForName="parTx" op="gte" fact="1.5"/>
    </dgm:constrLst>
    <dgm:ruleLst>
      <dgm:rule type="w" for="ch" forName="composite" val="0" fact="NaN" max="NaN"/>
      <dgm:rule type="primFontSz" for="des" forName="parTx" val="5" fact="NaN" max="NaN"/>
    </dgm:ruleLst>
    <dgm:forEach name="Name3" axis="ch" ptType="node">
      <dgm:layoutNode name="composite">
        <dgm:alg type="composite"/>
        <dgm:shape xmlns:r="http://schemas.openxmlformats.org/officeDocument/2006/relationships" r:blip="">
          <dgm:adjLst/>
        </dgm:shape>
        <dgm:presOf/>
        <dgm:choose name="Name4">
          <dgm:if name="Name5" func="var" arg="dir" op="equ" val="norm">
            <dgm:constrLst>
              <dgm:constr type="h" refType="w" fact="1000"/>
              <dgm:constr type="l" for="ch" forName="parTx"/>
              <dgm:constr type="w" for="ch" forName="parTx" refType="w" fact="0.83"/>
              <dgm:constr type="t" for="ch" forName="parTx"/>
              <dgm:constr type="l" for="ch" forName="parSh"/>
              <dgm:constr type="w" for="ch" forName="parSh" refType="w" refFor="ch" refForName="parTx"/>
              <dgm:constr type="t" for="ch" forName="parSh"/>
              <dgm:constr type="l" for="ch" forName="desTx" refType="w" fact="0.17"/>
              <dgm:constr type="w" for="ch" forName="desTx" refType="w" refFor="ch" refForName="parTx"/>
              <dgm:constr type="t" for="ch" forName="desTx" refType="h" refFor="ch" refForName="parTx"/>
            </dgm:constrLst>
          </dgm:if>
          <dgm:else name="Name6">
            <dgm:constrLst>
              <dgm:constr type="h" refType="w" fact="1000"/>
              <dgm:constr type="l" for="ch" forName="parTx" refType="w" fact="0.17"/>
              <dgm:constr type="w" for="ch" forName="parTx" refType="w" fact="0.83"/>
              <dgm:constr type="t" for="ch" forName="parTx"/>
              <dgm:constr type="l" for="ch" forName="parSh" refType="w" fact="0.15"/>
              <dgm:constr type="w" for="ch" forName="parSh" refType="w" refFor="ch" refForName="parTx"/>
              <dgm:constr type="t" for="ch" forName="parSh"/>
              <dgm:constr type="l" for="ch" forName="desTx"/>
              <dgm:constr type="w" for="ch" forName="desTx" refType="w" refFor="ch" refForName="parTx"/>
              <dgm:constr type="t" for="ch" forName="desTx" refType="h" refFor="ch" refForName="parTx"/>
            </dgm:constrLst>
          </dgm:else>
        </dgm:choose>
        <dgm:ruleLst>
          <dgm:rule type="h" val="INF" fact="NaN" max="NaN"/>
        </dgm:ruleLst>
        <dgm:layoutNode name="parTx">
          <dgm:varLst>
            <dgm:chMax val="0"/>
            <dgm:chPref val="0"/>
            <dgm:bulletEnabled val="1"/>
          </dgm:varLst>
          <dgm:alg type="tx">
            <dgm:param type="parTxLTRAlign" val="l"/>
            <dgm:param type="parTxRTLAlign" val="r"/>
            <dgm:param type="txAnchorVert" val="t"/>
          </dgm:alg>
          <dgm:shape xmlns:r="http://schemas.openxmlformats.org/officeDocument/2006/relationships" type="rect" r:blip="" zOrderOff="1" hideGeom="1">
            <dgm:adjLst>
              <dgm:adj idx="1" val="0.1"/>
            </dgm:adjLst>
          </dgm:shape>
          <dgm:presOf axis="self" ptType="node"/>
          <dgm:constrLst>
            <dgm:constr type="h" refType="w" op="lte" fact="0.4"/>
            <dgm:constr type="bMarg" refType="primFontSz" fact="0.3"/>
            <dgm:constr type="h"/>
          </dgm:constrLst>
          <dgm:ruleLst>
            <dgm:rule type="h" val="INF" fact="NaN" max="NaN"/>
          </dgm:ruleLst>
        </dgm:layoutNode>
        <dgm:layoutNode name="parSh">
          <dgm:alg type="sp"/>
          <dgm:shape xmlns:r="http://schemas.openxmlformats.org/officeDocument/2006/relationships" type="roundRect" r:blip="">
            <dgm:adjLst>
              <dgm:adj idx="1" val="0.1"/>
            </dgm:adjLst>
          </dgm:shape>
          <dgm:presOf axis="self" ptType="node"/>
          <dgm:constrLst>
            <dgm:constr type="h"/>
          </dgm:constrLst>
          <dgm:ruleLst/>
        </dgm:layoutNode>
        <dgm:layoutNode name="desTx" styleLbl="fgAcc1">
          <dgm:varLst>
            <dgm:bulletEnabled val="1"/>
          </dgm:varLst>
          <dgm:alg type="tx">
            <dgm:param type="stBulletLvl" val="1"/>
          </dgm:alg>
          <dgm:shape xmlns:r="http://schemas.openxmlformats.org/officeDocument/2006/relationships" type="roundRect" r:blip="">
            <dgm:adjLst>
              <dgm:adj idx="1" val="0.1"/>
            </dgm:adjLst>
          </dgm:shape>
          <dgm:presOf axis="des" ptType="node"/>
          <dgm:constrLst>
            <dgm:constr type="secFontSz" val="65"/>
            <dgm:constr type="primFontSz" refType="secFontSz"/>
            <dgm:constr type="h"/>
          </dgm:constrLst>
          <dgm:ruleLst>
            <dgm:rule type="h" val="INF" fact="NaN" max="NaN"/>
          </dgm:ruleLst>
        </dgm:layoutNode>
      </dgm:layoutNode>
      <dgm:forEach name="sibTransForEach" axis="followSib" ptType="sibTrans" cnt="1">
        <dgm:layoutNode name="sibTrans">
          <dgm:alg type="conn">
            <dgm:param type="begPts" val="auto"/>
            <dgm:param type="endPts" val="auto"/>
            <dgm:param type="srcNode" val="parTx"/>
            <dgm:param type="dstNode" val="parTx"/>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Tx">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layout3.xml><?xml version="1.0" encoding="utf-8"?>
<dgm:layoutDef xmlns:dgm="http://schemas.openxmlformats.org/drawingml/2006/diagram" xmlns:a="http://schemas.openxmlformats.org/drawingml/2006/main" uniqueId="urn:microsoft.com/office/officeart/2005/8/layout/equation1">
  <dgm:title val=""/>
  <dgm:desc val=""/>
  <dgm:catLst>
    <dgm:cat type="relationship" pri="17000"/>
    <dgm:cat type="process" pri="2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Flow">
    <dgm:varLst>
      <dgm:dir/>
      <dgm:resizeHandles val="exact"/>
    </dgm:varLst>
    <dgm:choose name="Name0">
      <dgm:if name="Name1" func="var" arg="dir" op="equ" val="norm">
        <dgm:alg type="lin">
          <dgm:param type="fallback" val="2D"/>
        </dgm:alg>
      </dgm:if>
      <dgm:else name="Name2">
        <dgm:alg type="lin">
          <dgm:param type="linDir" val="fromR"/>
          <dgm:param type="fallback" val="2D"/>
        </dgm:alg>
      </dgm:else>
    </dgm:choose>
    <dgm:shape xmlns:r="http://schemas.openxmlformats.org/officeDocument/2006/relationships" r:blip="">
      <dgm:adjLst/>
    </dgm:shape>
    <dgm:presOf/>
    <dgm:constrLst>
      <dgm:constr type="w" for="ch" ptType="node" refType="w"/>
      <dgm:constr type="w" for="ch" ptType="sibTrans" refType="w" refFor="ch" refPtType="node" fact="0.58"/>
      <dgm:constr type="primFontSz" for="ch" ptType="node" op="equ" val="65"/>
      <dgm:constr type="primFontSz" for="ch" ptType="sibTrans" op="equ" val="55"/>
      <dgm:constr type="primFontSz" for="ch" ptType="sibTrans" refType="primFontSz" refFor="ch" refPtType="node" op="lte" fact="0.8"/>
      <dgm:constr type="w" for="ch" forName="spacerL" refType="w" refFor="ch" refPtType="sibTrans" fact="0.14"/>
      <dgm:constr type="w" for="ch" forName="spacerR" refType="w" refFor="ch" refPtType="sibTrans" fact="0.14"/>
    </dgm:constrLst>
    <dgm:ruleLst/>
    <dgm:forEach name="nodesForEach" axis="ch" ptType="node">
      <dgm:layoutNode name="node">
        <dgm:varLst>
          <dgm:bulletEnabled val="1"/>
        </dgm:varLst>
        <dgm:alg type="tx">
          <dgm:param type="txAnchorVertCh" val="mid"/>
        </dgm:alg>
        <dgm:shape xmlns:r="http://schemas.openxmlformats.org/officeDocument/2006/relationships" type="ellipse" r:blip="">
          <dgm:adjLst/>
        </dgm:shape>
        <dgm:presOf axis="desOrSelf" ptType="node"/>
        <dgm:constrLst>
          <dgm:constr type="h" refType="w"/>
          <dgm:constr type="tMarg" refType="primFontSz" fact="0.1"/>
          <dgm:constr type="bMarg" refType="primFontSz" fact="0.1"/>
          <dgm:constr type="lMarg" refType="primFontSz" fact="0.1"/>
          <dgm:constr type="rMarg" refType="primFontSz" fact="0.1"/>
        </dgm:constrLst>
        <dgm:ruleLst>
          <dgm:rule type="primFontSz" val="5" fact="NaN" max="NaN"/>
        </dgm:ruleLst>
      </dgm:layoutNode>
      <dgm:forEach name="sibTransForEach" axis="followSib" ptType="sibTrans" cnt="1">
        <dgm:layoutNode name="spacerL">
          <dgm:alg type="sp"/>
          <dgm:shape xmlns:r="http://schemas.openxmlformats.org/officeDocument/2006/relationships" r:blip="">
            <dgm:adjLst/>
          </dgm:shape>
          <dgm:presOf/>
          <dgm:constrLst/>
          <dgm:ruleLst/>
        </dgm:layoutNode>
        <dgm:layoutNode name="sibTrans">
          <dgm:alg type="tx"/>
          <dgm:choose name="Name3">
            <dgm:if name="Name4" axis="followSib" ptType="sibTrans" func="cnt" op="equ" val="0">
              <dgm:shape xmlns:r="http://schemas.openxmlformats.org/officeDocument/2006/relationships" type="mathEqual" r:blip="">
                <dgm:adjLst/>
              </dgm:shape>
            </dgm:if>
            <dgm:else name="Name5">
              <dgm:shape xmlns:r="http://schemas.openxmlformats.org/officeDocument/2006/relationships" type="mathPlus" r:blip="">
                <dgm:adjLst/>
              </dgm:shape>
            </dgm:else>
          </dgm:choose>
          <dgm:presOf axis="self"/>
          <dgm:constrLst>
            <dgm:constr type="h" refType="w"/>
            <dgm:constr type="lMarg"/>
            <dgm:constr type="rMarg"/>
            <dgm:constr type="tMarg"/>
            <dgm:constr type="bMarg"/>
          </dgm:constrLst>
          <dgm:ruleLst>
            <dgm:rule type="primFontSz" val="5" fact="NaN" max="NaN"/>
          </dgm:ruleLst>
        </dgm:layoutNode>
        <dgm:layoutNode name="spacerR">
          <dgm:alg type="sp"/>
          <dgm:shape xmlns:r="http://schemas.openxmlformats.org/officeDocument/2006/relationships" r:blip="">
            <dgm:adjLst/>
          </dgm:shape>
          <dgm:presOf/>
          <dgm:constrLst/>
          <dgm:ruleLst/>
        </dgm:layoutNode>
      </dgm:forEach>
    </dgm:forEach>
  </dgm:layoutNode>
</dgm:layoutDef>
</file>

<file path=xl/diagrams/layout4.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layout5.xml><?xml version="1.0" encoding="utf-8"?>
<dgm:layoutDef xmlns:dgm="http://schemas.openxmlformats.org/drawingml/2006/diagram" xmlns:a="http://schemas.openxmlformats.org/drawingml/2006/main" uniqueId="urn:microsoft.com/office/officeart/2005/8/layout/process3">
  <dgm:title val=""/>
  <dgm:desc val=""/>
  <dgm:catLst>
    <dgm:cat type="process" pri="2000"/>
  </dgm:catLst>
  <dgm:samp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Lst>
      <dgm:cxnLst>
        <dgm:cxn modelId="4" srcId="0" destId="1" srcOrd="0" destOrd="0"/>
        <dgm:cxn modelId="5" srcId="0" destId="2" srcOrd="1" destOrd="0"/>
        <dgm:cxn modelId="6" srcId="0" destId="3" srcOrd="3" destOrd="0"/>
        <dgm:cxn modelId="12" srcId="1" destId="11" srcOrd="0" destOrd="0"/>
        <dgm:cxn modelId="23" srcId="2" destId="21" srcOrd="0" destOrd="0"/>
        <dgm:cxn modelId="34" srcId="3" destId="31" srcOrd="0" destOrd="0"/>
      </dgm:cxnLst>
      <dgm:bg/>
      <dgm:whole/>
    </dgm:dataModel>
  </dgm:sampData>
  <dgm:style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 modelId="4">
          <dgm:prSet phldr="1"/>
        </dgm:pt>
        <dgm:pt modelId="41">
          <dgm:prSet phldr="1"/>
        </dgm:pt>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linearFlow">
    <dgm:varLst>
      <dgm:dir/>
      <dgm:animLvl val="lvl"/>
      <dgm:resizeHandles val="exact"/>
    </dgm:varLst>
    <dgm:choose name="Name0">
      <dgm:if name="Name1" func="var" arg="dir" op="equ" val="norm">
        <dgm:alg type="lin"/>
      </dgm:if>
      <dgm:else name="Name2">
        <dgm:alg type="lin">
          <dgm:param type="linDir" val="fromR"/>
        </dgm:alg>
      </dgm:else>
    </dgm:choose>
    <dgm:shape xmlns:r="http://schemas.openxmlformats.org/officeDocument/2006/relationships" r:blip="">
      <dgm:adjLst/>
    </dgm:shape>
    <dgm:presOf/>
    <dgm:constrLst>
      <dgm:constr type="w" for="ch" forName="composite" refType="w"/>
      <dgm:constr type="w" for="ch" ptType="sibTrans" refType="w" refFor="ch" refForName="composite" fact="0.3333"/>
      <dgm:constr type="w" for="des" forName="parTx"/>
      <dgm:constr type="h" for="des" forName="parTx" op="equ"/>
      <dgm:constr type="h" for="des" forName="parSh" op="equ"/>
      <dgm:constr type="w" for="des" forName="desTx"/>
      <dgm:constr type="h" for="des" forName="desTx" op="equ"/>
      <dgm:constr type="w" for="des" forName="parSh"/>
      <dgm:constr type="primFontSz" for="des" forName="parTx" val="65"/>
      <dgm:constr type="secFontSz" for="des" forName="desTx" refType="primFontSz" refFor="des" refForName="parTx" op="equ"/>
      <dgm:constr type="primFontSz" for="des" forName="connTx" refType="primFontSz" refFor="des" refForName="parTx" fact="0.8"/>
      <dgm:constr type="primFontSz" for="des" forName="connTx" refType="primFontSz" refFor="des" refForName="parTx" op="lte" fact="0.8"/>
      <dgm:constr type="h" for="des" forName="parTx" refType="primFontSz" refFor="des" refForName="parTx" fact="0.8"/>
      <dgm:constr type="h" for="des" forName="parSh" refType="primFontSz" refFor="des" refForName="parTx" fact="1.2"/>
      <dgm:constr type="h" for="des" forName="desTx" refType="primFontSz" refFor="des" refForName="parTx" fact="1.6"/>
      <dgm:constr type="h" for="des" forName="parSh" refType="h" refFor="des" refForName="parTx" op="lte" fact="1.5"/>
      <dgm:constr type="h" for="des" forName="parSh" refType="h" refFor="des" refForName="parTx" op="gte" fact="1.5"/>
    </dgm:constrLst>
    <dgm:ruleLst>
      <dgm:rule type="w" for="ch" forName="composite" val="0" fact="NaN" max="NaN"/>
      <dgm:rule type="primFontSz" for="des" forName="parTx" val="5" fact="NaN" max="NaN"/>
    </dgm:ruleLst>
    <dgm:forEach name="Name3" axis="ch" ptType="node">
      <dgm:layoutNode name="composite">
        <dgm:alg type="composite"/>
        <dgm:shape xmlns:r="http://schemas.openxmlformats.org/officeDocument/2006/relationships" r:blip="">
          <dgm:adjLst/>
        </dgm:shape>
        <dgm:presOf/>
        <dgm:choose name="Name4">
          <dgm:if name="Name5" func="var" arg="dir" op="equ" val="norm">
            <dgm:constrLst>
              <dgm:constr type="h" refType="w" fact="1000"/>
              <dgm:constr type="l" for="ch" forName="parTx"/>
              <dgm:constr type="w" for="ch" forName="parTx" refType="w" fact="0.83"/>
              <dgm:constr type="t" for="ch" forName="parTx"/>
              <dgm:constr type="l" for="ch" forName="parSh"/>
              <dgm:constr type="w" for="ch" forName="parSh" refType="w" refFor="ch" refForName="parTx"/>
              <dgm:constr type="t" for="ch" forName="parSh"/>
              <dgm:constr type="l" for="ch" forName="desTx" refType="w" fact="0.17"/>
              <dgm:constr type="w" for="ch" forName="desTx" refType="w" refFor="ch" refForName="parTx"/>
              <dgm:constr type="t" for="ch" forName="desTx" refType="h" refFor="ch" refForName="parTx"/>
            </dgm:constrLst>
          </dgm:if>
          <dgm:else name="Name6">
            <dgm:constrLst>
              <dgm:constr type="h" refType="w" fact="1000"/>
              <dgm:constr type="l" for="ch" forName="parTx" refType="w" fact="0.17"/>
              <dgm:constr type="w" for="ch" forName="parTx" refType="w" fact="0.83"/>
              <dgm:constr type="t" for="ch" forName="parTx"/>
              <dgm:constr type="l" for="ch" forName="parSh" refType="w" fact="0.15"/>
              <dgm:constr type="w" for="ch" forName="parSh" refType="w" refFor="ch" refForName="parTx"/>
              <dgm:constr type="t" for="ch" forName="parSh"/>
              <dgm:constr type="l" for="ch" forName="desTx"/>
              <dgm:constr type="w" for="ch" forName="desTx" refType="w" refFor="ch" refForName="parTx"/>
              <dgm:constr type="t" for="ch" forName="desTx" refType="h" refFor="ch" refForName="parTx"/>
            </dgm:constrLst>
          </dgm:else>
        </dgm:choose>
        <dgm:ruleLst>
          <dgm:rule type="h" val="INF" fact="NaN" max="NaN"/>
        </dgm:ruleLst>
        <dgm:layoutNode name="parTx">
          <dgm:varLst>
            <dgm:chMax val="0"/>
            <dgm:chPref val="0"/>
            <dgm:bulletEnabled val="1"/>
          </dgm:varLst>
          <dgm:alg type="tx">
            <dgm:param type="parTxLTRAlign" val="l"/>
            <dgm:param type="parTxRTLAlign" val="r"/>
            <dgm:param type="txAnchorVert" val="t"/>
          </dgm:alg>
          <dgm:shape xmlns:r="http://schemas.openxmlformats.org/officeDocument/2006/relationships" type="rect" r:blip="" zOrderOff="1" hideGeom="1">
            <dgm:adjLst>
              <dgm:adj idx="1" val="0.1"/>
            </dgm:adjLst>
          </dgm:shape>
          <dgm:presOf axis="self" ptType="node"/>
          <dgm:constrLst>
            <dgm:constr type="h" refType="w" op="lte" fact="0.4"/>
            <dgm:constr type="bMarg" refType="primFontSz" fact="0.3"/>
            <dgm:constr type="h"/>
          </dgm:constrLst>
          <dgm:ruleLst>
            <dgm:rule type="h" val="INF" fact="NaN" max="NaN"/>
          </dgm:ruleLst>
        </dgm:layoutNode>
        <dgm:layoutNode name="parSh">
          <dgm:alg type="sp"/>
          <dgm:shape xmlns:r="http://schemas.openxmlformats.org/officeDocument/2006/relationships" type="roundRect" r:blip="">
            <dgm:adjLst>
              <dgm:adj idx="1" val="0.1"/>
            </dgm:adjLst>
          </dgm:shape>
          <dgm:presOf axis="self" ptType="node"/>
          <dgm:constrLst>
            <dgm:constr type="h"/>
          </dgm:constrLst>
          <dgm:ruleLst/>
        </dgm:layoutNode>
        <dgm:layoutNode name="desTx" styleLbl="fgAcc1">
          <dgm:varLst>
            <dgm:bulletEnabled val="1"/>
          </dgm:varLst>
          <dgm:alg type="tx">
            <dgm:param type="stBulletLvl" val="1"/>
          </dgm:alg>
          <dgm:shape xmlns:r="http://schemas.openxmlformats.org/officeDocument/2006/relationships" type="roundRect" r:blip="">
            <dgm:adjLst>
              <dgm:adj idx="1" val="0.1"/>
            </dgm:adjLst>
          </dgm:shape>
          <dgm:presOf axis="des" ptType="node"/>
          <dgm:constrLst>
            <dgm:constr type="secFontSz" val="65"/>
            <dgm:constr type="primFontSz" refType="secFontSz"/>
            <dgm:constr type="h"/>
          </dgm:constrLst>
          <dgm:ruleLst>
            <dgm:rule type="h" val="INF" fact="NaN" max="NaN"/>
          </dgm:ruleLst>
        </dgm:layoutNode>
      </dgm:layoutNode>
      <dgm:forEach name="sibTransForEach" axis="followSib" ptType="sibTrans" cnt="1">
        <dgm:layoutNode name="sibTrans">
          <dgm:alg type="conn">
            <dgm:param type="begPts" val="auto"/>
            <dgm:param type="endPts" val="auto"/>
            <dgm:param type="srcNode" val="parTx"/>
            <dgm:param type="dstNode" val="parTx"/>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Tx">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layout6.xml><?xml version="1.0" encoding="utf-8"?>
<dgm:layoutDef xmlns:dgm="http://schemas.openxmlformats.org/drawingml/2006/diagram" xmlns:a="http://schemas.openxmlformats.org/drawingml/2006/main" uniqueId="urn:microsoft.com/office/officeart/2005/8/layout/process3">
  <dgm:title val=""/>
  <dgm:desc val=""/>
  <dgm:catLst>
    <dgm:cat type="process" pri="2000"/>
  </dgm:catLst>
  <dgm:samp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Lst>
      <dgm:cxnLst>
        <dgm:cxn modelId="4" srcId="0" destId="1" srcOrd="0" destOrd="0"/>
        <dgm:cxn modelId="5" srcId="0" destId="2" srcOrd="1" destOrd="0"/>
        <dgm:cxn modelId="6" srcId="0" destId="3" srcOrd="3" destOrd="0"/>
        <dgm:cxn modelId="12" srcId="1" destId="11" srcOrd="0" destOrd="0"/>
        <dgm:cxn modelId="23" srcId="2" destId="21" srcOrd="0" destOrd="0"/>
        <dgm:cxn modelId="34" srcId="3" destId="31" srcOrd="0" destOrd="0"/>
      </dgm:cxnLst>
      <dgm:bg/>
      <dgm:whole/>
    </dgm:dataModel>
  </dgm:sampData>
  <dgm:style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 modelId="4">
          <dgm:prSet phldr="1"/>
        </dgm:pt>
        <dgm:pt modelId="41">
          <dgm:prSet phldr="1"/>
        </dgm:pt>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linearFlow">
    <dgm:varLst>
      <dgm:dir/>
      <dgm:animLvl val="lvl"/>
      <dgm:resizeHandles val="exact"/>
    </dgm:varLst>
    <dgm:choose name="Name0">
      <dgm:if name="Name1" func="var" arg="dir" op="equ" val="norm">
        <dgm:alg type="lin"/>
      </dgm:if>
      <dgm:else name="Name2">
        <dgm:alg type="lin">
          <dgm:param type="linDir" val="fromR"/>
        </dgm:alg>
      </dgm:else>
    </dgm:choose>
    <dgm:shape xmlns:r="http://schemas.openxmlformats.org/officeDocument/2006/relationships" r:blip="">
      <dgm:adjLst/>
    </dgm:shape>
    <dgm:presOf/>
    <dgm:constrLst>
      <dgm:constr type="w" for="ch" forName="composite" refType="w"/>
      <dgm:constr type="w" for="ch" ptType="sibTrans" refType="w" refFor="ch" refForName="composite" fact="0.3333"/>
      <dgm:constr type="w" for="des" forName="parTx"/>
      <dgm:constr type="h" for="des" forName="parTx" op="equ"/>
      <dgm:constr type="h" for="des" forName="parSh" op="equ"/>
      <dgm:constr type="w" for="des" forName="desTx"/>
      <dgm:constr type="h" for="des" forName="desTx" op="equ"/>
      <dgm:constr type="w" for="des" forName="parSh"/>
      <dgm:constr type="primFontSz" for="des" forName="parTx" val="65"/>
      <dgm:constr type="secFontSz" for="des" forName="desTx" refType="primFontSz" refFor="des" refForName="parTx" op="equ"/>
      <dgm:constr type="primFontSz" for="des" forName="connTx" refType="primFontSz" refFor="des" refForName="parTx" fact="0.8"/>
      <dgm:constr type="primFontSz" for="des" forName="connTx" refType="primFontSz" refFor="des" refForName="parTx" op="lte" fact="0.8"/>
      <dgm:constr type="h" for="des" forName="parTx" refType="primFontSz" refFor="des" refForName="parTx" fact="0.8"/>
      <dgm:constr type="h" for="des" forName="parSh" refType="primFontSz" refFor="des" refForName="parTx" fact="1.2"/>
      <dgm:constr type="h" for="des" forName="desTx" refType="primFontSz" refFor="des" refForName="parTx" fact="1.6"/>
      <dgm:constr type="h" for="des" forName="parSh" refType="h" refFor="des" refForName="parTx" op="lte" fact="1.5"/>
      <dgm:constr type="h" for="des" forName="parSh" refType="h" refFor="des" refForName="parTx" op="gte" fact="1.5"/>
    </dgm:constrLst>
    <dgm:ruleLst>
      <dgm:rule type="w" for="ch" forName="composite" val="0" fact="NaN" max="NaN"/>
      <dgm:rule type="primFontSz" for="des" forName="parTx" val="5" fact="NaN" max="NaN"/>
    </dgm:ruleLst>
    <dgm:forEach name="Name3" axis="ch" ptType="node">
      <dgm:layoutNode name="composite">
        <dgm:alg type="composite"/>
        <dgm:shape xmlns:r="http://schemas.openxmlformats.org/officeDocument/2006/relationships" r:blip="">
          <dgm:adjLst/>
        </dgm:shape>
        <dgm:presOf/>
        <dgm:choose name="Name4">
          <dgm:if name="Name5" func="var" arg="dir" op="equ" val="norm">
            <dgm:constrLst>
              <dgm:constr type="h" refType="w" fact="1000"/>
              <dgm:constr type="l" for="ch" forName="parTx"/>
              <dgm:constr type="w" for="ch" forName="parTx" refType="w" fact="0.83"/>
              <dgm:constr type="t" for="ch" forName="parTx"/>
              <dgm:constr type="l" for="ch" forName="parSh"/>
              <dgm:constr type="w" for="ch" forName="parSh" refType="w" refFor="ch" refForName="parTx"/>
              <dgm:constr type="t" for="ch" forName="parSh"/>
              <dgm:constr type="l" for="ch" forName="desTx" refType="w" fact="0.17"/>
              <dgm:constr type="w" for="ch" forName="desTx" refType="w" refFor="ch" refForName="parTx"/>
              <dgm:constr type="t" for="ch" forName="desTx" refType="h" refFor="ch" refForName="parTx"/>
            </dgm:constrLst>
          </dgm:if>
          <dgm:else name="Name6">
            <dgm:constrLst>
              <dgm:constr type="h" refType="w" fact="1000"/>
              <dgm:constr type="l" for="ch" forName="parTx" refType="w" fact="0.17"/>
              <dgm:constr type="w" for="ch" forName="parTx" refType="w" fact="0.83"/>
              <dgm:constr type="t" for="ch" forName="parTx"/>
              <dgm:constr type="l" for="ch" forName="parSh" refType="w" fact="0.15"/>
              <dgm:constr type="w" for="ch" forName="parSh" refType="w" refFor="ch" refForName="parTx"/>
              <dgm:constr type="t" for="ch" forName="parSh"/>
              <dgm:constr type="l" for="ch" forName="desTx"/>
              <dgm:constr type="w" for="ch" forName="desTx" refType="w" refFor="ch" refForName="parTx"/>
              <dgm:constr type="t" for="ch" forName="desTx" refType="h" refFor="ch" refForName="parTx"/>
            </dgm:constrLst>
          </dgm:else>
        </dgm:choose>
        <dgm:ruleLst>
          <dgm:rule type="h" val="INF" fact="NaN" max="NaN"/>
        </dgm:ruleLst>
        <dgm:layoutNode name="parTx">
          <dgm:varLst>
            <dgm:chMax val="0"/>
            <dgm:chPref val="0"/>
            <dgm:bulletEnabled val="1"/>
          </dgm:varLst>
          <dgm:alg type="tx">
            <dgm:param type="parTxLTRAlign" val="l"/>
            <dgm:param type="parTxRTLAlign" val="r"/>
            <dgm:param type="txAnchorVert" val="t"/>
          </dgm:alg>
          <dgm:shape xmlns:r="http://schemas.openxmlformats.org/officeDocument/2006/relationships" type="rect" r:blip="" zOrderOff="1" hideGeom="1">
            <dgm:adjLst>
              <dgm:adj idx="1" val="0.1"/>
            </dgm:adjLst>
          </dgm:shape>
          <dgm:presOf axis="self" ptType="node"/>
          <dgm:constrLst>
            <dgm:constr type="h" refType="w" op="lte" fact="0.4"/>
            <dgm:constr type="bMarg" refType="primFontSz" fact="0.3"/>
            <dgm:constr type="h"/>
          </dgm:constrLst>
          <dgm:ruleLst>
            <dgm:rule type="h" val="INF" fact="NaN" max="NaN"/>
          </dgm:ruleLst>
        </dgm:layoutNode>
        <dgm:layoutNode name="parSh">
          <dgm:alg type="sp"/>
          <dgm:shape xmlns:r="http://schemas.openxmlformats.org/officeDocument/2006/relationships" type="roundRect" r:blip="">
            <dgm:adjLst>
              <dgm:adj idx="1" val="0.1"/>
            </dgm:adjLst>
          </dgm:shape>
          <dgm:presOf axis="self" ptType="node"/>
          <dgm:constrLst>
            <dgm:constr type="h"/>
          </dgm:constrLst>
          <dgm:ruleLst/>
        </dgm:layoutNode>
        <dgm:layoutNode name="desTx" styleLbl="fgAcc1">
          <dgm:varLst>
            <dgm:bulletEnabled val="1"/>
          </dgm:varLst>
          <dgm:alg type="tx">
            <dgm:param type="stBulletLvl" val="1"/>
          </dgm:alg>
          <dgm:shape xmlns:r="http://schemas.openxmlformats.org/officeDocument/2006/relationships" type="roundRect" r:blip="">
            <dgm:adjLst>
              <dgm:adj idx="1" val="0.1"/>
            </dgm:adjLst>
          </dgm:shape>
          <dgm:presOf axis="des" ptType="node"/>
          <dgm:constrLst>
            <dgm:constr type="secFontSz" val="65"/>
            <dgm:constr type="primFontSz" refType="secFontSz"/>
            <dgm:constr type="h"/>
          </dgm:constrLst>
          <dgm:ruleLst>
            <dgm:rule type="h" val="INF" fact="NaN" max="NaN"/>
          </dgm:ruleLst>
        </dgm:layoutNode>
      </dgm:layoutNode>
      <dgm:forEach name="sibTransForEach" axis="followSib" ptType="sibTrans" cnt="1">
        <dgm:layoutNode name="sibTrans">
          <dgm:alg type="conn">
            <dgm:param type="begPts" val="auto"/>
            <dgm:param type="endPts" val="auto"/>
            <dgm:param type="srcNode" val="parTx"/>
            <dgm:param type="dstNode" val="parTx"/>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Tx">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layout7.xml><?xml version="1.0" encoding="utf-8"?>
<dgm:layoutDef xmlns:dgm="http://schemas.openxmlformats.org/drawingml/2006/diagram" xmlns:a="http://schemas.openxmlformats.org/drawingml/2006/main" uniqueId="urn:microsoft.com/office/officeart/2005/8/layout/hierarchy3">
  <dgm:title val=""/>
  <dgm:desc val=""/>
  <dgm:catLst>
    <dgm:cat type="hierarchy" pri="7000"/>
    <dgm:cat type="list" pri="23000"/>
    <dgm:cat type="relationship" pri="15000"/>
    <dgm:cat type="convert" pri="7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Lst>
      <dgm:cxnLst>
        <dgm:cxn modelId="4" srcId="0" destId="1" srcOrd="0" destOrd="0"/>
        <dgm:cxn modelId="5" srcId="1" destId="11" srcOrd="0" destOrd="0"/>
        <dgm:cxn modelId="6" srcId="1" destId="12" srcOrd="1" destOrd="0"/>
        <dgm:cxn modelId="7" srcId="0" destId="2" srcOrd="1" destOrd="0"/>
        <dgm:cxn modelId="8" srcId="2" destId="21" srcOrd="0" destOrd="0"/>
        <dgm:cxn modelId="9" srcId="2" destId="22" srcOrd="1" destOrd="0"/>
      </dgm:cxnLst>
      <dgm:bg/>
      <dgm:whole/>
    </dgm:dataModel>
  </dgm:sampData>
  <dgm:styleData>
    <dgm:dataModel>
      <dgm:ptLst>
        <dgm:pt modelId="0" type="doc"/>
        <dgm:pt modelId="1"/>
        <dgm:pt modelId="11"/>
        <dgm:pt modelId="2"/>
        <dgm:pt modelId="21"/>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diagram">
    <dgm:varLst>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primFontSz" for="des" forName="rootText" op="equ" val="65"/>
      <dgm:constr type="primFontSz" for="des" forName="childText" op="equ" val="65"/>
      <dgm:constr type="w" for="des" forName="rootComposite" refType="w"/>
      <dgm:constr type="h" for="des" forName="rootComposite" refType="w" fact="0.5"/>
      <dgm:constr type="w" for="des" forName="childText" refType="w" refFor="des" refForName="rootComposite" fact="0.8"/>
      <dgm:constr type="h" for="des" forName="childText" refType="h" refFor="des" refForName="rootComposite"/>
      <dgm:constr type="sibSp" refType="w" refFor="des" refForName="rootComposite" fact="0.25"/>
      <dgm:constr type="sibSp" for="des" forName="childShape" refType="h" refFor="des" refForName="childText" fact="0.25"/>
      <dgm:constr type="sp" for="des" forName="root" refType="h" refFor="des" refForName="childText" fact="0.25"/>
    </dgm:constrLst>
    <dgm:ruleLst/>
    <dgm:forEach name="Name3" axis="ch">
      <dgm:forEach name="Name4" axis="self" ptType="node" cnt="1">
        <dgm:layoutNode name="root">
          <dgm:choose name="Name5">
            <dgm:if name="Name6" func="var" arg="dir" op="equ" val="norm">
              <dgm:alg type="hierRoot">
                <dgm:param type="hierAlign" val="tL"/>
              </dgm:alg>
            </dgm:if>
            <dgm:else name="Name7">
              <dgm:alg type="hierRoot">
                <dgm:param type="hierAlign" val="tR"/>
              </dgm:alg>
            </dgm:else>
          </dgm:choose>
          <dgm:shape xmlns:r="http://schemas.openxmlformats.org/officeDocument/2006/relationships" r:blip="">
            <dgm:adjLst/>
          </dgm:shape>
          <dgm:presOf/>
          <dgm:constrLst>
            <dgm:constr type="alignOff" val="0.2"/>
          </dgm:constrLst>
          <dgm:ruleLst/>
          <dgm:layoutNode name="rootComposite">
            <dgm:alg type="composite"/>
            <dgm:shape xmlns:r="http://schemas.openxmlformats.org/officeDocument/2006/relationships" r:blip="">
              <dgm:adjLst/>
            </dgm:shape>
            <dgm:presOf axis="self" ptType="node" cnt="1"/>
            <dgm:choose name="Name8">
              <dgm:if name="Name9" func="var" arg="dir" op="equ" val="norm">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10">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styleLbl="node1">
              <dgm:alg type="tx"/>
              <dgm:shape xmlns:r="http://schemas.openxmlformats.org/officeDocument/2006/relationships" type="roundRect" r:blip="">
                <dgm:adjLst>
                  <dgm:adj idx="1" val="0.1"/>
                </dgm:adjLst>
              </dgm:shape>
              <dgm:presOf axis="self" ptType="node" cnt="1"/>
              <dgm:constrLst>
                <dgm:constr type="tMarg" refType="primFontSz" fact="0.1"/>
                <dgm:constr type="bMarg" refType="primFontSz" fact="0.1"/>
                <dgm:constr type="lMarg" refType="primFontSz" fact="0.15"/>
                <dgm:constr type="rMarg" refType="primFontSz" fact="0.15"/>
              </dgm:constrLst>
              <dgm:ruleLst>
                <dgm:rule type="primFontSz" val="5" fact="NaN" max="NaN"/>
              </dgm:ruleLst>
            </dgm:layoutNode>
            <dgm:layoutNode name="rootConnector" moveWith="rootText">
              <dgm:alg type="sp"/>
              <dgm:shape xmlns:r="http://schemas.openxmlformats.org/officeDocument/2006/relationships" type="roundRect" r:blip="" hideGeom="1">
                <dgm:adjLst>
                  <dgm:adj idx="1" val="0.1"/>
                </dgm:adjLst>
              </dgm:shape>
              <dgm:presOf axis="self" ptType="node" cnt="1"/>
              <dgm:constrLst/>
              <dgm:ruleLst/>
            </dgm:layoutNode>
          </dgm:layoutNode>
          <dgm:layoutNode name="childShape">
            <dgm:alg type="hierChild">
              <dgm:param type="chAlign" val="l"/>
              <dgm:param type="linDir" val="fromT"/>
            </dgm:alg>
            <dgm:shape xmlns:r="http://schemas.openxmlformats.org/officeDocument/2006/relationships" r:blip="">
              <dgm:adjLst/>
            </dgm:shape>
            <dgm:presOf/>
            <dgm:constrLst/>
            <dgm:ruleLst/>
            <dgm:forEach name="Name11" axis="ch">
              <dgm:forEach name="Name12" axis="self" ptType="parTrans" cnt="1">
                <dgm:layoutNode name="Name13">
                  <dgm:choose name="Name14">
                    <dgm:if name="Name15" func="var" arg="dir" op="equ" val="norm">
                      <dgm:alg type="conn">
                        <dgm:param type="dim" val="1D"/>
                        <dgm:param type="endSty" val="noArr"/>
                        <dgm:param type="connRout" val="bend"/>
                        <dgm:param type="srcNode" val="rootConnector"/>
                        <dgm:param type="begPts" val="bCtr"/>
                        <dgm:param type="endPts" val="midL"/>
                      </dgm:alg>
                    </dgm:if>
                    <dgm:else name="Name16">
                      <dgm:alg type="conn">
                        <dgm:param type="dim" val="1D"/>
                        <dgm:param type="endSty" val="noArr"/>
                        <dgm:param type="connRout" val="bend"/>
                        <dgm:param type="srcNode" val="rootConnector"/>
                        <dgm:param type="begPts" val="bCtr"/>
                        <dgm:param type="endPts" val="midR"/>
                      </dgm:alg>
                    </dgm:else>
                  </dgm:choose>
                  <dgm:shape xmlns:r="http://schemas.openxmlformats.org/officeDocument/2006/relationships" type="conn" r:blip="">
                    <dgm:adjLst/>
                  </dgm:shape>
                  <dgm:presOf axis="self"/>
                  <dgm:constrLst>
                    <dgm:constr type="begPad"/>
                    <dgm:constr type="endPad"/>
                  </dgm:constrLst>
                  <dgm:ruleLst/>
                </dgm:layoutNode>
              </dgm:forEach>
              <dgm:forEach name="Name17" axis="self" ptType="node">
                <dgm:layoutNode name="childText" styleLbl="bgAcc1">
                  <dgm:varLst>
                    <dgm:bulletEnabled val="1"/>
                  </dgm:varLst>
                  <dgm:alg type="tx"/>
                  <dgm:shape xmlns:r="http://schemas.openxmlformats.org/officeDocument/2006/relationships" type="roundRect" r:blip="">
                    <dgm:adjLst>
                      <dgm:adj idx="1" val="0.1"/>
                    </dgm:adjLst>
                  </dgm:shape>
                  <dgm:presOf axis="self desOrSelf" ptType="node node" st="1 1" cnt="1 0"/>
                  <dgm:constrLst>
                    <dgm:constr type="tMarg" refType="primFontSz" fact="0.1"/>
                    <dgm:constr type="bMarg" refType="primFontSz" fact="0.1"/>
                    <dgm:constr type="lMarg" refType="primFontSz" fact="0.15"/>
                    <dgm:constr type="rMarg" refType="primFontSz" fact="0.15"/>
                  </dgm:constrLst>
                  <dgm:ruleLst>
                    <dgm:rule type="primFontSz" val="5" fact="NaN" max="NaN"/>
                  </dgm:ruleLst>
                </dgm:layoutNode>
              </dgm:forEach>
            </dgm:forEach>
          </dgm:layoutNode>
        </dgm:layoutNode>
      </dgm:forEach>
    </dgm:forEach>
  </dgm:layoutNode>
</dgm:layoutDef>
</file>

<file path=xl/diagrams/layout8.xml><?xml version="1.0" encoding="utf-8"?>
<dgm:layoutDef xmlns:dgm="http://schemas.openxmlformats.org/drawingml/2006/diagram" xmlns:a="http://schemas.openxmlformats.org/drawingml/2006/main" uniqueId="urn:microsoft.com/office/officeart/2005/8/layout/equation1">
  <dgm:title val=""/>
  <dgm:desc val=""/>
  <dgm:catLst>
    <dgm:cat type="relationship" pri="17000"/>
    <dgm:cat type="process" pri="2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Flow">
    <dgm:varLst>
      <dgm:dir/>
      <dgm:resizeHandles val="exact"/>
    </dgm:varLst>
    <dgm:choose name="Name0">
      <dgm:if name="Name1" func="var" arg="dir" op="equ" val="norm">
        <dgm:alg type="lin">
          <dgm:param type="fallback" val="2D"/>
        </dgm:alg>
      </dgm:if>
      <dgm:else name="Name2">
        <dgm:alg type="lin">
          <dgm:param type="linDir" val="fromR"/>
          <dgm:param type="fallback" val="2D"/>
        </dgm:alg>
      </dgm:else>
    </dgm:choose>
    <dgm:shape xmlns:r="http://schemas.openxmlformats.org/officeDocument/2006/relationships" r:blip="">
      <dgm:adjLst/>
    </dgm:shape>
    <dgm:presOf/>
    <dgm:constrLst>
      <dgm:constr type="w" for="ch" ptType="node" refType="w"/>
      <dgm:constr type="w" for="ch" ptType="sibTrans" refType="w" refFor="ch" refPtType="node" fact="0.58"/>
      <dgm:constr type="primFontSz" for="ch" ptType="node" op="equ" val="65"/>
      <dgm:constr type="primFontSz" for="ch" ptType="sibTrans" op="equ" val="55"/>
      <dgm:constr type="primFontSz" for="ch" ptType="sibTrans" refType="primFontSz" refFor="ch" refPtType="node" op="lte" fact="0.8"/>
      <dgm:constr type="w" for="ch" forName="spacerL" refType="w" refFor="ch" refPtType="sibTrans" fact="0.14"/>
      <dgm:constr type="w" for="ch" forName="spacerR" refType="w" refFor="ch" refPtType="sibTrans" fact="0.14"/>
    </dgm:constrLst>
    <dgm:ruleLst/>
    <dgm:forEach name="nodesForEach" axis="ch" ptType="node">
      <dgm:layoutNode name="node">
        <dgm:varLst>
          <dgm:bulletEnabled val="1"/>
        </dgm:varLst>
        <dgm:alg type="tx">
          <dgm:param type="txAnchorVertCh" val="mid"/>
        </dgm:alg>
        <dgm:shape xmlns:r="http://schemas.openxmlformats.org/officeDocument/2006/relationships" type="ellipse" r:blip="">
          <dgm:adjLst/>
        </dgm:shape>
        <dgm:presOf axis="desOrSelf" ptType="node"/>
        <dgm:constrLst>
          <dgm:constr type="h" refType="w"/>
          <dgm:constr type="tMarg" refType="primFontSz" fact="0.1"/>
          <dgm:constr type="bMarg" refType="primFontSz" fact="0.1"/>
          <dgm:constr type="lMarg" refType="primFontSz" fact="0.1"/>
          <dgm:constr type="rMarg" refType="primFontSz" fact="0.1"/>
        </dgm:constrLst>
        <dgm:ruleLst>
          <dgm:rule type="primFontSz" val="5" fact="NaN" max="NaN"/>
        </dgm:ruleLst>
      </dgm:layoutNode>
      <dgm:forEach name="sibTransForEach" axis="followSib" ptType="sibTrans" cnt="1">
        <dgm:layoutNode name="spacerL">
          <dgm:alg type="sp"/>
          <dgm:shape xmlns:r="http://schemas.openxmlformats.org/officeDocument/2006/relationships" r:blip="">
            <dgm:adjLst/>
          </dgm:shape>
          <dgm:presOf/>
          <dgm:constrLst/>
          <dgm:ruleLst/>
        </dgm:layoutNode>
        <dgm:layoutNode name="sibTrans">
          <dgm:alg type="tx"/>
          <dgm:choose name="Name3">
            <dgm:if name="Name4" axis="followSib" ptType="sibTrans" func="cnt" op="equ" val="0">
              <dgm:shape xmlns:r="http://schemas.openxmlformats.org/officeDocument/2006/relationships" type="mathEqual" r:blip="">
                <dgm:adjLst/>
              </dgm:shape>
            </dgm:if>
            <dgm:else name="Name5">
              <dgm:shape xmlns:r="http://schemas.openxmlformats.org/officeDocument/2006/relationships" type="mathPlus" r:blip="">
                <dgm:adjLst/>
              </dgm:shape>
            </dgm:else>
          </dgm:choose>
          <dgm:presOf axis="self"/>
          <dgm:constrLst>
            <dgm:constr type="h" refType="w"/>
            <dgm:constr type="lMarg"/>
            <dgm:constr type="rMarg"/>
            <dgm:constr type="tMarg"/>
            <dgm:constr type="bMarg"/>
          </dgm:constrLst>
          <dgm:ruleLst>
            <dgm:rule type="primFontSz" val="5" fact="NaN" max="NaN"/>
          </dgm:ruleLst>
        </dgm:layoutNode>
        <dgm:layoutNode name="spacerR">
          <dgm:alg type="sp"/>
          <dgm:shape xmlns:r="http://schemas.openxmlformats.org/officeDocument/2006/relationships" r:blip="">
            <dgm:adjLst/>
          </dgm:shape>
          <dgm:presOf/>
          <dgm:constrLst/>
          <dgm:ruleLst/>
        </dgm:layoutNode>
      </dgm:forEach>
    </dgm:forEach>
  </dgm:layoutNode>
</dgm:layoutDef>
</file>

<file path=xl/diagrams/layout9.xml><?xml version="1.0" encoding="utf-8"?>
<dgm:layoutDef xmlns:dgm="http://schemas.openxmlformats.org/drawingml/2006/diagram" xmlns:a="http://schemas.openxmlformats.org/drawingml/2006/main" uniqueId="urn:microsoft.com/office/officeart/2005/8/layout/equation1">
  <dgm:title val=""/>
  <dgm:desc val=""/>
  <dgm:catLst>
    <dgm:cat type="relationship" pri="17000"/>
    <dgm:cat type="process" pri="2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Flow">
    <dgm:varLst>
      <dgm:dir/>
      <dgm:resizeHandles val="exact"/>
    </dgm:varLst>
    <dgm:choose name="Name0">
      <dgm:if name="Name1" func="var" arg="dir" op="equ" val="norm">
        <dgm:alg type="lin">
          <dgm:param type="fallback" val="2D"/>
        </dgm:alg>
      </dgm:if>
      <dgm:else name="Name2">
        <dgm:alg type="lin">
          <dgm:param type="linDir" val="fromR"/>
          <dgm:param type="fallback" val="2D"/>
        </dgm:alg>
      </dgm:else>
    </dgm:choose>
    <dgm:shape xmlns:r="http://schemas.openxmlformats.org/officeDocument/2006/relationships" r:blip="">
      <dgm:adjLst/>
    </dgm:shape>
    <dgm:presOf/>
    <dgm:constrLst>
      <dgm:constr type="w" for="ch" ptType="node" refType="w"/>
      <dgm:constr type="w" for="ch" ptType="sibTrans" refType="w" refFor="ch" refPtType="node" fact="0.58"/>
      <dgm:constr type="primFontSz" for="ch" ptType="node" op="equ" val="65"/>
      <dgm:constr type="primFontSz" for="ch" ptType="sibTrans" op="equ" val="55"/>
      <dgm:constr type="primFontSz" for="ch" ptType="sibTrans" refType="primFontSz" refFor="ch" refPtType="node" op="lte" fact="0.8"/>
      <dgm:constr type="w" for="ch" forName="spacerL" refType="w" refFor="ch" refPtType="sibTrans" fact="0.14"/>
      <dgm:constr type="w" for="ch" forName="spacerR" refType="w" refFor="ch" refPtType="sibTrans" fact="0.14"/>
    </dgm:constrLst>
    <dgm:ruleLst/>
    <dgm:forEach name="nodesForEach" axis="ch" ptType="node">
      <dgm:layoutNode name="node">
        <dgm:varLst>
          <dgm:bulletEnabled val="1"/>
        </dgm:varLst>
        <dgm:alg type="tx">
          <dgm:param type="txAnchorVertCh" val="mid"/>
        </dgm:alg>
        <dgm:shape xmlns:r="http://schemas.openxmlformats.org/officeDocument/2006/relationships" type="ellipse" r:blip="">
          <dgm:adjLst/>
        </dgm:shape>
        <dgm:presOf axis="desOrSelf" ptType="node"/>
        <dgm:constrLst>
          <dgm:constr type="h" refType="w"/>
          <dgm:constr type="tMarg" refType="primFontSz" fact="0.1"/>
          <dgm:constr type="bMarg" refType="primFontSz" fact="0.1"/>
          <dgm:constr type="lMarg" refType="primFontSz" fact="0.1"/>
          <dgm:constr type="rMarg" refType="primFontSz" fact="0.1"/>
        </dgm:constrLst>
        <dgm:ruleLst>
          <dgm:rule type="primFontSz" val="5" fact="NaN" max="NaN"/>
        </dgm:ruleLst>
      </dgm:layoutNode>
      <dgm:forEach name="sibTransForEach" axis="followSib" ptType="sibTrans" cnt="1">
        <dgm:layoutNode name="spacerL">
          <dgm:alg type="sp"/>
          <dgm:shape xmlns:r="http://schemas.openxmlformats.org/officeDocument/2006/relationships" r:blip="">
            <dgm:adjLst/>
          </dgm:shape>
          <dgm:presOf/>
          <dgm:constrLst/>
          <dgm:ruleLst/>
        </dgm:layoutNode>
        <dgm:layoutNode name="sibTrans">
          <dgm:alg type="tx"/>
          <dgm:choose name="Name3">
            <dgm:if name="Name4" axis="followSib" ptType="sibTrans" func="cnt" op="equ" val="0">
              <dgm:shape xmlns:r="http://schemas.openxmlformats.org/officeDocument/2006/relationships" type="mathEqual" r:blip="">
                <dgm:adjLst/>
              </dgm:shape>
            </dgm:if>
            <dgm:else name="Name5">
              <dgm:shape xmlns:r="http://schemas.openxmlformats.org/officeDocument/2006/relationships" type="mathPlus" r:blip="">
                <dgm:adjLst/>
              </dgm:shape>
            </dgm:else>
          </dgm:choose>
          <dgm:presOf axis="self"/>
          <dgm:constrLst>
            <dgm:constr type="h" refType="w"/>
            <dgm:constr type="lMarg"/>
            <dgm:constr type="rMarg"/>
            <dgm:constr type="tMarg"/>
            <dgm:constr type="bMarg"/>
          </dgm:constrLst>
          <dgm:ruleLst>
            <dgm:rule type="primFontSz" val="5" fact="NaN" max="NaN"/>
          </dgm:ruleLst>
        </dgm:layoutNode>
        <dgm:layoutNode name="spacerR">
          <dgm:alg type="sp"/>
          <dgm:shape xmlns:r="http://schemas.openxmlformats.org/officeDocument/2006/relationships" r:blip="">
            <dgm:adjLst/>
          </dgm:shape>
          <dgm:presOf/>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6.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7.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8.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9.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8" Type="http://schemas.openxmlformats.org/officeDocument/2006/relationships/diagramQuickStyle" Target="../diagrams/quickStyle2.xml"/><Relationship Id="rId3" Type="http://schemas.openxmlformats.org/officeDocument/2006/relationships/diagramQuickStyle" Target="../diagrams/quickStyle1.xml"/><Relationship Id="rId7" Type="http://schemas.openxmlformats.org/officeDocument/2006/relationships/diagramLayout" Target="../diagrams/layout2.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diagramData" Target="../diagrams/data2.xml"/><Relationship Id="rId5" Type="http://schemas.microsoft.com/office/2007/relationships/diagramDrawing" Target="../diagrams/drawing1.xml"/><Relationship Id="rId10" Type="http://schemas.microsoft.com/office/2007/relationships/diagramDrawing" Target="../diagrams/drawing2.xml"/><Relationship Id="rId4" Type="http://schemas.openxmlformats.org/officeDocument/2006/relationships/diagramColors" Target="../diagrams/colors1.xml"/><Relationship Id="rId9" Type="http://schemas.openxmlformats.org/officeDocument/2006/relationships/diagramColors" Target="../diagrams/colors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4.xml.rels><?xml version="1.0" encoding="UTF-8" standalone="yes"?>
<Relationships xmlns="http://schemas.openxmlformats.org/package/2006/relationships"><Relationship Id="rId3" Type="http://schemas.openxmlformats.org/officeDocument/2006/relationships/diagramQuickStyle" Target="../diagrams/quickStyle3.xml"/><Relationship Id="rId2" Type="http://schemas.openxmlformats.org/officeDocument/2006/relationships/diagramLayout" Target="../diagrams/layout3.xml"/><Relationship Id="rId1" Type="http://schemas.openxmlformats.org/officeDocument/2006/relationships/diagramData" Target="../diagrams/data3.xml"/><Relationship Id="rId5" Type="http://schemas.microsoft.com/office/2007/relationships/diagramDrawing" Target="../diagrams/drawing3.xml"/><Relationship Id="rId4" Type="http://schemas.openxmlformats.org/officeDocument/2006/relationships/diagramColors" Target="../diagrams/colors3.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7.xml.rels><?xml version="1.0" encoding="UTF-8" standalone="yes"?>
<Relationships xmlns="http://schemas.openxmlformats.org/package/2006/relationships"><Relationship Id="rId3" Type="http://schemas.openxmlformats.org/officeDocument/2006/relationships/diagramQuickStyle" Target="../diagrams/quickStyle4.xml"/><Relationship Id="rId2" Type="http://schemas.openxmlformats.org/officeDocument/2006/relationships/diagramLayout" Target="../diagrams/layout4.xml"/><Relationship Id="rId1" Type="http://schemas.openxmlformats.org/officeDocument/2006/relationships/diagramData" Target="../diagrams/data4.xml"/><Relationship Id="rId5" Type="http://schemas.microsoft.com/office/2007/relationships/diagramDrawing" Target="../diagrams/drawing4.xml"/><Relationship Id="rId4" Type="http://schemas.openxmlformats.org/officeDocument/2006/relationships/diagramColors" Target="../diagrams/colors4.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30.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chart" Target="../charts/chart30.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35.xml.rels><?xml version="1.0" encoding="UTF-8" standalone="yes"?>
<Relationships xmlns="http://schemas.openxmlformats.org/package/2006/relationships"><Relationship Id="rId8" Type="http://schemas.openxmlformats.org/officeDocument/2006/relationships/diagramQuickStyle" Target="../diagrams/quickStyle6.xml"/><Relationship Id="rId3" Type="http://schemas.openxmlformats.org/officeDocument/2006/relationships/diagramQuickStyle" Target="../diagrams/quickStyle5.xml"/><Relationship Id="rId7" Type="http://schemas.openxmlformats.org/officeDocument/2006/relationships/diagramLayout" Target="../diagrams/layout6.xml"/><Relationship Id="rId2" Type="http://schemas.openxmlformats.org/officeDocument/2006/relationships/diagramLayout" Target="../diagrams/layout5.xml"/><Relationship Id="rId1" Type="http://schemas.openxmlformats.org/officeDocument/2006/relationships/diagramData" Target="../diagrams/data5.xml"/><Relationship Id="rId6" Type="http://schemas.openxmlformats.org/officeDocument/2006/relationships/diagramData" Target="../diagrams/data6.xml"/><Relationship Id="rId5" Type="http://schemas.microsoft.com/office/2007/relationships/diagramDrawing" Target="../diagrams/drawing5.xml"/><Relationship Id="rId10" Type="http://schemas.microsoft.com/office/2007/relationships/diagramDrawing" Target="../diagrams/drawing6.xml"/><Relationship Id="rId4" Type="http://schemas.openxmlformats.org/officeDocument/2006/relationships/diagramColors" Target="../diagrams/colors5.xml"/><Relationship Id="rId9" Type="http://schemas.openxmlformats.org/officeDocument/2006/relationships/diagramColors" Target="../diagrams/colors6.xml"/></Relationships>
</file>

<file path=xl/drawings/_rels/drawing36.xml.rels><?xml version="1.0" encoding="UTF-8" standalone="yes"?>
<Relationships xmlns="http://schemas.openxmlformats.org/package/2006/relationships"><Relationship Id="rId3" Type="http://schemas.openxmlformats.org/officeDocument/2006/relationships/diagramQuickStyle" Target="../diagrams/quickStyle7.xml"/><Relationship Id="rId2" Type="http://schemas.openxmlformats.org/officeDocument/2006/relationships/diagramLayout" Target="../diagrams/layout7.xml"/><Relationship Id="rId1" Type="http://schemas.openxmlformats.org/officeDocument/2006/relationships/diagramData" Target="../diagrams/data7.xml"/><Relationship Id="rId5" Type="http://schemas.microsoft.com/office/2007/relationships/diagramDrawing" Target="../diagrams/drawing7.xml"/><Relationship Id="rId4" Type="http://schemas.openxmlformats.org/officeDocument/2006/relationships/diagramColors" Target="../diagrams/colors7.xml"/></Relationships>
</file>

<file path=xl/drawings/_rels/drawing37.xml.rels><?xml version="1.0" encoding="UTF-8" standalone="yes"?>
<Relationships xmlns="http://schemas.openxmlformats.org/package/2006/relationships"><Relationship Id="rId3" Type="http://schemas.openxmlformats.org/officeDocument/2006/relationships/diagramQuickStyle" Target="../diagrams/quickStyle8.xml"/><Relationship Id="rId2" Type="http://schemas.openxmlformats.org/officeDocument/2006/relationships/diagramLayout" Target="../diagrams/layout8.xml"/><Relationship Id="rId1" Type="http://schemas.openxmlformats.org/officeDocument/2006/relationships/diagramData" Target="../diagrams/data8.xml"/><Relationship Id="rId5" Type="http://schemas.microsoft.com/office/2007/relationships/diagramDrawing" Target="../diagrams/drawing8.xml"/><Relationship Id="rId4" Type="http://schemas.openxmlformats.org/officeDocument/2006/relationships/diagramColors" Target="../diagrams/colors8.xml"/></Relationships>
</file>

<file path=xl/drawings/_rels/drawing38.xml.rels><?xml version="1.0" encoding="UTF-8" standalone="yes"?>
<Relationships xmlns="http://schemas.openxmlformats.org/package/2006/relationships"><Relationship Id="rId3" Type="http://schemas.openxmlformats.org/officeDocument/2006/relationships/diagramQuickStyle" Target="../diagrams/quickStyle9.xml"/><Relationship Id="rId2" Type="http://schemas.openxmlformats.org/officeDocument/2006/relationships/diagramLayout" Target="../diagrams/layout9.xml"/><Relationship Id="rId1" Type="http://schemas.openxmlformats.org/officeDocument/2006/relationships/diagramData" Target="../diagrams/data9.xml"/><Relationship Id="rId5" Type="http://schemas.microsoft.com/office/2007/relationships/diagramDrawing" Target="../diagrams/drawing9.xml"/><Relationship Id="rId4" Type="http://schemas.openxmlformats.org/officeDocument/2006/relationships/diagramColors" Target="../diagrams/colors9.xml"/></Relationships>
</file>

<file path=xl/drawings/drawing1.xml><?xml version="1.0" encoding="utf-8"?>
<xdr:wsDr xmlns:xdr="http://schemas.openxmlformats.org/drawingml/2006/spreadsheetDrawing" xmlns:a="http://schemas.openxmlformats.org/drawingml/2006/main">
  <xdr:twoCellAnchor>
    <xdr:from>
      <xdr:col>0</xdr:col>
      <xdr:colOff>449729</xdr:colOff>
      <xdr:row>3</xdr:row>
      <xdr:rowOff>123059</xdr:rowOff>
    </xdr:from>
    <xdr:to>
      <xdr:col>5</xdr:col>
      <xdr:colOff>279400</xdr:colOff>
      <xdr:row>20</xdr:row>
      <xdr:rowOff>0</xdr:rowOff>
    </xdr:to>
    <xdr:graphicFrame macro="">
      <xdr:nvGraphicFramePr>
        <xdr:cNvPr id="2" name="Chart 1">
          <a:extLst>
            <a:ext uri="{FF2B5EF4-FFF2-40B4-BE49-F238E27FC236}">
              <a16:creationId xmlns:a16="http://schemas.microsoft.com/office/drawing/2014/main" id="{B6323BBA-B1E6-43CF-9DBD-01D78E3AB8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7936</xdr:colOff>
      <xdr:row>2</xdr:row>
      <xdr:rowOff>210369</xdr:rowOff>
    </xdr:from>
    <xdr:to>
      <xdr:col>6</xdr:col>
      <xdr:colOff>230986</xdr:colOff>
      <xdr:row>19</xdr:row>
      <xdr:rowOff>123944</xdr:rowOff>
    </xdr:to>
    <xdr:graphicFrame macro="">
      <xdr:nvGraphicFramePr>
        <xdr:cNvPr id="3" name="Chart 2" descr="Line chart showing the projected evolution of different age groups in Scotland, from 2027-28. There will be 31 per cent more people aged 65  or over by 2072-73. The number of under-16s and people aged 16 to 64s will in contrast shrink by 29 per cent and 17 per cent, respectively. Overall, total Scottish population is projected to reduce by 8 per cent by the end of the projection.">
          <a:extLst>
            <a:ext uri="{FF2B5EF4-FFF2-40B4-BE49-F238E27FC236}">
              <a16:creationId xmlns:a16="http://schemas.microsoft.com/office/drawing/2014/main" id="{29A538B8-D6F1-4ECA-8BD4-FE7F852B50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30530</xdr:colOff>
      <xdr:row>3</xdr:row>
      <xdr:rowOff>67163</xdr:rowOff>
    </xdr:from>
    <xdr:to>
      <xdr:col>5</xdr:col>
      <xdr:colOff>323430</xdr:colOff>
      <xdr:row>19</xdr:row>
      <xdr:rowOff>180763</xdr:rowOff>
    </xdr:to>
    <xdr:graphicFrame macro="">
      <xdr:nvGraphicFramePr>
        <xdr:cNvPr id="2" name="Chart 1" descr="Combo chart showing projected Scottish real GDP growth rates from 2028-29 to 2072-73, and the components of this growth. GDP is projected to increase throughout the period, averaging 1.2 per cent a year. There is a small acceleration in 2036-37, followed by a sustained deceleration that is not reverted until 2060. Throughout the period it is productivity that sustains GDP growth, with the labour force contributing only until the early 2030s. It becomes a drag for growth thereafter, with peak downward pressure around the early 2060s. ">
          <a:extLst>
            <a:ext uri="{FF2B5EF4-FFF2-40B4-BE49-F238E27FC236}">
              <a16:creationId xmlns:a16="http://schemas.microsoft.com/office/drawing/2014/main" id="{2D413B75-A18D-48D7-98A0-5AD1D19861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177234</xdr:rowOff>
    </xdr:from>
    <xdr:to>
      <xdr:col>4</xdr:col>
      <xdr:colOff>1220000</xdr:colOff>
      <xdr:row>15</xdr:row>
      <xdr:rowOff>17784</xdr:rowOff>
    </xdr:to>
    <xdr:graphicFrame macro="">
      <xdr:nvGraphicFramePr>
        <xdr:cNvPr id="2" name="Chart 1" descr="Area chart showing the evolution of different components of public spending from 2027-28 to 2072-73. There are real terms increases for all areas of spending, but health is the one that is projected to increase the most, and most rapidly. We project that health spending will triple in size, from £19 billion in 2027-28 to £60 billion in 2072-73.">
          <a:extLst>
            <a:ext uri="{FF2B5EF4-FFF2-40B4-BE49-F238E27FC236}">
              <a16:creationId xmlns:a16="http://schemas.microsoft.com/office/drawing/2014/main" id="{25872890-A3DA-4A75-BE0B-469BA86DBF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3</xdr:row>
      <xdr:rowOff>131533</xdr:rowOff>
    </xdr:from>
    <xdr:to>
      <xdr:col>5</xdr:col>
      <xdr:colOff>705650</xdr:colOff>
      <xdr:row>20</xdr:row>
      <xdr:rowOff>114958</xdr:rowOff>
    </xdr:to>
    <xdr:graphicFrame macro="">
      <xdr:nvGraphicFramePr>
        <xdr:cNvPr id="2" name="Chart 1" descr="Area chart showing the change in real terms of all areas of devolved public funding in Scotland, from 2027-28 to 2072-73. All areas of funding will grow in real terms throughout the next 45 years, but the component that will grow the most is the Block Grant from the UK Government, after adjustments for tax and social security devolution. It is projected to increase from £28 billion in 2027-28 to £66 billion in 2072-73.">
          <a:extLst>
            <a:ext uri="{FF2B5EF4-FFF2-40B4-BE49-F238E27FC236}">
              <a16:creationId xmlns:a16="http://schemas.microsoft.com/office/drawing/2014/main" id="{F5915B21-2A46-4A1A-825B-E38B87C5C7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65912</xdr:colOff>
      <xdr:row>3</xdr:row>
      <xdr:rowOff>37654</xdr:rowOff>
    </xdr:from>
    <xdr:to>
      <xdr:col>4</xdr:col>
      <xdr:colOff>197737</xdr:colOff>
      <xdr:row>20</xdr:row>
      <xdr:rowOff>21079</xdr:rowOff>
    </xdr:to>
    <xdr:graphicFrame macro="">
      <xdr:nvGraphicFramePr>
        <xdr:cNvPr id="2" name="Chart 1" descr="Line chart showing two projected Annual Budget Gaps for the Scottish Government. One is based on the OBR baseline projection of UK-wide spending, which results in an average annual gap of 1.7 per cent of all devolved public spending. The other is based on an illustrative response from future UK Governments to their long-term fiscal pressures. The average annual gap under this scenario is 10.1 per cent. ">
          <a:extLst>
            <a:ext uri="{FF2B5EF4-FFF2-40B4-BE49-F238E27FC236}">
              <a16:creationId xmlns:a16="http://schemas.microsoft.com/office/drawing/2014/main" id="{E03DBABF-8C7D-4775-8758-F36339C62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512445</xdr:colOff>
      <xdr:row>12</xdr:row>
      <xdr:rowOff>8890</xdr:rowOff>
    </xdr:to>
    <xdr:graphicFrame macro="">
      <xdr:nvGraphicFramePr>
        <xdr:cNvPr id="3" name="Diagram 2" descr="Flowchart showing the steps in our approach to assessing Scottish fiscal sustainability. It starts with setting the demographic determinants, followed by the economic determinants, and then by the projections of spending.">
          <a:extLst>
            <a:ext uri="{FF2B5EF4-FFF2-40B4-BE49-F238E27FC236}">
              <a16:creationId xmlns:a16="http://schemas.microsoft.com/office/drawing/2014/main" id="{45E3D709-87AE-2071-D23B-37DCBEACDBB6}"/>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0</xdr:col>
      <xdr:colOff>0</xdr:colOff>
      <xdr:row>12</xdr:row>
      <xdr:rowOff>28575</xdr:rowOff>
    </xdr:from>
    <xdr:to>
      <xdr:col>4</xdr:col>
      <xdr:colOff>499745</xdr:colOff>
      <xdr:row>23</xdr:row>
      <xdr:rowOff>128270</xdr:rowOff>
    </xdr:to>
    <xdr:graphicFrame macro="">
      <xdr:nvGraphicFramePr>
        <xdr:cNvPr id="4" name="Diagram 3" descr="Continuation of the flowchart  showing the steps in our approach to assessing Scottish fiscal sustainability. Following from the previous chart, it shows that we then project the available funding, followed by our projection of the Annual Budget Gap, and finally followed by sensitivity analysis on population and UK Government responses. ">
          <a:extLst>
            <a:ext uri="{FF2B5EF4-FFF2-40B4-BE49-F238E27FC236}">
              <a16:creationId xmlns:a16="http://schemas.microsoft.com/office/drawing/2014/main" id="{D0C29DA7-FE4B-A56F-EFEF-517ED24E12A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58360</xdr:colOff>
      <xdr:row>3</xdr:row>
      <xdr:rowOff>69569</xdr:rowOff>
    </xdr:from>
    <xdr:to>
      <xdr:col>6</xdr:col>
      <xdr:colOff>14710</xdr:colOff>
      <xdr:row>3</xdr:row>
      <xdr:rowOff>3126394</xdr:rowOff>
    </xdr:to>
    <xdr:graphicFrame macro="">
      <xdr:nvGraphicFramePr>
        <xdr:cNvPr id="2" name="Chart 1" descr="Line chart showing Scotland's population, including historical data from 1997 to 2021, and projections from then until 2072.&#10;&#10;Scotland's population declined slightly in the late 1990s but started growing strongly from 2000. By 2020 Scotland's population had grown 8 per cent, or 400,000 people. The most recent years of historic data show signs of plateauing. From 2022, the population is projected to decline steadily.  By 2071 the population is projected to be 4.6 million, almost half a million lower than it was in 1997.">
          <a:extLst>
            <a:ext uri="{FF2B5EF4-FFF2-40B4-BE49-F238E27FC236}">
              <a16:creationId xmlns:a16="http://schemas.microsoft.com/office/drawing/2014/main" id="{19BE7161-B7A7-4988-9BD7-65EC1CA29A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5</xdr:col>
      <xdr:colOff>114300</xdr:colOff>
      <xdr:row>3</xdr:row>
      <xdr:rowOff>123059</xdr:rowOff>
    </xdr:from>
    <xdr:to>
      <xdr:col>11</xdr:col>
      <xdr:colOff>207280</xdr:colOff>
      <xdr:row>22</xdr:row>
      <xdr:rowOff>0</xdr:rowOff>
    </xdr:to>
    <xdr:graphicFrame macro="">
      <xdr:nvGraphicFramePr>
        <xdr:cNvPr id="5" name="Chart 4" descr="Line chart showing the projected evolution of different age groups in the rest of the UK, from 2027-28. There will be 42 per cent more people aged 65 or over by 2072-73. The number of under-16s and people aged 16 to 64s will in contrast shrink by 11 per cent and 2 per cent, respectively. Overall, total population in the rest of the UK is projected to grow by 5 per cent by the end of the projection.">
          <a:extLst>
            <a:ext uri="{FF2B5EF4-FFF2-40B4-BE49-F238E27FC236}">
              <a16:creationId xmlns:a16="http://schemas.microsoft.com/office/drawing/2014/main" id="{FA56233F-93DE-44A5-8896-0CB2EA4BA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26987</xdr:colOff>
      <xdr:row>3</xdr:row>
      <xdr:rowOff>96069</xdr:rowOff>
    </xdr:from>
    <xdr:to>
      <xdr:col>5</xdr:col>
      <xdr:colOff>1314</xdr:colOff>
      <xdr:row>21</xdr:row>
      <xdr:rowOff>75104</xdr:rowOff>
    </xdr:to>
    <xdr:graphicFrame macro="">
      <xdr:nvGraphicFramePr>
        <xdr:cNvPr id="4" name="Chart 3" descr="Line chart showing the projected evolution of different age groups in Scotland, from 2027-28. There will be 31 per cent more people aged 65  or over by 2072-73. The number of under-16s and people aged 16 to 64s will in contrast shrink by 29 per cent and 17 per cent, respectively. Overall, total Scottish population is projected to reduce by 8 per cent by the end of the projection.">
          <a:extLst>
            <a:ext uri="{FF2B5EF4-FFF2-40B4-BE49-F238E27FC236}">
              <a16:creationId xmlns:a16="http://schemas.microsoft.com/office/drawing/2014/main" id="{ED32D744-BE4B-5430-76BE-B1EF5B9B272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47520</xdr:colOff>
      <xdr:row>3</xdr:row>
      <xdr:rowOff>107012</xdr:rowOff>
    </xdr:from>
    <xdr:to>
      <xdr:col>5</xdr:col>
      <xdr:colOff>350911</xdr:colOff>
      <xdr:row>25</xdr:row>
      <xdr:rowOff>57979</xdr:rowOff>
    </xdr:to>
    <xdr:graphicFrame macro="">
      <xdr:nvGraphicFramePr>
        <xdr:cNvPr id="34" name="Chart 1" descr="Bar chart showing the projections of population growth until 2043 for the 32 local authorities in Scotland. It shows roughly a 50-50 split between authorities that will see its population grow, and those which will see depopulation. All the regions that are projected to see more people by then are located in Scotland's central belt, with Midlothian being the one that is expected to see greatest population growth (31 per cent). All the rest are projected to see its population decline, specially those in the south-west of Scotland and the Highlands. ">
          <a:extLst>
            <a:ext uri="{FF2B5EF4-FFF2-40B4-BE49-F238E27FC236}">
              <a16:creationId xmlns:a16="http://schemas.microsoft.com/office/drawing/2014/main" id="{750E9B01-E191-4CA9-9AA8-85814C171B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87681</xdr:colOff>
      <xdr:row>3</xdr:row>
      <xdr:rowOff>29063</xdr:rowOff>
    </xdr:from>
    <xdr:to>
      <xdr:col>5</xdr:col>
      <xdr:colOff>132931</xdr:colOff>
      <xdr:row>19</xdr:row>
      <xdr:rowOff>142663</xdr:rowOff>
    </xdr:to>
    <xdr:graphicFrame macro="">
      <xdr:nvGraphicFramePr>
        <xdr:cNvPr id="2" name="Chart 1" descr="Line chart comparing the projected GDP growth rates, in real terms, of both Scotland and the UK as a whole. &#10;&#10;Both growth rates evolve in the same way, but Scottish GDP growth is projected to consistently grow more slowly than that of the whole UK by between 0.2 and 0.4 per cent a year. ">
          <a:extLst>
            <a:ext uri="{FF2B5EF4-FFF2-40B4-BE49-F238E27FC236}">
              <a16:creationId xmlns:a16="http://schemas.microsoft.com/office/drawing/2014/main" id="{4BD812FD-E3EB-4C9E-A964-DA7426DA8A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30530</xdr:colOff>
      <xdr:row>3</xdr:row>
      <xdr:rowOff>67163</xdr:rowOff>
    </xdr:from>
    <xdr:to>
      <xdr:col>5</xdr:col>
      <xdr:colOff>323430</xdr:colOff>
      <xdr:row>19</xdr:row>
      <xdr:rowOff>180763</xdr:rowOff>
    </xdr:to>
    <xdr:graphicFrame macro="">
      <xdr:nvGraphicFramePr>
        <xdr:cNvPr id="10" name="Chart 1" descr="Combo chart showing projected Scottish real GDP growth rates from 2028-29 to 2072-73, and the components of this growth. GDP is projected to increase throughout the period, averaging 1.2 per cent a year. There is a small acceleration in 2036-37, followed by a sustained deceleration that is not reverted until 2060. Throughout the period it is productivity that sustains GDP growth, with the labour force contributing only until the early 2030s. It becomes a drag for growth thereafter, with peak downward pressure around the early 2060s. ">
          <a:extLst>
            <a:ext uri="{FF2B5EF4-FFF2-40B4-BE49-F238E27FC236}">
              <a16:creationId xmlns:a16="http://schemas.microsoft.com/office/drawing/2014/main" id="{3F3EFAA1-2B44-430B-AC88-05875A4B26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3</xdr:row>
      <xdr:rowOff>12135</xdr:rowOff>
    </xdr:from>
    <xdr:to>
      <xdr:col>4</xdr:col>
      <xdr:colOff>1220000</xdr:colOff>
      <xdr:row>15</xdr:row>
      <xdr:rowOff>100335</xdr:rowOff>
    </xdr:to>
    <xdr:graphicFrame macro="">
      <xdr:nvGraphicFramePr>
        <xdr:cNvPr id="2" name="Chart 1" descr="Area chart showing the evolution of different components of public spending from 2027-28 to 2072-73. There are real terms increases for all areas of spending, but health is the one that is projected to increase the most, and most rapidly. We project that health spending will triple in size, from £19 billion in 2027-28 to £60 billion in 2072-73.">
          <a:extLst>
            <a:ext uri="{FF2B5EF4-FFF2-40B4-BE49-F238E27FC236}">
              <a16:creationId xmlns:a16="http://schemas.microsoft.com/office/drawing/2014/main" id="{C86F9C83-43AE-4C60-2FCB-8823BABF4C1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38100</xdr:colOff>
      <xdr:row>3</xdr:row>
      <xdr:rowOff>6350</xdr:rowOff>
    </xdr:from>
    <xdr:to>
      <xdr:col>4</xdr:col>
      <xdr:colOff>629450</xdr:colOff>
      <xdr:row>15</xdr:row>
      <xdr:rowOff>94550</xdr:rowOff>
    </xdr:to>
    <xdr:graphicFrame macro="">
      <xdr:nvGraphicFramePr>
        <xdr:cNvPr id="11" name="Chart 1" descr="Combo chart showing projected drivers all spending growth from 2028-29 to 2072-73, and the components of this growth. Real earnings growth (productivity) is sustains projected spending growth to the tenor of 1.4 per cent until 2035-36, and 1.5 per cent thereafter. Pressures other than demographics are projected to increase spending by a further 0.4 to 0.5 per cent annually. Demographic pressures will increase growth only very slightly until 2033-34 (0.1 per cent). From then on, they actually exert downward pressure on health spending growth. ">
          <a:extLst>
            <a:ext uri="{FF2B5EF4-FFF2-40B4-BE49-F238E27FC236}">
              <a16:creationId xmlns:a16="http://schemas.microsoft.com/office/drawing/2014/main" id="{61754E91-50DB-41D2-9B72-542B45F3F2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19049</xdr:colOff>
      <xdr:row>3</xdr:row>
      <xdr:rowOff>6350</xdr:rowOff>
    </xdr:from>
    <xdr:to>
      <xdr:col>4</xdr:col>
      <xdr:colOff>670724</xdr:colOff>
      <xdr:row>15</xdr:row>
      <xdr:rowOff>94550</xdr:rowOff>
    </xdr:to>
    <xdr:graphicFrame macro="">
      <xdr:nvGraphicFramePr>
        <xdr:cNvPr id="2" name="Chart 1" descr="Combo chart showing projected drivers of health spending growth from 2028-29 to 2072-73, and the components of this growth. Real earnings growth (productivity) sustains projected spending growth to the tenor of 1.4 per cent until 2035-36, and 1.5 per cent thereafter. Pressures other than demographics are projected to increase spending by a further 1.4 per cent annually, but reducing over time to 0.9 per cent. Demographic pressures will increase spending only until 2050. From then on, they actually exert downward pressure on health spending growth. ">
          <a:extLst>
            <a:ext uri="{FF2B5EF4-FFF2-40B4-BE49-F238E27FC236}">
              <a16:creationId xmlns:a16="http://schemas.microsoft.com/office/drawing/2014/main" id="{1C5569FA-FEC8-45C2-AFBF-C6FAB7C9E8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44450</xdr:colOff>
      <xdr:row>2</xdr:row>
      <xdr:rowOff>244475</xdr:rowOff>
    </xdr:from>
    <xdr:to>
      <xdr:col>4</xdr:col>
      <xdr:colOff>731050</xdr:colOff>
      <xdr:row>15</xdr:row>
      <xdr:rowOff>85025</xdr:rowOff>
    </xdr:to>
    <xdr:graphicFrame macro="">
      <xdr:nvGraphicFramePr>
        <xdr:cNvPr id="2" name="Chart 1" descr="Combo chart breaking down the component of demographic pressures in health from 2028-29 to 2072-73. Hospital costs for over 45s is the biggest contributor to demographic health spending growth in the first half of our projection, as much as 0.5 per cent of demographic growth in 2032-33. From 2043-44, though, this cost contributes to growth only by around 0.1 per cent. Hospital spending for under 45s exerts downward pressure on spending growth throughout the projection period, reducing it by between -0.1 per cent and -0.2 per cent. Other health spending is expected to increase spending growth but its effects fade over time, until 2047-48 when they barely contribute to health spending growth. ">
          <a:extLst>
            <a:ext uri="{FF2B5EF4-FFF2-40B4-BE49-F238E27FC236}">
              <a16:creationId xmlns:a16="http://schemas.microsoft.com/office/drawing/2014/main" id="{3C804869-1D45-45D0-B8B0-051AF5478B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38099</xdr:colOff>
      <xdr:row>3</xdr:row>
      <xdr:rowOff>6350</xdr:rowOff>
    </xdr:from>
    <xdr:to>
      <xdr:col>4</xdr:col>
      <xdr:colOff>927899</xdr:colOff>
      <xdr:row>15</xdr:row>
      <xdr:rowOff>97725</xdr:rowOff>
    </xdr:to>
    <xdr:graphicFrame macro="">
      <xdr:nvGraphicFramePr>
        <xdr:cNvPr id="20" name="Chart 1" descr="Combo chart showing projected demographic spending growth in social security by payment type from 2028-29 to 2072-73.  Demographic growth is concentrated in disability benefits, with 0.3 per cent increase expected between 2028-29 and 2033-34. However, from 2039-40 it is expected to actually exert downward pressure on the demographic social security spending growth. The contribution of carer and non-disability benefits to demographic spending pressure  remains broadly flat throughout the period.">
          <a:extLst>
            <a:ext uri="{FF2B5EF4-FFF2-40B4-BE49-F238E27FC236}">
              <a16:creationId xmlns:a16="http://schemas.microsoft.com/office/drawing/2014/main" id="{70843F17-91AD-4F1C-AE2E-01BB6B3830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38100</xdr:colOff>
      <xdr:row>3</xdr:row>
      <xdr:rowOff>12698</xdr:rowOff>
    </xdr:from>
    <xdr:to>
      <xdr:col>4</xdr:col>
      <xdr:colOff>521500</xdr:colOff>
      <xdr:row>15</xdr:row>
      <xdr:rowOff>100898</xdr:rowOff>
    </xdr:to>
    <xdr:graphicFrame macro="">
      <xdr:nvGraphicFramePr>
        <xdr:cNvPr id="2" name="Chart 1" descr="Combo chart showing the contribution of population by age group to demographic spending pressure on adult social care. People aged 65 or over will be the main cause of demographic spending pressures in adult social care, by as much as 1.2 per cent in the first year of the projection. However, this will progressively decrease until the early 2040s, when over-65s di bit ">
          <a:extLst>
            <a:ext uri="{FF2B5EF4-FFF2-40B4-BE49-F238E27FC236}">
              <a16:creationId xmlns:a16="http://schemas.microsoft.com/office/drawing/2014/main" id="{0ED80177-5B69-4EA6-891A-9831853374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38099</xdr:colOff>
      <xdr:row>3</xdr:row>
      <xdr:rowOff>6350</xdr:rowOff>
    </xdr:from>
    <xdr:to>
      <xdr:col>4</xdr:col>
      <xdr:colOff>337349</xdr:colOff>
      <xdr:row>15</xdr:row>
      <xdr:rowOff>94550</xdr:rowOff>
    </xdr:to>
    <xdr:graphicFrame macro="">
      <xdr:nvGraphicFramePr>
        <xdr:cNvPr id="2" name="Chart 1" descr="Combo chart showing the real growth rate in adult social care spending, as well as the contributing factors. Real earnings growth (productivity) sustains spending throughout the projection, 1.4 per cent each year until 2036-37, 1.5 per cent thereafter. Demographics add substantially to adult social care costs in the 2030s, but become less relevant from 2040 onwards.  ">
          <a:extLst>
            <a:ext uri="{FF2B5EF4-FFF2-40B4-BE49-F238E27FC236}">
              <a16:creationId xmlns:a16="http://schemas.microsoft.com/office/drawing/2014/main" id="{0B2F076A-23FC-4FA7-A7BC-C88765DA95A4}"/>
            </a:ext>
            <a:ext uri="{C183D7F6-B498-43B3-948B-1728B52AA6E4}">
              <adec:decorative xmlns:adec="http://schemas.microsoft.com/office/drawing/2017/decorative" val="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82548</xdr:colOff>
      <xdr:row>2</xdr:row>
      <xdr:rowOff>120650</xdr:rowOff>
    </xdr:from>
    <xdr:to>
      <xdr:col>4</xdr:col>
      <xdr:colOff>921548</xdr:colOff>
      <xdr:row>14</xdr:row>
      <xdr:rowOff>208850</xdr:rowOff>
    </xdr:to>
    <xdr:graphicFrame macro="">
      <xdr:nvGraphicFramePr>
        <xdr:cNvPr id="6" name="Chart 1" descr="Combo chart showing the real growth rate in education spending, as well the contribution of the level of education to spending growth. Schools is the largest contributor to education spending growth, but until the mid-2030s actually exert downward pressure on costs. Higher, further and other education  are relatively flat throughout the projection.  ">
          <a:extLst>
            <a:ext uri="{FF2B5EF4-FFF2-40B4-BE49-F238E27FC236}">
              <a16:creationId xmlns:a16="http://schemas.microsoft.com/office/drawing/2014/main" id="{9A28DF26-511A-4B64-A1D9-04068FAEE6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38100</xdr:colOff>
      <xdr:row>3</xdr:row>
      <xdr:rowOff>6350</xdr:rowOff>
    </xdr:from>
    <xdr:to>
      <xdr:col>4</xdr:col>
      <xdr:colOff>902500</xdr:colOff>
      <xdr:row>15</xdr:row>
      <xdr:rowOff>94550</xdr:rowOff>
    </xdr:to>
    <xdr:graphicFrame macro="">
      <xdr:nvGraphicFramePr>
        <xdr:cNvPr id="2" name="Chart 1" descr="Combo chart showing the contribution of demographics to education spending growth rates, by level of education. Demographics alone would actually result in cost savings, with schools being the largest driver of these. The downward pressure from schools reduces progressively until a trough in the early 2050s. It then starts to put downward pressure on costs again all the way until the 2060s. ">
          <a:extLst>
            <a:ext uri="{FF2B5EF4-FFF2-40B4-BE49-F238E27FC236}">
              <a16:creationId xmlns:a16="http://schemas.microsoft.com/office/drawing/2014/main" id="{AFFA5DDD-F0AF-45E3-AABB-A2D1D579E3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57148</xdr:colOff>
      <xdr:row>3</xdr:row>
      <xdr:rowOff>41273</xdr:rowOff>
    </xdr:from>
    <xdr:to>
      <xdr:col>4</xdr:col>
      <xdr:colOff>800898</xdr:colOff>
      <xdr:row>15</xdr:row>
      <xdr:rowOff>129473</xdr:rowOff>
    </xdr:to>
    <xdr:graphicFrame macro="">
      <xdr:nvGraphicFramePr>
        <xdr:cNvPr id="2" name="Chart 1" descr="Column chart showing the average real spending growth rates for each area of spending in each of the population projection scenarios. In all cases, average spending growth is higher with more people, and lower with fewer people, but the area that is most sensitive to fewer people is Education. ">
          <a:extLst>
            <a:ext uri="{FF2B5EF4-FFF2-40B4-BE49-F238E27FC236}">
              <a16:creationId xmlns:a16="http://schemas.microsoft.com/office/drawing/2014/main" id="{F564FD37-18E2-4964-B8AF-30F6A2CE7C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38100</xdr:colOff>
      <xdr:row>3</xdr:row>
      <xdr:rowOff>6350</xdr:rowOff>
    </xdr:from>
    <xdr:to>
      <xdr:col>5</xdr:col>
      <xdr:colOff>19850</xdr:colOff>
      <xdr:row>15</xdr:row>
      <xdr:rowOff>94550</xdr:rowOff>
    </xdr:to>
    <xdr:graphicFrame macro="">
      <xdr:nvGraphicFramePr>
        <xdr:cNvPr id="2" name="Chart 1" descr="Line chart showing health spending per person in Scotland and in England, from 2027-28 to 2072-73. The Scottish Government is projected to have demand for slightly greater levels of health spending per capita throughout the projections. The differnece with England is minimal at the beginning, but the gap increases gradually over time. ">
          <a:extLst>
            <a:ext uri="{FF2B5EF4-FFF2-40B4-BE49-F238E27FC236}">
              <a16:creationId xmlns:a16="http://schemas.microsoft.com/office/drawing/2014/main" id="{61FE65BE-65C2-4960-BCFA-4968928182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3</xdr:row>
      <xdr:rowOff>10883</xdr:rowOff>
    </xdr:from>
    <xdr:to>
      <xdr:col>5</xdr:col>
      <xdr:colOff>686600</xdr:colOff>
      <xdr:row>20</xdr:row>
      <xdr:rowOff>16533</xdr:rowOff>
    </xdr:to>
    <xdr:graphicFrame macro="">
      <xdr:nvGraphicFramePr>
        <xdr:cNvPr id="2" name="Chart 1" descr="Area chart showing the change in real terms of all areas of devolved public funding in Scotland, from 2027-28 to 2072-73. All areas of funding will grow in real terms throughout the next 45 years, but the component that will grow the most is the Block Grant from the UK Government, after adjustments for tax and social security devolution. It is projected to increase from £28 billion in 2027-28 to £66 billion in 2072-73.">
          <a:extLst>
            <a:ext uri="{FF2B5EF4-FFF2-40B4-BE49-F238E27FC236}">
              <a16:creationId xmlns:a16="http://schemas.microsoft.com/office/drawing/2014/main" id="{31078968-A961-A0A9-887A-F7DBA32A34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3</xdr:row>
      <xdr:rowOff>0</xdr:rowOff>
    </xdr:from>
    <xdr:to>
      <xdr:col>9</xdr:col>
      <xdr:colOff>256540</xdr:colOff>
      <xdr:row>8</xdr:row>
      <xdr:rowOff>160655</xdr:rowOff>
    </xdr:to>
    <xdr:graphicFrame macro="">
      <xdr:nvGraphicFramePr>
        <xdr:cNvPr id="2" name="Diagram 1" descr="Infographic illustrating the Barnett formula. Changes in UK Government departmental spending are multiplied by the relevant comparability factors, and then adjusted for a population share. The resulting number is what we refer to as 'Barnett consequentials'. ">
          <a:extLst>
            <a:ext uri="{FF2B5EF4-FFF2-40B4-BE49-F238E27FC236}">
              <a16:creationId xmlns:a16="http://schemas.microsoft.com/office/drawing/2014/main" id="{4F0A8DE8-2384-4511-B119-C122290AB6CA}"/>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2</xdr:col>
      <xdr:colOff>419100</xdr:colOff>
      <xdr:row>3</xdr:row>
      <xdr:rowOff>161925</xdr:rowOff>
    </xdr:from>
    <xdr:to>
      <xdr:col>6</xdr:col>
      <xdr:colOff>355600</xdr:colOff>
      <xdr:row>8</xdr:row>
      <xdr:rowOff>27940</xdr:rowOff>
    </xdr:to>
    <xdr:sp macro="" textlink="">
      <xdr:nvSpPr>
        <xdr:cNvPr id="3" name="Rectangle: Rounded Corners 2">
          <a:extLst>
            <a:ext uri="{FF2B5EF4-FFF2-40B4-BE49-F238E27FC236}">
              <a16:creationId xmlns:a16="http://schemas.microsoft.com/office/drawing/2014/main" id="{4286CDFE-427D-4D18-BCB8-A6613D87425F}"/>
            </a:ext>
          </a:extLst>
        </xdr:cNvPr>
        <xdr:cNvSpPr/>
      </xdr:nvSpPr>
      <xdr:spPr>
        <a:xfrm>
          <a:off x="3057525" y="657225"/>
          <a:ext cx="2260600" cy="770890"/>
        </a:xfrm>
        <a:prstGeom prst="roundRect">
          <a:avLst/>
        </a:prstGeom>
        <a:noFill/>
        <a:ln w="38100">
          <a:solidFill>
            <a:schemeClr val="accent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38099</xdr:colOff>
      <xdr:row>3</xdr:row>
      <xdr:rowOff>9524</xdr:rowOff>
    </xdr:from>
    <xdr:to>
      <xdr:col>4</xdr:col>
      <xdr:colOff>242099</xdr:colOff>
      <xdr:row>15</xdr:row>
      <xdr:rowOff>97724</xdr:rowOff>
    </xdr:to>
    <xdr:graphicFrame macro="">
      <xdr:nvGraphicFramePr>
        <xdr:cNvPr id="2" name="Chart 1" descr="Area chart showing the make-up of the Block Grant from 2027-28 to 2072-73. It shows how the baseline, which is the size of the Block Grant in 2027-28, reduces over time as it is eroded by inflation. UK Government spending in areas other than health just about maintain the real-terms value of te Block Grant in 2027-28. Health spending by the UK Government, however, will fuel the real-terms growth in the Block Grant, which we project will more than double in size, from £41 billion to £92 billion.">
          <a:extLst>
            <a:ext uri="{FF2B5EF4-FFF2-40B4-BE49-F238E27FC236}">
              <a16:creationId xmlns:a16="http://schemas.microsoft.com/office/drawing/2014/main" id="{462DCF4C-C755-433F-9D87-79A242F9A1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19050</xdr:colOff>
      <xdr:row>3</xdr:row>
      <xdr:rowOff>19050</xdr:rowOff>
    </xdr:from>
    <xdr:to>
      <xdr:col>4</xdr:col>
      <xdr:colOff>477900</xdr:colOff>
      <xdr:row>16</xdr:row>
      <xdr:rowOff>154875</xdr:rowOff>
    </xdr:to>
    <xdr:graphicFrame macro="">
      <xdr:nvGraphicFramePr>
        <xdr:cNvPr id="10" name="Chart 2" descr="Line chart showing the projected Scottish Block Grant from 2027-28 to 2072-73. It also shows the projected value in the event of the Scottish population taking other trajectories, as outlined in the population variants. With more people in Scotland, the Scottish Government would get a larger share of UK Government spending, increasing the Block Grant. The opposite would be the case in the event of fewer people in Scotland. However, the three lines are quite close together until the 2060s, showing the relatively low sensitivity of the Block Grant to alternative population paths. ">
          <a:extLst>
            <a:ext uri="{FF2B5EF4-FFF2-40B4-BE49-F238E27FC236}">
              <a16:creationId xmlns:a16="http://schemas.microsoft.com/office/drawing/2014/main" id="{94602693-51E6-45E9-B8EF-6FE45B965D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0</xdr:col>
      <xdr:colOff>51289</xdr:colOff>
      <xdr:row>2</xdr:row>
      <xdr:rowOff>146539</xdr:rowOff>
    </xdr:from>
    <xdr:to>
      <xdr:col>6</xdr:col>
      <xdr:colOff>446943</xdr:colOff>
      <xdr:row>8</xdr:row>
      <xdr:rowOff>0</xdr:rowOff>
    </xdr:to>
    <xdr:graphicFrame macro="">
      <xdr:nvGraphicFramePr>
        <xdr:cNvPr id="4" name="Diagram 3" descr="Infographic on how the Block Grant Adjustments (BGAs) are updated under the IPC method. The last year's BGA is uprated by the growth in tax revenue in England &amp; Northern Ireland (E&amp;NI), and then adjusted by a factor of relative population growth (Scotland v. E&amp;NI), to obtain the new BGA. ">
          <a:extLst>
            <a:ext uri="{FF2B5EF4-FFF2-40B4-BE49-F238E27FC236}">
              <a16:creationId xmlns:a16="http://schemas.microsoft.com/office/drawing/2014/main" id="{3FAA5039-EA14-4EF3-8F5B-A70AD19944B1}"/>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0</xdr:col>
      <xdr:colOff>71436</xdr:colOff>
      <xdr:row>3</xdr:row>
      <xdr:rowOff>57150</xdr:rowOff>
    </xdr:from>
    <xdr:to>
      <xdr:col>7</xdr:col>
      <xdr:colOff>676275</xdr:colOff>
      <xdr:row>25</xdr:row>
      <xdr:rowOff>133350</xdr:rowOff>
    </xdr:to>
    <xdr:graphicFrame macro="">
      <xdr:nvGraphicFramePr>
        <xdr:cNvPr id="2" name="Chart 1">
          <a:extLst>
            <a:ext uri="{FF2B5EF4-FFF2-40B4-BE49-F238E27FC236}">
              <a16:creationId xmlns:a16="http://schemas.microsoft.com/office/drawing/2014/main" id="{5A35A609-DD90-4A41-F804-5FC337F6305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0</xdr:col>
      <xdr:colOff>62201</xdr:colOff>
      <xdr:row>3</xdr:row>
      <xdr:rowOff>64726</xdr:rowOff>
    </xdr:from>
    <xdr:to>
      <xdr:col>5</xdr:col>
      <xdr:colOff>269875</xdr:colOff>
      <xdr:row>24</xdr:row>
      <xdr:rowOff>58615</xdr:rowOff>
    </xdr:to>
    <xdr:graphicFrame macro="">
      <xdr:nvGraphicFramePr>
        <xdr:cNvPr id="93" name="Chart 1" descr="Line chart showing the evolution of devolved income tax revenues in Scotland and in England &amp; Northern Ireland (E&amp;NI), indexed to their respective 2027-28 levels. Devolved income tax revenues increase steadily for both regions throughout the projection. However, they grow more quickly in E&amp;NI than in Scotland: by 2072-73 they are 2.13 times larger in E&amp;NI, but only 1.9 times larger in Scotland. ">
          <a:extLst>
            <a:ext uri="{FF2B5EF4-FFF2-40B4-BE49-F238E27FC236}">
              <a16:creationId xmlns:a16="http://schemas.microsoft.com/office/drawing/2014/main" id="{78CC12DC-0A74-4C0A-826C-D8B92CFAB7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245428</xdr:colOff>
      <xdr:row>3</xdr:row>
      <xdr:rowOff>118735</xdr:rowOff>
    </xdr:from>
    <xdr:to>
      <xdr:col>12</xdr:col>
      <xdr:colOff>71437</xdr:colOff>
      <xdr:row>24</xdr:row>
      <xdr:rowOff>77420</xdr:rowOff>
    </xdr:to>
    <xdr:graphicFrame macro="">
      <xdr:nvGraphicFramePr>
        <xdr:cNvPr id="99" name="Chart 3" descr="Line chart showing the evolution of devolved income tax revenues per head in Scotland and in England &amp; Northern Ireland (E&amp;NI), indexed to their respective 2027-28 levels. Devolved income tax revenues per head increase steadily for both regions throughout the projection. However, they grow more quickly in Scotland than in E&amp;NI: by 2072-73 they are 2.1 times larger in Scotland, and twice as large in E&amp;NI. This contrasts with what is shown in the previous chart. ">
          <a:extLst>
            <a:ext uri="{FF2B5EF4-FFF2-40B4-BE49-F238E27FC236}">
              <a16:creationId xmlns:a16="http://schemas.microsoft.com/office/drawing/2014/main" id="{814EE50E-3AAA-4351-AB2E-67EF21F6C8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0</xdr:col>
      <xdr:colOff>85616</xdr:colOff>
      <xdr:row>3</xdr:row>
      <xdr:rowOff>106398</xdr:rowOff>
    </xdr:from>
    <xdr:to>
      <xdr:col>3</xdr:col>
      <xdr:colOff>172863</xdr:colOff>
      <xdr:row>22</xdr:row>
      <xdr:rowOff>14654</xdr:rowOff>
    </xdr:to>
    <xdr:graphicFrame macro="">
      <xdr:nvGraphicFramePr>
        <xdr:cNvPr id="20" name="Chart 1" descr="Line chart showing Scottish devolved tax revenues and their respective BGAs with our Central Population projection. Series are indexed to the 2027-28 levels of tax revenue. Both components grow broadly at the same speed, with tax revenues growing slightly faster. As tax BGAs were already slightly lower to begin with, the gap between both (the net position) is maintained and in fact increases over time. ">
          <a:extLst>
            <a:ext uri="{FF2B5EF4-FFF2-40B4-BE49-F238E27FC236}">
              <a16:creationId xmlns:a16="http://schemas.microsoft.com/office/drawing/2014/main" id="{D5C09034-519D-182A-295C-52AAEE4C16B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130981</xdr:colOff>
      <xdr:row>3</xdr:row>
      <xdr:rowOff>126468</xdr:rowOff>
    </xdr:from>
    <xdr:to>
      <xdr:col>8</xdr:col>
      <xdr:colOff>301584</xdr:colOff>
      <xdr:row>22</xdr:row>
      <xdr:rowOff>21981</xdr:rowOff>
    </xdr:to>
    <xdr:graphicFrame macro="">
      <xdr:nvGraphicFramePr>
        <xdr:cNvPr id="22" name="Chart 4" descr="Line chart showing Scottish devolved tax revenues and their respective BGAs with our High Population variant. Series are indexed to the 2027-28 levels of tax revenue. Both components grow broadly at the same speed, keeping the net position roughly constant until the early 2060s. From then on, BGAs grow more quickly, so the positive net position is almost fully reversed by 2072-73.">
          <a:extLst>
            <a:ext uri="{FF2B5EF4-FFF2-40B4-BE49-F238E27FC236}">
              <a16:creationId xmlns:a16="http://schemas.microsoft.com/office/drawing/2014/main" id="{6073B2F2-7068-4056-AC99-9E8B1CD993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288132</xdr:colOff>
      <xdr:row>3</xdr:row>
      <xdr:rowOff>120538</xdr:rowOff>
    </xdr:from>
    <xdr:to>
      <xdr:col>13</xdr:col>
      <xdr:colOff>468260</xdr:colOff>
      <xdr:row>22</xdr:row>
      <xdr:rowOff>21981</xdr:rowOff>
    </xdr:to>
    <xdr:graphicFrame macro="">
      <xdr:nvGraphicFramePr>
        <xdr:cNvPr id="17" name="Chart 5" descr="Line chart showing Scottish devolved tax revenues and their respective BGAs with our Low Population variant. Series are indexed to the 2027-28 levels of tax revenue. Tax revenues consistently grow more quickly than the BGAs, with the divergence gathering pace from the early 2040s. Over time this leads to a more positive tax net position. ">
          <a:extLst>
            <a:ext uri="{FF2B5EF4-FFF2-40B4-BE49-F238E27FC236}">
              <a16:creationId xmlns:a16="http://schemas.microsoft.com/office/drawing/2014/main" id="{4570C2ED-BD5C-4D7E-8B26-D8D51B1BE9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18562</xdr:colOff>
      <xdr:row>2</xdr:row>
      <xdr:rowOff>172383</xdr:rowOff>
    </xdr:from>
    <xdr:to>
      <xdr:col>6</xdr:col>
      <xdr:colOff>514662</xdr:colOff>
      <xdr:row>20</xdr:row>
      <xdr:rowOff>31983</xdr:rowOff>
    </xdr:to>
    <xdr:graphicFrame macro="">
      <xdr:nvGraphicFramePr>
        <xdr:cNvPr id="4" name="Chart 1" descr="Line chart showing the Scottish Government's projected Annual Budget Gap from 2027-28 to 2072-73. It starts from a balanced budget, but soon worsens rapidly until it stabilised at around 2 per cent of all devolved spending in the mid-2040s. Then it improves slightly until the mid-2050s, when it comes down to 1.5 per cent of devolved spending, but worsens again from then on, until it reaches 2.5 per cent of devolved spending by the end of the projection.  ">
          <a:extLst>
            <a:ext uri="{FF2B5EF4-FFF2-40B4-BE49-F238E27FC236}">
              <a16:creationId xmlns:a16="http://schemas.microsoft.com/office/drawing/2014/main" id="{623B4C91-0860-4FB2-8FEE-B772D33BD0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0</xdr:col>
      <xdr:colOff>59563</xdr:colOff>
      <xdr:row>3</xdr:row>
      <xdr:rowOff>66229</xdr:rowOff>
    </xdr:from>
    <xdr:to>
      <xdr:col>4</xdr:col>
      <xdr:colOff>181013</xdr:colOff>
      <xdr:row>20</xdr:row>
      <xdr:rowOff>103629</xdr:rowOff>
    </xdr:to>
    <xdr:graphicFrame macro="">
      <xdr:nvGraphicFramePr>
        <xdr:cNvPr id="2" name="Chart 1" descr="Line chart showing two projected Annual Budget Gaps for the Scottish Government. One is based on the OBR baseline projection of UK-wide spending, which results in an average annual gap of 1.7 per cent of all devolved public spending. The other is based on an illustrative response from future UK Governments to their long-term fiscal pressures. The average annual gap under this scenario is 10.1 per cent. ">
          <a:extLst>
            <a:ext uri="{FF2B5EF4-FFF2-40B4-BE49-F238E27FC236}">
              <a16:creationId xmlns:a16="http://schemas.microsoft.com/office/drawing/2014/main" id="{C419F332-C2E4-4EC7-A4FD-20DFA3E0A8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0</xdr:col>
      <xdr:colOff>35131</xdr:colOff>
      <xdr:row>2</xdr:row>
      <xdr:rowOff>159544</xdr:rowOff>
    </xdr:from>
    <xdr:to>
      <xdr:col>5</xdr:col>
      <xdr:colOff>283581</xdr:colOff>
      <xdr:row>20</xdr:row>
      <xdr:rowOff>19144</xdr:rowOff>
    </xdr:to>
    <xdr:graphicFrame macro="">
      <xdr:nvGraphicFramePr>
        <xdr:cNvPr id="13" name="Chart 1" descr="Line chart showing the Scottish Government's projected Annual Budget Gap from 2027-28 to 2072-73 in the event of a UK Government takes a balanced response to its long-term challenges, and two alternative responses. From the early 2040s the Scottish Government's Annual Budget Gap gets worse if the UK Government response is fully focused on spending cuts. In contrast, it gets better from the beginning of the projection if the UK Government focuses on rising taxes instead. ">
          <a:extLst>
            <a:ext uri="{FF2B5EF4-FFF2-40B4-BE49-F238E27FC236}">
              <a16:creationId xmlns:a16="http://schemas.microsoft.com/office/drawing/2014/main" id="{6E3A80DA-F706-4F1D-A4F6-44DF80BAA7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0</xdr:col>
      <xdr:colOff>35131</xdr:colOff>
      <xdr:row>3</xdr:row>
      <xdr:rowOff>53941</xdr:rowOff>
    </xdr:from>
    <xdr:to>
      <xdr:col>5</xdr:col>
      <xdr:colOff>283305</xdr:colOff>
      <xdr:row>19</xdr:row>
      <xdr:rowOff>286811</xdr:rowOff>
    </xdr:to>
    <xdr:graphicFrame macro="">
      <xdr:nvGraphicFramePr>
        <xdr:cNvPr id="2" name="Chart 1" descr="Line chart showing the Scottish Government's Annual Budget Gap under our central population scenario and the two variants, High and Low population. With fewer people in Scotland, the Annual Budget Gap decreases and in fact turns into a surplus from 2036-37. In contrast, with more people it becomes more negative, reaching in excess of 10 per cent of all devolved spending by 2072-73.">
          <a:extLst>
            <a:ext uri="{FF2B5EF4-FFF2-40B4-BE49-F238E27FC236}">
              <a16:creationId xmlns:a16="http://schemas.microsoft.com/office/drawing/2014/main" id="{F5505E57-60B3-48CD-A117-DF6A996D9E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3</xdr:row>
      <xdr:rowOff>0</xdr:rowOff>
    </xdr:from>
    <xdr:to>
      <xdr:col>4</xdr:col>
      <xdr:colOff>512445</xdr:colOff>
      <xdr:row>14</xdr:row>
      <xdr:rowOff>8890</xdr:rowOff>
    </xdr:to>
    <xdr:graphicFrame macro="">
      <xdr:nvGraphicFramePr>
        <xdr:cNvPr id="2" name="Diagram 1" descr="Flowchart showing the steps in our approach to assessing Scottish fiscal sustainability. It starts with setting the demographic determinants, followed by the economic determinants, and then by the projections of spending.">
          <a:extLst>
            <a:ext uri="{FF2B5EF4-FFF2-40B4-BE49-F238E27FC236}">
              <a16:creationId xmlns:a16="http://schemas.microsoft.com/office/drawing/2014/main" id="{EB74E264-3DB3-4CA5-AAC6-595DCA0ABCD1}"/>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0</xdr:col>
      <xdr:colOff>0</xdr:colOff>
      <xdr:row>14</xdr:row>
      <xdr:rowOff>28575</xdr:rowOff>
    </xdr:from>
    <xdr:to>
      <xdr:col>4</xdr:col>
      <xdr:colOff>499745</xdr:colOff>
      <xdr:row>25</xdr:row>
      <xdr:rowOff>128270</xdr:rowOff>
    </xdr:to>
    <xdr:graphicFrame macro="">
      <xdr:nvGraphicFramePr>
        <xdr:cNvPr id="3" name="Diagram 2" descr="Continuation of the flowchart  showing the steps in our approach to assessing Scottish fiscal sustainability. Following from the previous chart, it shows that we then project the available funding, followed by our projection of the Annual Budget Gap, and finally followed by sensitivity analysis on population and UK Government responses. ">
          <a:extLst>
            <a:ext uri="{FF2B5EF4-FFF2-40B4-BE49-F238E27FC236}">
              <a16:creationId xmlns:a16="http://schemas.microsoft.com/office/drawing/2014/main" id="{71E30C62-1CB3-46A1-B236-1081B5857716}"/>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2</xdr:col>
      <xdr:colOff>295275</xdr:colOff>
      <xdr:row>16</xdr:row>
      <xdr:rowOff>20128</xdr:rowOff>
    </xdr:from>
    <xdr:to>
      <xdr:col>2</xdr:col>
      <xdr:colOff>1543050</xdr:colOff>
      <xdr:row>24</xdr:row>
      <xdr:rowOff>163902</xdr:rowOff>
    </xdr:to>
    <xdr:sp macro="" textlink="">
      <xdr:nvSpPr>
        <xdr:cNvPr id="10" name="Rounded Rectangle 4">
          <a:extLst>
            <a:ext uri="{FF2B5EF4-FFF2-40B4-BE49-F238E27FC236}">
              <a16:creationId xmlns:a16="http://schemas.microsoft.com/office/drawing/2014/main" id="{017BFF4D-51A9-4840-9C6E-FFA4EF796009}"/>
            </a:ext>
          </a:extLst>
        </xdr:cNvPr>
        <xdr:cNvSpPr/>
      </xdr:nvSpPr>
      <xdr:spPr>
        <a:xfrm>
          <a:off x="3114675" y="2563303"/>
          <a:ext cx="1247775" cy="1591574"/>
        </a:xfrm>
        <a:prstGeom prst="roundRect">
          <a:avLst/>
        </a:prstGeom>
        <a:solidFill>
          <a:schemeClr val="accent5">
            <a:lumMod val="20000"/>
            <a:lumOff val="80000"/>
          </a:schemeClr>
        </a:solidFill>
        <a:ln w="3810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247649</xdr:colOff>
      <xdr:row>11</xdr:row>
      <xdr:rowOff>143774</xdr:rowOff>
    </xdr:from>
    <xdr:to>
      <xdr:col>4</xdr:col>
      <xdr:colOff>285749</xdr:colOff>
      <xdr:row>15</xdr:row>
      <xdr:rowOff>109269</xdr:rowOff>
    </xdr:to>
    <xdr:sp macro="" textlink="">
      <xdr:nvSpPr>
        <xdr:cNvPr id="9" name="Rounded Rectangle 3">
          <a:extLst>
            <a:ext uri="{FF2B5EF4-FFF2-40B4-BE49-F238E27FC236}">
              <a16:creationId xmlns:a16="http://schemas.microsoft.com/office/drawing/2014/main" id="{AD852AB2-F68D-4BC4-848D-581B40AF70EB}"/>
            </a:ext>
          </a:extLst>
        </xdr:cNvPr>
        <xdr:cNvSpPr/>
      </xdr:nvSpPr>
      <xdr:spPr>
        <a:xfrm>
          <a:off x="3067049" y="1782074"/>
          <a:ext cx="3114675" cy="689395"/>
        </a:xfrm>
        <a:prstGeom prst="roundRect">
          <a:avLst/>
        </a:prstGeom>
        <a:solidFill>
          <a:schemeClr val="accent5">
            <a:lumMod val="20000"/>
            <a:lumOff val="80000"/>
          </a:schemeClr>
        </a:solidFill>
        <a:ln w="3810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266699</xdr:colOff>
      <xdr:row>7</xdr:row>
      <xdr:rowOff>69011</xdr:rowOff>
    </xdr:from>
    <xdr:to>
      <xdr:col>4</xdr:col>
      <xdr:colOff>238125</xdr:colOff>
      <xdr:row>11</xdr:row>
      <xdr:rowOff>34506</xdr:rowOff>
    </xdr:to>
    <xdr:sp macro="" textlink="">
      <xdr:nvSpPr>
        <xdr:cNvPr id="8" name="Rounded Rectangle 1">
          <a:extLst>
            <a:ext uri="{FF2B5EF4-FFF2-40B4-BE49-F238E27FC236}">
              <a16:creationId xmlns:a16="http://schemas.microsoft.com/office/drawing/2014/main" id="{66F52FA4-BCF9-472C-88E7-C59F50D73B3E}"/>
            </a:ext>
          </a:extLst>
        </xdr:cNvPr>
        <xdr:cNvSpPr/>
      </xdr:nvSpPr>
      <xdr:spPr>
        <a:xfrm>
          <a:off x="3086099" y="983411"/>
          <a:ext cx="3048001" cy="689395"/>
        </a:xfrm>
        <a:prstGeom prst="roundRect">
          <a:avLst/>
        </a:prstGeom>
        <a:solidFill>
          <a:schemeClr val="accent5">
            <a:lumMod val="20000"/>
            <a:lumOff val="80000"/>
          </a:schemeClr>
        </a:solidFill>
        <a:ln w="3810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0</xdr:colOff>
      <xdr:row>3</xdr:row>
      <xdr:rowOff>0</xdr:rowOff>
    </xdr:from>
    <xdr:to>
      <xdr:col>8</xdr:col>
      <xdr:colOff>50752</xdr:colOff>
      <xdr:row>29</xdr:row>
      <xdr:rowOff>0</xdr:rowOff>
    </xdr:to>
    <xdr:graphicFrame macro="">
      <xdr:nvGraphicFramePr>
        <xdr:cNvPr id="11" name="Diagram 10" descr="Flow diagram comparing sources of funding and spending for Scottish Government fiscal sustainability. &#10;&#10;Funding shows Block Grant, Social Security BGAs, Tax BGAs, Tax Revenues and Borrowing.&#10;&#10;Spending shows Scottish Government spending, and Scottish Government social security spending.">
          <a:extLst>
            <a:ext uri="{FF2B5EF4-FFF2-40B4-BE49-F238E27FC236}">
              <a16:creationId xmlns:a16="http://schemas.microsoft.com/office/drawing/2014/main" id="{005D0B94-79AE-4B21-9603-C34A6E0C7DB3}"/>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0</xdr:col>
      <xdr:colOff>0</xdr:colOff>
      <xdr:row>3</xdr:row>
      <xdr:rowOff>0</xdr:rowOff>
    </xdr:from>
    <xdr:to>
      <xdr:col>11</xdr:col>
      <xdr:colOff>250165</xdr:colOff>
      <xdr:row>10</xdr:row>
      <xdr:rowOff>86264</xdr:rowOff>
    </xdr:to>
    <xdr:graphicFrame macro="">
      <xdr:nvGraphicFramePr>
        <xdr:cNvPr id="2" name="Diagram 1" descr="Flow diagram, showing that trend GDP is projected by multiplying the 16+ population, labour force participation rate, equilibrium rate of employment, average hours worked, and labour productivity.">
          <a:extLst>
            <a:ext uri="{FF2B5EF4-FFF2-40B4-BE49-F238E27FC236}">
              <a16:creationId xmlns:a16="http://schemas.microsoft.com/office/drawing/2014/main" id="{1BD21826-318D-49F4-B50E-302BCE7D5B07}"/>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0</xdr:col>
      <xdr:colOff>0</xdr:colOff>
      <xdr:row>3</xdr:row>
      <xdr:rowOff>0</xdr:rowOff>
    </xdr:from>
    <xdr:to>
      <xdr:col>9</xdr:col>
      <xdr:colOff>256540</xdr:colOff>
      <xdr:row>8</xdr:row>
      <xdr:rowOff>160655</xdr:rowOff>
    </xdr:to>
    <xdr:graphicFrame macro="">
      <xdr:nvGraphicFramePr>
        <xdr:cNvPr id="3" name="Diagram 2" descr="Diagram showing how Barnett consequentials are calculated. The change in UK Deparment spending is multiplied by the comparability factor, and Scotland's share of the relevant rUK population to give the resulting Barnett consequential.">
          <a:extLst>
            <a:ext uri="{FF2B5EF4-FFF2-40B4-BE49-F238E27FC236}">
              <a16:creationId xmlns:a16="http://schemas.microsoft.com/office/drawing/2014/main" id="{EAFE5789-872D-D495-E2E7-D1221667D02D}"/>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2</xdr:col>
      <xdr:colOff>419100</xdr:colOff>
      <xdr:row>3</xdr:row>
      <xdr:rowOff>161925</xdr:rowOff>
    </xdr:from>
    <xdr:to>
      <xdr:col>6</xdr:col>
      <xdr:colOff>355600</xdr:colOff>
      <xdr:row>8</xdr:row>
      <xdr:rowOff>27940</xdr:rowOff>
    </xdr:to>
    <xdr:sp macro="" textlink="">
      <xdr:nvSpPr>
        <xdr:cNvPr id="4" name="Rectangle: Rounded Corners 3">
          <a:extLst>
            <a:ext uri="{FF2B5EF4-FFF2-40B4-BE49-F238E27FC236}">
              <a16:creationId xmlns:a16="http://schemas.microsoft.com/office/drawing/2014/main" id="{8B4ED7D7-315F-800D-E524-66557EC8214D}"/>
            </a:ext>
          </a:extLst>
        </xdr:cNvPr>
        <xdr:cNvSpPr/>
      </xdr:nvSpPr>
      <xdr:spPr>
        <a:xfrm>
          <a:off x="3057525" y="657225"/>
          <a:ext cx="2260600" cy="770890"/>
        </a:xfrm>
        <a:prstGeom prst="roundRect">
          <a:avLst/>
        </a:prstGeom>
        <a:noFill/>
        <a:ln w="38100">
          <a:solidFill>
            <a:schemeClr val="accent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447921\Objective\Director\Cache\erdm.scotland.gov.uk%208443%20uA21237\A35893241\Model%20-%20Capital%20Borrowing%20-%20MASTER%20VERSION.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Outputs&gt;&gt;"/>
      <sheetName val="Scenario comparison"/>
      <sheetName val="High Scenario"/>
      <sheetName val="Central Scenario &amp; PSOM"/>
      <sheetName val="Calculations &gt;&gt;"/>
      <sheetName val="Planned Borrowing - central"/>
      <sheetName val="Planned Borrowing - high"/>
      <sheetName val="Sheet1"/>
      <sheetName val="Input &gt;&gt;"/>
      <sheetName val="Inputs"/>
      <sheetName val="Borrowing 2020-21"/>
      <sheetName val="Borrowing 2021-22"/>
      <sheetName val="Borrowing 2018-19"/>
      <sheetName val="Borrowing 2019-20"/>
      <sheetName val="Nominal borrowing"/>
      <sheetName val="Borrowing 2017-18"/>
      <sheetName val="IR analysis"/>
    </sheetNames>
    <sheetDataSet>
      <sheetData sheetId="0"/>
      <sheetData sheetId="1"/>
      <sheetData sheetId="2"/>
      <sheetData sheetId="3"/>
      <sheetData sheetId="4"/>
      <sheetData sheetId="5"/>
      <sheetData sheetId="6"/>
      <sheetData sheetId="7"/>
      <sheetData sheetId="8"/>
      <sheetData sheetId="9"/>
      <sheetData sheetId="10">
        <row r="6">
          <cell r="K6">
            <v>3000</v>
          </cell>
        </row>
      </sheetData>
      <sheetData sheetId="11"/>
      <sheetData sheetId="12"/>
      <sheetData sheetId="13"/>
      <sheetData sheetId="14"/>
      <sheetData sheetId="15"/>
      <sheetData sheetId="16"/>
      <sheetData sheetId="17"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5C293B47-CA52-42B1-8120-6CD9D9487E5C}" name="Table71314151632" displayName="Table71314151632" ref="A21:AU25" totalsRowShown="0" headerRowDxfId="543" dataDxfId="542" tableBorderDxfId="541">
  <autoFilter ref="A21:AU25" xr:uid="{F8EAA537-8EF6-406F-8F92-16F0A877815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autoFilter>
  <tableColumns count="47">
    <tableColumn id="1" xr3:uid="{6CDCE8A3-8246-4578-8247-9D70D402D0FF}" name="2027-28 = 100" dataDxfId="540"/>
    <tableColumn id="2" xr3:uid="{7CE679EF-D2DE-4BAA-A249-BD778A25A09C}" name="2027-28" dataDxfId="539"/>
    <tableColumn id="3" xr3:uid="{1937DF27-E2FC-47A6-96C7-1413549F7FF9}" name="2028-29" dataDxfId="538"/>
    <tableColumn id="4" xr3:uid="{D9D17D00-C57A-4F62-8598-357BFFB8232B}" name="2029-30" dataDxfId="537"/>
    <tableColumn id="5" xr3:uid="{3B210913-8F33-4520-BD1D-6DE3EFFC98E4}" name="2030-31" dataDxfId="536"/>
    <tableColumn id="6" xr3:uid="{C7154A23-69C1-4B00-A6CD-736161B50091}" name="2031-32" dataDxfId="535"/>
    <tableColumn id="7" xr3:uid="{55A2DBA0-FA2D-4062-851F-D9631DFF8291}" name="2032-33" dataDxfId="534"/>
    <tableColumn id="8" xr3:uid="{734F089E-E172-4818-A628-B0B48B5D8DB0}" name="2033-34" dataDxfId="533"/>
    <tableColumn id="9" xr3:uid="{BF02632B-6DB5-4F41-83BD-706421973546}" name="2034-35" dataDxfId="532"/>
    <tableColumn id="10" xr3:uid="{209803A0-8B54-4CCF-B0B9-0337EE0232AD}" name="2035-36" dataDxfId="531"/>
    <tableColumn id="11" xr3:uid="{9F4D64D2-39D4-4A46-A7D4-F269296CCD94}" name="2036-37" dataDxfId="530"/>
    <tableColumn id="12" xr3:uid="{825F833B-4247-4CE8-99E8-724BF75EB860}" name="2037-38" dataDxfId="529"/>
    <tableColumn id="13" xr3:uid="{6E79B54B-F202-42FE-99A6-F15FAC1E5247}" name="2038-39" dataDxfId="528"/>
    <tableColumn id="14" xr3:uid="{E6D2BD55-1A84-4548-97CA-F3BC63CB447E}" name="2039-40" dataDxfId="527"/>
    <tableColumn id="15" xr3:uid="{FC9467A8-5A55-4CD4-B445-CCF2278DF8C4}" name="2040-41" dataDxfId="526"/>
    <tableColumn id="16" xr3:uid="{7193E76F-9A12-4573-ABD6-F19FC0D4D88F}" name="2041-42" dataDxfId="525"/>
    <tableColumn id="17" xr3:uid="{07DED7EE-FFF4-4666-92B6-57BCE1E3571A}" name="2042-43" dataDxfId="524"/>
    <tableColumn id="18" xr3:uid="{F9A86F35-C389-414D-86CC-1E84478997C4}" name="2043-44" dataDxfId="523"/>
    <tableColumn id="19" xr3:uid="{19C3881E-4257-4B66-81A9-F7EFA5B0FCCD}" name="2044-45" dataDxfId="522"/>
    <tableColumn id="20" xr3:uid="{EDDBF4AC-CBF5-4A1F-BBF7-5EF3B99F5767}" name="2045-46" dataDxfId="521"/>
    <tableColumn id="21" xr3:uid="{3F574836-513D-4E1F-A980-B3EF64B7E3A8}" name="2046-47" dataDxfId="520"/>
    <tableColumn id="22" xr3:uid="{926754D8-130A-48DF-8586-3863FFFEEE65}" name="2047-48" dataDxfId="519"/>
    <tableColumn id="23" xr3:uid="{6366B16A-EF79-4CBC-ADDA-2729EBF64A4D}" name="2048-49" dataDxfId="518"/>
    <tableColumn id="24" xr3:uid="{5237767E-0951-4595-8A1E-A2F41018627B}" name="2049-50" dataDxfId="517"/>
    <tableColumn id="25" xr3:uid="{2309BE38-6321-49B0-8173-85F57040BC8B}" name="2050-51" dataDxfId="516"/>
    <tableColumn id="26" xr3:uid="{CC92656B-F5C4-467D-BC58-DB56062238CB}" name="2051-52" dataDxfId="515"/>
    <tableColumn id="27" xr3:uid="{D3EE41FE-909C-4C8E-B4E2-5A7C019FFFA3}" name="2052-53" dataDxfId="514"/>
    <tableColumn id="28" xr3:uid="{E340DCB1-2EC3-4545-BB8C-15A1FD9CBDA0}" name="2053-54" dataDxfId="513"/>
    <tableColumn id="29" xr3:uid="{11FD3C16-A313-41B1-BC44-C2A9D12A4215}" name="2054-55" dataDxfId="512"/>
    <tableColumn id="30" xr3:uid="{0DC8C8D9-53ED-489F-B318-D52F91664288}" name="2055-56" dataDxfId="511"/>
    <tableColumn id="31" xr3:uid="{A91D0966-9317-4CE9-9FDC-8633C81C9797}" name="2056-57" dataDxfId="510"/>
    <tableColumn id="32" xr3:uid="{8EF03D9E-A6F7-47E3-AD3D-ACD3D081FB5E}" name="2057-58" dataDxfId="509"/>
    <tableColumn id="33" xr3:uid="{61270DCD-1FD4-46BE-9A8B-F3B71EFA529A}" name="2058-59" dataDxfId="508"/>
    <tableColumn id="34" xr3:uid="{793141C5-21D4-4C23-81C4-24FF1AF068EB}" name="2059-60" dataDxfId="507"/>
    <tableColumn id="35" xr3:uid="{5E8D815A-DD07-4FD1-ADF8-69F91FEAC819}" name="2060-61" dataDxfId="506"/>
    <tableColumn id="36" xr3:uid="{2C7FB865-2D0D-4CE4-BD73-F66888E56B2A}" name="2061-62" dataDxfId="505"/>
    <tableColumn id="37" xr3:uid="{20B9F73D-CB47-4BDC-A1AA-F2AD339788A9}" name="2062-63" dataDxfId="504"/>
    <tableColumn id="38" xr3:uid="{2A8A5ACB-F223-4776-AFBC-287E38F2196C}" name="2063-64" dataDxfId="503"/>
    <tableColumn id="39" xr3:uid="{9D0E2D46-9960-4730-8C60-C3C071A7351E}" name="2064-65" dataDxfId="502"/>
    <tableColumn id="40" xr3:uid="{64DE858E-470A-4165-A657-47F158236B90}" name="2065-66" dataDxfId="501"/>
    <tableColumn id="41" xr3:uid="{FBF64CDB-6D50-4C8F-9B75-13CE980EC1CA}" name="2066-67" dataDxfId="500"/>
    <tableColumn id="42" xr3:uid="{77EBD9CE-4638-4FAC-B4A7-5CEE8E8DF6E6}" name="2067-68" dataDxfId="499"/>
    <tableColumn id="43" xr3:uid="{D0311971-6E31-4647-9F6C-7C4182A81359}" name="2068-69" dataDxfId="498"/>
    <tableColumn id="44" xr3:uid="{EF59BF11-681A-4B8D-AF58-ABAD164E52AC}" name="2069-70" dataDxfId="497"/>
    <tableColumn id="45" xr3:uid="{1239724A-3C8A-4D88-9FBE-39C9153FA23D}" name="2070-71" dataDxfId="496"/>
    <tableColumn id="46" xr3:uid="{206EF923-B458-417C-841E-079B0B3D742E}" name="2071-72" dataDxfId="495"/>
    <tableColumn id="47" xr3:uid="{15823566-DB3F-4E34-BA1F-C63BFA546867}" name="2072-73" dataDxfId="494"/>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E360418D-A3B5-4B1C-A055-59979D8DD32D}" name="Table133" displayName="Table133" ref="A21:D66" totalsRowShown="0" headerRowDxfId="493" dataDxfId="492">
  <autoFilter ref="A21:D66" xr:uid="{06983BDC-328F-48F2-B70B-0ADF88E80038}">
    <filterColumn colId="0" hiddenButton="1"/>
    <filterColumn colId="1" hiddenButton="1"/>
    <filterColumn colId="2" hiddenButton="1"/>
    <filterColumn colId="3" hiddenButton="1"/>
  </autoFilter>
  <tableColumns count="4">
    <tableColumn id="1" xr3:uid="{1751BAE7-6D08-40DD-9B8A-6FC116F2ADBE}" name="Year" dataDxfId="491"/>
    <tableColumn id="2" xr3:uid="{3E5133BA-A448-4AAB-9A2C-37112F0DE534}" name="Productivity growth " dataDxfId="490"/>
    <tableColumn id="3" xr3:uid="{DB080920-ED81-4165-B9CF-53112B370C93}" name="Labour force growth" dataDxfId="489"/>
    <tableColumn id="4" xr3:uid="{D5134B2F-0D43-4F2C-B7B4-757148905406}" name="GDP growth" dataDxfId="488"/>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7C940C75-3B36-42C3-9918-3AE97AAA2F8D}" name="Table22891011121314161792134" displayName="Table22891011121314161792134" ref="A16:E62" totalsRowShown="0" headerRowDxfId="487" dataDxfId="486" tableBorderDxfId="485">
  <autoFilter ref="A16:E62" xr:uid="{00000000-0009-0000-0100-000010000000}">
    <filterColumn colId="0" hiddenButton="1"/>
    <filterColumn colId="1" hiddenButton="1"/>
    <filterColumn colId="2" hiddenButton="1"/>
    <filterColumn colId="3" hiddenButton="1"/>
    <filterColumn colId="4" hiddenButton="1"/>
  </autoFilter>
  <sortState xmlns:xlrd2="http://schemas.microsoft.com/office/spreadsheetml/2017/richdata2" ref="A17:C23">
    <sortCondition ref="A6:A11"/>
  </sortState>
  <tableColumns count="5">
    <tableColumn id="1" xr3:uid="{E9311A59-35AD-401E-929D-3DE8C03D475D}" name="Year" dataDxfId="484"/>
    <tableColumn id="6" xr3:uid="{0D488775-5C18-4E74-A609-2B5B09CC5489}" name="Health" dataDxfId="483"/>
    <tableColumn id="5" xr3:uid="{BD2C6A0E-912F-417C-8ABF-4623ACB9FE76}" name="Social Protection" dataDxfId="482"/>
    <tableColumn id="8" xr3:uid="{FCDD2A8D-B7D9-4AED-BADE-933AF73841C3}" name="Education" dataDxfId="481"/>
    <tableColumn id="7" xr3:uid="{1B415571-4B1C-4FEA-A24B-19028A5A184F}" name="Other [1]" dataDxfId="480"/>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6FC4B1D-70FE-4D93-A240-5BBA6E5539A6}" name="Table735" displayName="Table735" ref="A22:AU35" totalsRowShown="0" headerRowDxfId="479" dataDxfId="478" tableBorderDxfId="477">
  <autoFilter ref="A22:AU35" xr:uid="{98F7E92B-3EAC-49F5-88F0-D01B6435835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autoFilter>
  <tableColumns count="47">
    <tableColumn id="1" xr3:uid="{35F0ABE4-298A-41A0-93F7-55515534910C}" name="£ billion, 2022-23 prices" dataDxfId="476"/>
    <tableColumn id="2" xr3:uid="{263E0D6D-D50E-4D01-80CD-4AB08DD5432E}" name="2027-28" dataDxfId="475"/>
    <tableColumn id="3" xr3:uid="{264351E3-E4F7-4C94-82AD-B0308558BC51}" name="2028-29" dataDxfId="474"/>
    <tableColumn id="4" xr3:uid="{B1C42194-E7EA-4077-95AE-6A6614CA4EA8}" name="2029-30" dataDxfId="473"/>
    <tableColumn id="5" xr3:uid="{2CFD5B28-CE20-4237-A652-54BD4FEB78C9}" name="2030-31" dataDxfId="472"/>
    <tableColumn id="6" xr3:uid="{146CFED4-C8A6-4FC0-9F6F-21A869E124D0}" name="2031-32" dataDxfId="471"/>
    <tableColumn id="7" xr3:uid="{3CD73F12-9AD7-4A44-A796-20D5D5214FF7}" name="2032-33" dataDxfId="470"/>
    <tableColumn id="8" xr3:uid="{1FA07F59-8917-4E39-9A72-87651480776E}" name="2033-34" dataDxfId="469"/>
    <tableColumn id="9" xr3:uid="{3347F3AC-6F36-4B47-ADDC-706073F96E5B}" name="2034-35" dataDxfId="468"/>
    <tableColumn id="10" xr3:uid="{9A8211E2-385D-4FE2-A9F3-1AF716B62ABB}" name="2035-36" dataDxfId="467"/>
    <tableColumn id="11" xr3:uid="{FF66A7FA-28E4-4732-97F7-FBE990CDDB14}" name="2036-37" dataDxfId="466"/>
    <tableColumn id="12" xr3:uid="{5733F3C4-BE3D-49B1-B902-2E0A888E68FA}" name="2037-38" dataDxfId="465"/>
    <tableColumn id="13" xr3:uid="{84F62ED7-6599-4AAA-9076-FC65B43DCD92}" name="2038-39" dataDxfId="464"/>
    <tableColumn id="14" xr3:uid="{9CA21039-3A8E-408B-8821-15DDACE78F2F}" name="2039-40" dataDxfId="463"/>
    <tableColumn id="15" xr3:uid="{D93142A3-D9D0-4D28-8411-CDDDF816684C}" name="2040-41" dataDxfId="462"/>
    <tableColumn id="16" xr3:uid="{10594E54-DC8B-4CA8-8481-86DC2AEB28C6}" name="2041-42" dataDxfId="461"/>
    <tableColumn id="17" xr3:uid="{A3830106-69F1-4BEF-8A71-AA215FFCD4DE}" name="2042-43" dataDxfId="460"/>
    <tableColumn id="18" xr3:uid="{A63FA270-C50D-4D10-BA88-FA887C28A043}" name="2043-44" dataDxfId="459"/>
    <tableColumn id="19" xr3:uid="{B55E4038-8748-4B4A-A484-7E16A563E70C}" name="2044-45" dataDxfId="458"/>
    <tableColumn id="20" xr3:uid="{6FEFACAE-7DC8-484D-B163-7420B1E04379}" name="2045-46" dataDxfId="457"/>
    <tableColumn id="21" xr3:uid="{71255710-61F0-4625-BDDD-FA510319572D}" name="2046-47" dataDxfId="456"/>
    <tableColumn id="22" xr3:uid="{3404517F-5383-41B6-BC8A-11B8364CF6B2}" name="2047-48" dataDxfId="455"/>
    <tableColumn id="23" xr3:uid="{D466F58D-7137-4E8B-A861-0CFC1AF0D932}" name="2048-49" dataDxfId="454"/>
    <tableColumn id="24" xr3:uid="{E6C297B0-F399-44AB-A500-5DA32A7880CC}" name="2049-50" dataDxfId="453"/>
    <tableColumn id="25" xr3:uid="{3E152461-CAD2-4E67-92A5-BDFDAC27829D}" name="2050-51" dataDxfId="452"/>
    <tableColumn id="26" xr3:uid="{252305E9-1F00-4988-9F8F-2DE2881BE223}" name="2051-52" dataDxfId="451"/>
    <tableColumn id="27" xr3:uid="{EAF4FC45-B7BF-4C4F-9ECB-4351EEC209E1}" name="2052-53" dataDxfId="450"/>
    <tableColumn id="28" xr3:uid="{A4F29C3B-FB1B-454C-82A5-0EE7E993900F}" name="2053-54" dataDxfId="449"/>
    <tableColumn id="29" xr3:uid="{96232310-4BE4-454A-888C-1A37AD42AAE4}" name="2054-55" dataDxfId="448"/>
    <tableColumn id="30" xr3:uid="{D6D70341-8C1B-4DD8-97A3-D0BDAE0506C5}" name="2055-56" dataDxfId="447"/>
    <tableColumn id="31" xr3:uid="{E319A950-C136-4CDC-B71B-CCEECC028C1C}" name="2056-57" dataDxfId="446"/>
    <tableColumn id="32" xr3:uid="{8CE43E17-4B49-452A-8309-758160557BE5}" name="2057-58" dataDxfId="445"/>
    <tableColumn id="33" xr3:uid="{66AAE72C-2D6D-4BDA-8508-17EA909430D1}" name="2058-59" dataDxfId="444"/>
    <tableColumn id="34" xr3:uid="{A133519E-9B45-412A-9657-3AFA908CA6DA}" name="2059-60" dataDxfId="443"/>
    <tableColumn id="35" xr3:uid="{EAFCC11B-4A48-4F6E-A7BB-70A1C9402D88}" name="2060-61" dataDxfId="442"/>
    <tableColumn id="36" xr3:uid="{29513083-F27D-43B5-9947-A8BCB0E26DAC}" name="2061-62" dataDxfId="441"/>
    <tableColumn id="37" xr3:uid="{D8F25E6F-8516-4F04-A94B-502602D38E4A}" name="2062-63" dataDxfId="440"/>
    <tableColumn id="38" xr3:uid="{50F12E1C-CC15-4587-9863-ECA3D7FD3D8E}" name="2063-64" dataDxfId="439"/>
    <tableColumn id="39" xr3:uid="{6A16EABF-2F1A-4331-BD3F-9D678F74C80D}" name="2064-65" dataDxfId="438"/>
    <tableColumn id="40" xr3:uid="{04CED3F2-1DBB-4DBA-9CEB-E08D3B68A109}" name="2065-66" dataDxfId="437"/>
    <tableColumn id="41" xr3:uid="{8F1EDADE-C8FA-4E6E-97B5-0351BA6EE246}" name="2066-67" dataDxfId="436"/>
    <tableColumn id="42" xr3:uid="{01707320-7291-41B5-BB03-22CE656F6FE0}" name="2067-68" dataDxfId="435"/>
    <tableColumn id="43" xr3:uid="{7ACB9FEE-870B-4100-B342-C6F082A4B200}" name="2068-69" dataDxfId="434"/>
    <tableColumn id="44" xr3:uid="{B6E0CB34-904C-442A-8965-B5F2C0BB5E4D}" name="2069-70" dataDxfId="433"/>
    <tableColumn id="45" xr3:uid="{20767615-7CA9-4E2D-8287-563321AE4C05}" name="2070-71" dataDxfId="432"/>
    <tableColumn id="46" xr3:uid="{BF3063A0-254A-4D7F-9F43-97341582D8DF}" name="2071-72" dataDxfId="431"/>
    <tableColumn id="47" xr3:uid="{0D19348C-38E1-4791-8463-A71BB81506BF}" name="2072-73" dataDxfId="430"/>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AB01BAB8-E8C8-4881-B45C-00BB40333F9A}" name="Table228910436" displayName="Table228910436" ref="A22:C68" totalsRowShown="0" headerRowDxfId="429" dataDxfId="428" tableBorderDxfId="427" dataCellStyle="Comma">
  <autoFilter ref="A22:C68" xr:uid="{00000000-0009-0000-0100-000009000000}">
    <filterColumn colId="0" hiddenButton="1"/>
    <filterColumn colId="1" hiddenButton="1"/>
    <filterColumn colId="2" hiddenButton="1"/>
  </autoFilter>
  <sortState xmlns:xlrd2="http://schemas.microsoft.com/office/spreadsheetml/2017/richdata2" ref="A23:A24">
    <sortCondition ref="A6:A11"/>
  </sortState>
  <tableColumns count="3">
    <tableColumn id="1" xr3:uid="{FB207A5F-96A4-43CA-847F-A4EF3B849EED}" name="Year" dataDxfId="426" dataCellStyle="Comma"/>
    <tableColumn id="8" xr3:uid="{A49DC5E9-83CD-4FD7-9BD6-BDA0FFF1F39D}" name="Gap based on OBR Baseline projection" dataDxfId="425" dataCellStyle="Comma"/>
    <tableColumn id="9" xr3:uid="{469E0699-AFA7-4EE1-AA39-73D6F990AFDF}" name="Gap with illustrative future UKG response to long-term pressures" dataDxfId="424" dataCellStyle="Comma"/>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5E179C59-1BBE-4632-A582-953A16E8CA5E}" name="Table3402369" displayName="Table3402369" ref="A5:C81" totalsRowShown="0" headerRowDxfId="423" dataDxfId="422">
  <tableColumns count="3">
    <tableColumn id="1" xr3:uid="{99B60729-BFCF-4856-B6CB-03EA59226297}" name="Year" dataDxfId="421" dataCellStyle="Normal 2 18"/>
    <tableColumn id="3" xr3:uid="{67C77957-971D-440A-B515-A06352459A09}" name="Scotland" dataDxfId="420"/>
    <tableColumn id="2" xr3:uid="{45149700-9E50-4922-A858-0220B7794D85}" name="Scotland (projected)" dataDxfId="419"/>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4FBCA280-5EC6-4B19-85BD-6A69E1CB2E55}" name="Table713141516" displayName="Table713141516" ref="A23:AU33" totalsRowShown="0" headerRowDxfId="418" dataDxfId="417" tableBorderDxfId="416">
  <autoFilter ref="A23:AU33" xr:uid="{F8EAA537-8EF6-406F-8F92-16F0A877815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autoFilter>
  <tableColumns count="47">
    <tableColumn id="1" xr3:uid="{278A212B-735C-438E-88A7-47D5F1B194BC}" name="2027-28 = 100" dataDxfId="415"/>
    <tableColumn id="2" xr3:uid="{DF7EE490-2D44-4BCA-A894-5B74BECA25FD}" name="2027-28" dataDxfId="414"/>
    <tableColumn id="3" xr3:uid="{095512E7-7EF5-4D85-9DA5-690DB07133EF}" name="2028-29" dataDxfId="413"/>
    <tableColumn id="4" xr3:uid="{B0A7164B-E1D6-45E8-AF2A-F62A943C01D0}" name="2029-30" dataDxfId="412"/>
    <tableColumn id="5" xr3:uid="{CCFC15E2-8F3E-4CC8-A913-29BA73D91118}" name="2030-31" dataDxfId="411"/>
    <tableColumn id="6" xr3:uid="{DA05015E-08D5-47BB-A70C-0FDE5DB1E12C}" name="2031-32" dataDxfId="410"/>
    <tableColumn id="7" xr3:uid="{1E6A8B25-D89B-4A88-821C-242913F92211}" name="2032-33" dataDxfId="409"/>
    <tableColumn id="8" xr3:uid="{D1483BDC-C83A-4FE8-B6DB-CF5F85290944}" name="2033-34" dataDxfId="408"/>
    <tableColumn id="9" xr3:uid="{DA12F2FC-D6F7-46A6-8CFF-64ED783FD8BF}" name="2034-35" dataDxfId="407"/>
    <tableColumn id="10" xr3:uid="{4F680492-42F2-45C3-BFA7-005D741E150A}" name="2035-36" dataDxfId="406"/>
    <tableColumn id="11" xr3:uid="{D80A2230-A873-4F2C-8C10-F590BCC32E12}" name="2036-37" dataDxfId="405"/>
    <tableColumn id="12" xr3:uid="{119FD501-5025-4B99-8282-7960DFE494CD}" name="2037-38" dataDxfId="404"/>
    <tableColumn id="13" xr3:uid="{7EFD1C13-D065-4C6C-87BE-8FB0B379C3D0}" name="2038-39" dataDxfId="403"/>
    <tableColumn id="14" xr3:uid="{199C4945-4BAC-4AC5-AF9F-DCBED46B07A4}" name="2039-40" dataDxfId="402"/>
    <tableColumn id="15" xr3:uid="{05B1BACB-1E81-4E61-96A5-0E570A8006C2}" name="2040-41" dataDxfId="401"/>
    <tableColumn id="16" xr3:uid="{FDC91A0C-80CD-4F95-8534-57AFE949B8E9}" name="2041-42" dataDxfId="400"/>
    <tableColumn id="17" xr3:uid="{87CAAF94-FB05-4A66-B9E1-8C9932A22446}" name="2042-43" dataDxfId="399"/>
    <tableColumn id="18" xr3:uid="{542DE406-6F63-49AF-96BA-D438AAF34DF9}" name="2043-44" dataDxfId="398"/>
    <tableColumn id="19" xr3:uid="{5B1209C9-06F7-457D-ABE8-9EEEF99DBC3D}" name="2044-45" dataDxfId="397"/>
    <tableColumn id="20" xr3:uid="{9374F053-0508-4950-A2F7-0BB3A80F4A92}" name="2045-46" dataDxfId="396"/>
    <tableColumn id="21" xr3:uid="{373C182D-10E5-4B73-A8F3-C21016B8AC44}" name="2046-47" dataDxfId="395"/>
    <tableColumn id="22" xr3:uid="{15997F48-DE6A-4AFF-94E0-FB1F1F87EF18}" name="2047-48" dataDxfId="394"/>
    <tableColumn id="23" xr3:uid="{F706163F-B3C6-4467-A6B0-57FD9177D6D6}" name="2048-49" dataDxfId="393"/>
    <tableColumn id="24" xr3:uid="{52AEFAB0-9187-49A1-98DD-D09EFB135523}" name="2049-50" dataDxfId="392"/>
    <tableColumn id="25" xr3:uid="{CBD7BE49-80DB-461F-817E-24034E4391E6}" name="2050-51" dataDxfId="391"/>
    <tableColumn id="26" xr3:uid="{960E9D43-E696-4138-8033-954168D19609}" name="2051-52" dataDxfId="390"/>
    <tableColumn id="27" xr3:uid="{E4230D1E-0268-40AC-AB6A-2510BB9818B6}" name="2052-53" dataDxfId="389"/>
    <tableColumn id="28" xr3:uid="{258FE4C2-B675-4DCE-8A39-C59B93C94E28}" name="2053-54" dataDxfId="388"/>
    <tableColumn id="29" xr3:uid="{EDB2EF16-5E6D-4EF2-B716-D5F60A4E6E24}" name="2054-55" dataDxfId="387"/>
    <tableColumn id="30" xr3:uid="{FFCAC169-806F-4B1C-A4C2-CB8E63A89D46}" name="2055-56" dataDxfId="386"/>
    <tableColumn id="31" xr3:uid="{3C0AF29A-3D33-4BD6-9E12-1C9F639C5C38}" name="2056-57" dataDxfId="385"/>
    <tableColumn id="32" xr3:uid="{C262AF45-F54A-4E13-96A7-5C8F74CE2907}" name="2057-58" dataDxfId="384"/>
    <tableColumn id="33" xr3:uid="{C60F5357-6D10-406A-85C7-433D5DC949F2}" name="2058-59" dataDxfId="383"/>
    <tableColumn id="34" xr3:uid="{51FAEB36-BD35-4309-AC80-93B4BD77C674}" name="2059-60" dataDxfId="382"/>
    <tableColumn id="35" xr3:uid="{81857028-8C59-4180-BD85-993C40655429}" name="2060-61" dataDxfId="381"/>
    <tableColumn id="36" xr3:uid="{A6972FA2-D792-4E07-BA6A-6A8F27453BAB}" name="2061-62" dataDxfId="380"/>
    <tableColumn id="37" xr3:uid="{4D974ABE-3068-4CFD-AEAD-6C47B84C2932}" name="2062-63" dataDxfId="379"/>
    <tableColumn id="38" xr3:uid="{F98DC2EC-203E-40E9-A878-3590A4FC68D0}" name="2063-64" dataDxfId="378"/>
    <tableColumn id="39" xr3:uid="{8A3154DE-C7CA-46AF-B5BF-AF192A59A55E}" name="2064-65" dataDxfId="377"/>
    <tableColumn id="40" xr3:uid="{90D2F469-F637-4678-9B9A-987E3DC0AD86}" name="2065-66" dataDxfId="376"/>
    <tableColumn id="41" xr3:uid="{2E1DD1AE-1209-4724-809C-E7E365427C58}" name="2066-67" dataDxfId="375"/>
    <tableColumn id="42" xr3:uid="{80B51D72-EE1A-4719-BBA2-D32B5924D3E8}" name="2067-68" dataDxfId="374"/>
    <tableColumn id="43" xr3:uid="{36CAACEA-4933-4091-918F-F386D069A0EC}" name="2068-69" dataDxfId="373"/>
    <tableColumn id="44" xr3:uid="{D7F30945-BA71-4771-A379-3513A680A0DA}" name="2069-70" dataDxfId="372"/>
    <tableColumn id="45" xr3:uid="{0F21A41A-5DD1-424B-9650-69378715D3E0}" name="2070-71" dataDxfId="371"/>
    <tableColumn id="46" xr3:uid="{7A72149B-163B-4A63-BCFC-88984C6038CD}" name="2071-72" dataDxfId="370"/>
    <tableColumn id="47" xr3:uid="{787F080D-2744-4275-970F-38E205C52AC7}" name="2072-73" dataDxfId="369"/>
  </tableColumns>
  <tableStyleInfo name="Table Style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AD093871-CAD7-4459-8633-86B5D00247E7}" name="Table39" displayName="Table39" ref="A5:E11" totalsRowShown="0" headerRowDxfId="368" dataDxfId="367" tableBorderDxfId="366">
  <autoFilter ref="A5:E11" xr:uid="{AD093871-CAD7-4459-8633-86B5D00247E7}">
    <filterColumn colId="0" hiddenButton="1"/>
    <filterColumn colId="1" hiddenButton="1"/>
    <filterColumn colId="2" hiddenButton="1"/>
    <filterColumn colId="3" hiddenButton="1"/>
    <filterColumn colId="4" hiddenButton="1"/>
  </autoFilter>
  <tableColumns count="5">
    <tableColumn id="1" xr3:uid="{CF4D1A36-254A-41FC-BFD9-C73BCBB9DAF5}" name="Country" dataDxfId="365"/>
    <tableColumn id="2" xr3:uid="{D498C851-DD28-4D48-B3A4-EA31E346DBD3}" name="Age group" dataDxfId="364"/>
    <tableColumn id="3" xr3:uid="{93ACC990-1023-4B42-BC61-75360C3CC43E}" name="2022-23" dataDxfId="363"/>
    <tableColumn id="4" xr3:uid="{C5930C0F-2339-4192-BF3F-1E15D5731936}" name="2042-43" dataDxfId="362"/>
    <tableColumn id="5" xr3:uid="{40391B26-45FE-4F82-BC33-7645F5D83614}" name="2072-73" dataDxfId="361"/>
  </tableColumns>
  <tableStyleInfo name="Table Style 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D275D90C-59BB-4AAD-9632-D34905D2B723}" name="Table340236931" displayName="Table340236931" ref="A27:B59" totalsRowShown="0" headerRowDxfId="360" dataDxfId="359">
  <sortState xmlns:xlrd2="http://schemas.microsoft.com/office/spreadsheetml/2017/richdata2" ref="A28:B59">
    <sortCondition descending="1" ref="B28:B59"/>
  </sortState>
  <tableColumns count="2">
    <tableColumn id="1" xr3:uid="{20FC5553-96D5-4920-B0BD-B0B2C3606AC1}" name="Year" dataDxfId="358" dataCellStyle="Normal 2 18"/>
    <tableColumn id="3" xr3:uid="{AB1CCDAF-5042-4E10-B39B-7DD5F89827C1}" name="Population growth (per cent)" dataDxfId="357"/>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BB3541CE-8779-4A30-9C1A-04FA9FF8A919}" name="Table112" displayName="Table112" ref="A22:C67" totalsRowShown="0" headerRowDxfId="356" dataDxfId="355">
  <autoFilter ref="A22:C67" xr:uid="{06983BDC-328F-48F2-B70B-0ADF88E80038}">
    <filterColumn colId="0" hiddenButton="1"/>
    <filterColumn colId="1" hiddenButton="1"/>
    <filterColumn colId="2" hiddenButton="1"/>
  </autoFilter>
  <tableColumns count="3">
    <tableColumn id="1" xr3:uid="{F8E6E5B9-185D-40F7-A31C-1F33ECDF9385}" name="Year" dataDxfId="354"/>
    <tableColumn id="2" xr3:uid="{0C28BA21-1A23-46BD-8A5C-80FEB29ED913}" name="Scottish GDP growth" dataDxfId="353"/>
    <tableColumn id="3" xr3:uid="{0BEAAF59-00C4-4E24-A0CB-33EC72C1CC5E}" name="UK-wide GDP growth" dataDxfId="352"/>
  </tableColumns>
  <tableStyleInfo name="Table Style 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6983BDC-328F-48F2-B70B-0ADF88E80038}" name="Table1" displayName="Table1" ref="A22:D67" totalsRowShown="0" headerRowDxfId="351" dataDxfId="350">
  <autoFilter ref="A22:D67" xr:uid="{06983BDC-328F-48F2-B70B-0ADF88E80038}">
    <filterColumn colId="0" hiddenButton="1"/>
    <filterColumn colId="1" hiddenButton="1"/>
    <filterColumn colId="2" hiddenButton="1"/>
    <filterColumn colId="3" hiddenButton="1"/>
  </autoFilter>
  <tableColumns count="4">
    <tableColumn id="1" xr3:uid="{84A67D0F-FB31-44C7-9C4F-0A128D19E6CE}" name="Year" dataDxfId="349"/>
    <tableColumn id="2" xr3:uid="{71879666-7805-48AB-B470-D87F2C3B1090}" name="Productivity growth " dataDxfId="348"/>
    <tableColumn id="3" xr3:uid="{A4C00B7D-0EE2-4EAA-911A-FCCFF77ED96B}" name="Labour force growth" dataDxfId="347"/>
    <tableColumn id="4" xr3:uid="{9918A13A-E535-40F0-944F-74246AD04E08}" name="GDP growth" dataDxfId="346"/>
  </tableColumns>
  <tableStyleInfo name="Table Style 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6AC5B3E7-97EC-4C31-86BF-B629D3B36DDE}" name="Table228910111213141617921" displayName="Table228910111213141617921" ref="A17:E63" totalsRowShown="0" headerRowDxfId="345" dataDxfId="344" tableBorderDxfId="343">
  <autoFilter ref="A17:E63" xr:uid="{00000000-0009-0000-0100-000010000000}">
    <filterColumn colId="0" hiddenButton="1"/>
    <filterColumn colId="1" hiddenButton="1"/>
    <filterColumn colId="2" hiddenButton="1"/>
    <filterColumn colId="3" hiddenButton="1"/>
    <filterColumn colId="4" hiddenButton="1"/>
  </autoFilter>
  <sortState xmlns:xlrd2="http://schemas.microsoft.com/office/spreadsheetml/2017/richdata2" ref="A18:C24">
    <sortCondition ref="A6:A11"/>
  </sortState>
  <tableColumns count="5">
    <tableColumn id="1" xr3:uid="{3047F2DD-9723-4CBB-8FC6-7DEDF8E7A789}" name="Year" dataDxfId="342"/>
    <tableColumn id="6" xr3:uid="{0709F879-145F-4B25-93E9-9A2518BD5492}" name="Health" dataDxfId="341"/>
    <tableColumn id="5" xr3:uid="{EF23EF96-79E2-42E7-BE0D-95E3BEF2A50E}" name="Social Protection" dataDxfId="340"/>
    <tableColumn id="8" xr3:uid="{7FC3806D-68AA-4F4A-A6AE-EF24CA019807}" name="Education" dataDxfId="339"/>
    <tableColumn id="7" xr3:uid="{F2C0345C-0A14-4E04-B2D0-EA3005F44A66}" name="Other [1]" dataDxfId="338"/>
  </tableColumns>
  <tableStyleInfo name="Table Style 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8419B15F-4D07-4566-9539-381292A62765}" name="Table228910111213141617920" displayName="Table228910111213141617920" ref="A17:E62" totalsRowShown="0" headerRowDxfId="337" dataDxfId="336" tableBorderDxfId="335">
  <autoFilter ref="A17:E62" xr:uid="{00000000-0009-0000-0100-000010000000}">
    <filterColumn colId="0" hiddenButton="1"/>
    <filterColumn colId="1" hiddenButton="1"/>
    <filterColumn colId="2" hiddenButton="1"/>
    <filterColumn colId="3" hiddenButton="1"/>
    <filterColumn colId="4" hiddenButton="1"/>
  </autoFilter>
  <sortState xmlns:xlrd2="http://schemas.microsoft.com/office/spreadsheetml/2017/richdata2" ref="A18:C23">
    <sortCondition ref="A6:A11"/>
  </sortState>
  <tableColumns count="5">
    <tableColumn id="1" xr3:uid="{D0FD3A74-4F47-49EA-8ACD-3E49EC15F071}" name="Year" dataDxfId="334"/>
    <tableColumn id="6" xr3:uid="{DB4A9735-59FB-4255-A9E9-5A2242800A77}" name="Demographic pressure [1]" dataDxfId="333" dataCellStyle="Per cent"/>
    <tableColumn id="5" xr3:uid="{84C63BE4-1377-4157-B058-D2CFADB465DB}" name="Real earnings growth (productivity)" dataDxfId="332" dataCellStyle="Per cent"/>
    <tableColumn id="8" xr3:uid="{E34F7FB7-0088-49FD-9E56-A2387C5C29FA}" name="Health - other pressures [2]" dataDxfId="331" dataCellStyle="Per cent"/>
    <tableColumn id="7" xr3:uid="{E1848FFB-E660-40B3-A845-FF590A412BB4}" name="Total spending growth rate" dataDxfId="330" dataCellStyle="Per cent"/>
  </tableColumns>
  <tableStyleInfo name="Table Style 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23E2CA19-924E-46B9-AB69-139B028D3155}" name="Table22891011121314161792022" displayName="Table22891011121314161792022" ref="A17:E62" totalsRowShown="0" headerRowDxfId="329" dataDxfId="328" tableBorderDxfId="327">
  <autoFilter ref="A17:E62" xr:uid="{00000000-0009-0000-0100-000010000000}">
    <filterColumn colId="0" hiddenButton="1"/>
    <filterColumn colId="1" hiddenButton="1"/>
    <filterColumn colId="2" hiddenButton="1"/>
    <filterColumn colId="3" hiddenButton="1"/>
    <filterColumn colId="4" hiddenButton="1"/>
  </autoFilter>
  <sortState xmlns:xlrd2="http://schemas.microsoft.com/office/spreadsheetml/2017/richdata2" ref="A18:C23">
    <sortCondition ref="A6:A11"/>
  </sortState>
  <tableColumns count="5">
    <tableColumn id="1" xr3:uid="{801B9DCF-50EF-4DD1-AD9A-0BC128146591}" name="Year" dataDxfId="326"/>
    <tableColumn id="6" xr3:uid="{0956E0E3-D00D-4098-8EAE-66A0AFB60298}" name="Demographics" dataDxfId="325" dataCellStyle="Per cent"/>
    <tableColumn id="5" xr3:uid="{D6546A2D-BC84-450B-B26C-FC528EB62318}" name="Other pressures" dataDxfId="324" dataCellStyle="Per cent"/>
    <tableColumn id="8" xr3:uid="{E8D26F8B-980A-4021-800B-8B8FC611FC67}" name="Real earnings growth (productivity)" dataDxfId="323" dataCellStyle="Per cent"/>
    <tableColumn id="2" xr3:uid="{076B7D25-37D3-4D8A-82CA-2E316135E22B}" name="Total health spend growth rate" dataDxfId="322" dataCellStyle="Per cent"/>
  </tableColumns>
  <tableStyleInfo name="Table Style 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569335FD-2479-4A84-87E9-ECCD4C07ECDE}" name="Table2289101112131416179202223" displayName="Table2289101112131416179202223" ref="A17:F62" totalsRowShown="0" headerRowDxfId="321" dataDxfId="320" tableBorderDxfId="319">
  <autoFilter ref="A17:F62" xr:uid="{00000000-0009-0000-0100-000010000000}">
    <filterColumn colId="0" hiddenButton="1"/>
    <filterColumn colId="1" hiddenButton="1"/>
    <filterColumn colId="2" hiddenButton="1"/>
    <filterColumn colId="3" hiddenButton="1"/>
    <filterColumn colId="4" hiddenButton="1"/>
    <filterColumn colId="5" hiddenButton="1"/>
  </autoFilter>
  <sortState xmlns:xlrd2="http://schemas.microsoft.com/office/spreadsheetml/2017/richdata2" ref="A18:C23">
    <sortCondition ref="A6:A11"/>
  </sortState>
  <tableColumns count="6">
    <tableColumn id="1" xr3:uid="{89D64EFF-5E48-439F-966A-48D2A8CFBB1F}" name="Year" dataDxfId="318"/>
    <tableColumn id="6" xr3:uid="{AC623FD7-77E0-409D-B537-B85997AF5FE5}" name="Hospitals                        Over 45" dataDxfId="317" dataCellStyle="Per cent"/>
    <tableColumn id="5" xr3:uid="{C85EE485-C143-4641-94A4-4AEFBE17F566}" name="Hospitals                   Under 45s" dataDxfId="316" dataCellStyle="Per cent"/>
    <tableColumn id="8" xr3:uid="{3203594A-CF2B-45AE-B605-ED1C7765DB9D}" name="Other                    health spending" dataDxfId="315" dataCellStyle="Per cent"/>
    <tableColumn id="2" xr3:uid="{26B32288-2BD7-4B23-9A46-74A825DAB9B7}" name="Total demographic growth rate" dataDxfId="314" dataCellStyle="Per cent"/>
    <tableColumn id="3" xr3:uid="{4EE0B774-9A68-45DA-8A97-C95905A99ACC}" name="Average demographic growth rate" dataDxfId="313" dataCellStyle="Per cent"/>
  </tableColumns>
  <tableStyleInfo name="Table Style 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10D144C-86BE-40E3-B6BA-CB935AB50A4A}" name="Table22891011121314161792011" displayName="Table22891011121314161792011" ref="A17:E62" totalsRowShown="0" headerRowDxfId="312" dataDxfId="311" tableBorderDxfId="310">
  <autoFilter ref="A17:E62" xr:uid="{00000000-0009-0000-0100-000010000000}">
    <filterColumn colId="0" hiddenButton="1"/>
    <filterColumn colId="1" hiddenButton="1"/>
    <filterColumn colId="2" hiddenButton="1"/>
    <filterColumn colId="3" hiddenButton="1"/>
    <filterColumn colId="4" hiddenButton="1"/>
  </autoFilter>
  <sortState xmlns:xlrd2="http://schemas.microsoft.com/office/spreadsheetml/2017/richdata2" ref="A18:B23">
    <sortCondition ref="A6:A11"/>
  </sortState>
  <tableColumns count="5">
    <tableColumn id="1" xr3:uid="{BAE2E21D-0A58-4886-8540-BEC19579811C}" name="Year" dataDxfId="309"/>
    <tableColumn id="5" xr3:uid="{7A3DA8A0-E36F-4B7E-B737-5238E8C97A86}" name="Disability" dataDxfId="308" dataCellStyle="Per cent"/>
    <tableColumn id="8" xr3:uid="{BCE37FDB-D04A-42FB-A0B2-E6761C9DD3B0}" name="Carers" dataDxfId="307" dataCellStyle="Per cent"/>
    <tableColumn id="7" xr3:uid="{0F560865-70FF-461E-BB98-3498FA9E469B}" name="Non-disability" dataDxfId="306" dataCellStyle="Per cent"/>
    <tableColumn id="2" xr3:uid="{3D6AFFFE-FA63-44F1-AF05-AF31109157A6}" name="Social security demographic growth rate" dataDxfId="305" dataCellStyle="Per cent"/>
  </tableColumns>
  <tableStyleInfo name="Table Style 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D5B8BF8-2E06-4613-A554-392E098B4DB4}" name="Table2289101112131416179" displayName="Table2289101112131416179" ref="A17:D62" totalsRowShown="0" headerRowDxfId="304" dataDxfId="303" tableBorderDxfId="302">
  <autoFilter ref="A17:D62" xr:uid="{00000000-0009-0000-0100-000010000000}">
    <filterColumn colId="0" hiddenButton="1"/>
    <filterColumn colId="1" hiddenButton="1"/>
    <filterColumn colId="2" hiddenButton="1"/>
    <filterColumn colId="3" hiddenButton="1"/>
  </autoFilter>
  <sortState xmlns:xlrd2="http://schemas.microsoft.com/office/spreadsheetml/2017/richdata2" ref="A18:C23">
    <sortCondition ref="A6:A11"/>
  </sortState>
  <tableColumns count="4">
    <tableColumn id="1" xr3:uid="{40A493E1-1F30-4AF8-BD1B-BFB56F28D1C3}" name="Year" dataDxfId="301"/>
    <tableColumn id="6" xr3:uid="{EEB278C6-FB64-4FA8-A215-6B300E05F21F}" name="65 and over" dataDxfId="300" dataCellStyle="Per cent"/>
    <tableColumn id="5" xr3:uid="{D955B519-6915-47ED-91AF-DAC11D7A024F}" name="18-64" dataDxfId="299" dataCellStyle="Per cent"/>
    <tableColumn id="8" xr3:uid="{36980BB1-33F8-41F3-B74D-073A029DB358}" name="Adult social care demographic growth rate" dataDxfId="298" dataCellStyle="Per cent"/>
  </tableColumns>
  <tableStyleInfo name="Table Style 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17A4F7D0-BEBF-40AE-B305-E2F1459F1BB0}" name="Table228910111213141617928" displayName="Table228910111213141617928" ref="A17:D62" totalsRowShown="0" headerRowDxfId="297" dataDxfId="296" tableBorderDxfId="295">
  <autoFilter ref="A17:D62" xr:uid="{00000000-0009-0000-0100-000010000000}">
    <filterColumn colId="0" hiddenButton="1"/>
    <filterColumn colId="1" hiddenButton="1"/>
    <filterColumn colId="2" hiddenButton="1"/>
    <filterColumn colId="3" hiddenButton="1"/>
  </autoFilter>
  <sortState xmlns:xlrd2="http://schemas.microsoft.com/office/spreadsheetml/2017/richdata2" ref="A18:C23">
    <sortCondition ref="A6:A11"/>
  </sortState>
  <tableColumns count="4">
    <tableColumn id="1" xr3:uid="{6B05104C-6096-4E4E-B541-E7A33B6E4BE0}" name="Year" dataDxfId="294"/>
    <tableColumn id="6" xr3:uid="{B21BE500-2FE6-40E3-8622-553F79346C32}" name="Total adult social care spending growth rate" dataDxfId="293" dataCellStyle="Per cent"/>
    <tableColumn id="5" xr3:uid="{01596782-6348-466B-A919-0A9EA9F5D24D}" name="Real earnings growth (productivity)" dataDxfId="292" dataCellStyle="Per cent"/>
    <tableColumn id="8" xr3:uid="{6BD999A7-AFA4-4038-BF12-B4DA73521DF2}" name="Demographics" dataDxfId="291" dataCellStyle="Per cent"/>
  </tableColumns>
  <tableStyleInfo name="Table Style 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D5C7CA8A-541F-4E64-B2D8-99B97E61D310}" name="Table228910111213141617919" displayName="Table228910111213141617919" ref="A16:E61" totalsRowShown="0" headerRowDxfId="290" dataDxfId="289" tableBorderDxfId="288">
  <autoFilter ref="A16:E61" xr:uid="{00000000-0009-0000-0100-000010000000}">
    <filterColumn colId="0" hiddenButton="1"/>
    <filterColumn colId="1" hiddenButton="1"/>
    <filterColumn colId="2" hiddenButton="1"/>
    <filterColumn colId="3" hiddenButton="1"/>
    <filterColumn colId="4" hiddenButton="1"/>
  </autoFilter>
  <sortState xmlns:xlrd2="http://schemas.microsoft.com/office/spreadsheetml/2017/richdata2" ref="A17:C22">
    <sortCondition ref="A6:A11"/>
  </sortState>
  <tableColumns count="5">
    <tableColumn id="1" xr3:uid="{538BD751-592F-4D0C-BDB8-E3388FB9B147}" name="Year" dataDxfId="287"/>
    <tableColumn id="6" xr3:uid="{F0DFC359-1DC2-40ED-B9E3-5CEB163E99C7}" name="Higher and further education" dataDxfId="286" dataCellStyle="Per cent"/>
    <tableColumn id="5" xr3:uid="{B276546C-DABF-424B-8E30-6AD12B2DEFB1}" name="Schools" dataDxfId="285" dataCellStyle="Per cent"/>
    <tableColumn id="8" xr3:uid="{39F3A3F2-44A1-4D41-917A-E0372E8609C2}" name="Other" dataDxfId="284" dataCellStyle="Per cent"/>
    <tableColumn id="7" xr3:uid="{CA082180-BBE0-48E9-80B0-5056F03B840B}" name="Total education spending growth rate" dataDxfId="283" dataCellStyle="Per cent"/>
  </tableColumns>
  <tableStyleInfo name="Table Style 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2D914B65-B3AD-4E9A-89E8-BB46B58687A3}" name="Table2289101112131416179201122" displayName="Table2289101112131416179201122" ref="A17:F62" totalsRowShown="0" headerRowDxfId="282" dataDxfId="281" tableBorderDxfId="280">
  <autoFilter ref="A17:F62" xr:uid="{00000000-0009-0000-0100-000010000000}">
    <filterColumn colId="0" hiddenButton="1"/>
    <filterColumn colId="1" hiddenButton="1"/>
    <filterColumn colId="2" hiddenButton="1"/>
    <filterColumn colId="3" hiddenButton="1"/>
    <filterColumn colId="4" hiddenButton="1"/>
    <filterColumn colId="5" hiddenButton="1"/>
  </autoFilter>
  <sortState xmlns:xlrd2="http://schemas.microsoft.com/office/spreadsheetml/2017/richdata2" ref="A18:B23">
    <sortCondition ref="A6:A11"/>
  </sortState>
  <tableColumns count="6">
    <tableColumn id="1" xr3:uid="{1390BA72-2D3D-45E6-84F8-0B5B279FD168}" name="Year" dataDxfId="279"/>
    <tableColumn id="5" xr3:uid="{465901D9-4FDA-42D1-8F7E-800D14BCC3D3}" name="Schools" dataDxfId="278" dataCellStyle="Per cent"/>
    <tableColumn id="8" xr3:uid="{459BFB6F-26FC-4612-B748-B5621962604C}" name="Higher and    further education" dataDxfId="277" dataCellStyle="Per cent"/>
    <tableColumn id="2" xr3:uid="{70BCFC84-CD67-4FBD-8167-B054BA1570E7}" name="Other" dataDxfId="276" dataCellStyle="Per cent"/>
    <tableColumn id="7" xr3:uid="{992FA965-85ED-496D-ADD9-6C66FC1D9DFF}" name="Total demographic growth rate" dataDxfId="275" dataCellStyle="Per cent"/>
    <tableColumn id="3" xr3:uid="{706BC17C-D478-436F-B01D-8417088960C5}" name="Average growth rate" dataDxfId="274" dataCellStyle="Per cent">
      <calculatedColumnFormula>AVERAGE(Table2289101112131416179201122[Total demographic growth rate])</calculatedColumnFormula>
    </tableColumn>
  </tableColumns>
  <tableStyleInfo name="Table Style 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276D4771-DF75-45FF-AD00-2DBAEF7760E9}" name="Table228910111213141617920112229" displayName="Table228910111213141617920112229" ref="A17:C32" totalsRowShown="0" headerRowDxfId="273" dataDxfId="272" tableBorderDxfId="271">
  <autoFilter ref="A17:C32" xr:uid="{00000000-0009-0000-0100-000010000000}">
    <filterColumn colId="0" hiddenButton="1"/>
    <filterColumn colId="1" hiddenButton="1"/>
    <filterColumn colId="2" hiddenButton="1"/>
  </autoFilter>
  <sortState xmlns:xlrd2="http://schemas.microsoft.com/office/spreadsheetml/2017/richdata2" ref="A18:B23">
    <sortCondition ref="A5:A10"/>
  </sortState>
  <tableColumns count="3">
    <tableColumn id="1" xr3:uid="{43952C3F-C89E-4B62-92AA-8D0F94C39490}" name="Spending area" dataDxfId="270"/>
    <tableColumn id="5" xr3:uid="{411B4111-E249-408E-84B2-E55474081888}" name="Population variant" dataDxfId="269" dataCellStyle="Per cent"/>
    <tableColumn id="8" xr3:uid="{074740DD-167D-4E3E-8656-00B565864914}" name="Spending growth (per cent)" dataDxfId="268" dataCellStyle="Per cent"/>
  </tableColumns>
  <tableStyleInfo name="Table Style 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189DB5D2-DE14-4A1E-884F-08CFD5FCD88B}" name="Table22891011121314161792130" displayName="Table22891011121314161792130" ref="A17:C63" totalsRowShown="0" headerRowDxfId="267" dataDxfId="266" tableBorderDxfId="265">
  <autoFilter ref="A17:C63" xr:uid="{00000000-0009-0000-0100-000010000000}">
    <filterColumn colId="0" hiddenButton="1"/>
    <filterColumn colId="1" hiddenButton="1"/>
    <filterColumn colId="2" hiddenButton="1"/>
  </autoFilter>
  <sortState xmlns:xlrd2="http://schemas.microsoft.com/office/spreadsheetml/2017/richdata2" ref="A18:C24">
    <sortCondition ref="A6:A11"/>
  </sortState>
  <tableColumns count="3">
    <tableColumn id="1" xr3:uid="{4FB0E1AA-433E-4935-96E0-7D2EA19AC24F}" name="Year" dataDxfId="264"/>
    <tableColumn id="6" xr3:uid="{3C3BC8D0-C60B-4E68-BBA1-56DB8EACAA24}" name="Scotland " dataDxfId="263"/>
    <tableColumn id="5" xr3:uid="{7199B934-FEB6-4D9B-8C91-B4BCD98736B7}" name="England" dataDxfId="262"/>
  </tableColumns>
  <tableStyleInfo name="Table Style 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8F7E92B-3EAC-49F5-88F0-D01B6435835A}" name="Table7" displayName="Table7" ref="A21:AU25" totalsRowShown="0" headerRowDxfId="261" dataDxfId="260" tableBorderDxfId="259">
  <autoFilter ref="A21:AU25" xr:uid="{98F7E92B-3EAC-49F5-88F0-D01B6435835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autoFilter>
  <tableColumns count="47">
    <tableColumn id="1" xr3:uid="{2B2C2F61-3CEC-4702-98EB-3FBC888B3395}" name="£ billion, 2022-23 prices" dataDxfId="258"/>
    <tableColumn id="2" xr3:uid="{91D298A5-0DF1-4387-8DE5-0C93487E0310}" name="2027-28" dataDxfId="257"/>
    <tableColumn id="3" xr3:uid="{434E70B2-2493-4F72-A923-FC5A9FB74288}" name="2028-29" dataDxfId="256"/>
    <tableColumn id="4" xr3:uid="{DF11BDC9-27AF-4535-BC3A-EE439851878F}" name="2029-30" dataDxfId="255"/>
    <tableColumn id="5" xr3:uid="{EC4CEE3D-09A7-42AB-B52E-9F637718E48B}" name="2030-31" dataDxfId="254"/>
    <tableColumn id="6" xr3:uid="{FC7FFD15-AD01-45AA-B0C4-7310F17B72BB}" name="2031-32" dataDxfId="253"/>
    <tableColumn id="7" xr3:uid="{C5B424D7-7556-48CF-932C-47EEE67A3646}" name="2032-33" dataDxfId="252"/>
    <tableColumn id="8" xr3:uid="{3D72D617-767D-4190-8AD8-535B98DB5930}" name="2033-34" dataDxfId="251"/>
    <tableColumn id="9" xr3:uid="{160ADC03-EDC7-4F68-A912-80F4CA4FE932}" name="2034-35" dataDxfId="250"/>
    <tableColumn id="10" xr3:uid="{8ED11C7F-F2B5-43C5-B70C-F211F5F22937}" name="2035-36" dataDxfId="249"/>
    <tableColumn id="11" xr3:uid="{51D63F1A-33A4-4B55-97F4-C4A1A8756ABF}" name="2036-37" dataDxfId="248"/>
    <tableColumn id="12" xr3:uid="{6F319C76-91A5-4745-9E28-8B46E07393C8}" name="2037-38" dataDxfId="247"/>
    <tableColumn id="13" xr3:uid="{16CECB07-B01F-4DAC-935A-2DF586DD3D56}" name="2038-39" dataDxfId="246"/>
    <tableColumn id="14" xr3:uid="{A27846B2-45DF-4ECF-8FFE-DDA5EA7B2B23}" name="2039-40" dataDxfId="245"/>
    <tableColumn id="15" xr3:uid="{360C1403-59A7-49CC-96EB-B49ACF057262}" name="2040-41" dataDxfId="244"/>
    <tableColumn id="16" xr3:uid="{BC1BE448-9D64-4EE8-8513-E7D4095B6419}" name="2041-42" dataDxfId="243"/>
    <tableColumn id="17" xr3:uid="{7CE140BC-19A0-4A34-8DBE-50A01E2001AC}" name="2042-43" dataDxfId="242"/>
    <tableColumn id="18" xr3:uid="{EEFACB3A-ACAF-4EF9-9884-DE5095FBFAAE}" name="2043-44" dataDxfId="241"/>
    <tableColumn id="19" xr3:uid="{2E3391B6-6481-473C-A52A-A2F6FA50E7F2}" name="2044-45" dataDxfId="240"/>
    <tableColumn id="20" xr3:uid="{B390866F-21B2-41D5-B52E-F0ACCD934396}" name="2045-46" dataDxfId="239"/>
    <tableColumn id="21" xr3:uid="{594B3514-DF7D-4E2E-8905-C3CA5FD36B76}" name="2046-47" dataDxfId="238"/>
    <tableColumn id="22" xr3:uid="{297EB172-2A2D-4A23-8E3F-B7A98734C9AA}" name="2047-48" dataDxfId="237"/>
    <tableColumn id="23" xr3:uid="{1E976DA9-EF18-42F4-B919-170444D741A2}" name="2048-49" dataDxfId="236"/>
    <tableColumn id="24" xr3:uid="{69216DD8-F04D-4007-83A6-0038A6D81111}" name="2049-50" dataDxfId="235"/>
    <tableColumn id="25" xr3:uid="{3E2DE3B4-67E7-4EB8-92C0-1700ABE1F924}" name="2050-51" dataDxfId="234"/>
    <tableColumn id="26" xr3:uid="{17B392B6-096E-4188-A40D-4E46793EF9F1}" name="2051-52" dataDxfId="233"/>
    <tableColumn id="27" xr3:uid="{5B85F941-2E00-406E-B73E-FB81522077C0}" name="2052-53" dataDxfId="232"/>
    <tableColumn id="28" xr3:uid="{590893BE-038A-4BEF-A08C-D02C2E39AF43}" name="2053-54" dataDxfId="231"/>
    <tableColumn id="29" xr3:uid="{4E2C3A4C-2972-4CF4-B911-E13CC1D80C60}" name="2054-55" dataDxfId="230"/>
    <tableColumn id="30" xr3:uid="{71A6F9C7-28BA-4F26-9E2F-E0ADEBB70EF7}" name="2055-56" dataDxfId="229"/>
    <tableColumn id="31" xr3:uid="{A5E12903-206A-4C90-94F1-56C089B03850}" name="2056-57" dataDxfId="228"/>
    <tableColumn id="32" xr3:uid="{03261190-01EC-4458-91C6-7CE0A34E445F}" name="2057-58" dataDxfId="227"/>
    <tableColumn id="33" xr3:uid="{29235AC8-36DD-481B-AA62-87ECE3E64047}" name="2058-59" dataDxfId="226"/>
    <tableColumn id="34" xr3:uid="{E6C2CF71-71BB-4DE1-9F5C-E40E65876D63}" name="2059-60" dataDxfId="225"/>
    <tableColumn id="35" xr3:uid="{656CF09C-4046-4EF4-8E4C-F7697F20C481}" name="2060-61" dataDxfId="224"/>
    <tableColumn id="36" xr3:uid="{2F560AD7-55BE-4C59-B95D-307FFD09C26C}" name="2061-62" dataDxfId="223"/>
    <tableColumn id="37" xr3:uid="{7DE61FF2-674C-4D43-B207-7E49C9A609F1}" name="2062-63" dataDxfId="222"/>
    <tableColumn id="38" xr3:uid="{EB94E94F-A660-4D8C-B149-89838E42D131}" name="2063-64" dataDxfId="221"/>
    <tableColumn id="39" xr3:uid="{86AA091D-E70B-47D1-A2AD-AF9CB463F447}" name="2064-65" dataDxfId="220"/>
    <tableColumn id="40" xr3:uid="{B25BE899-AAE6-4259-A8FA-DFF822A2290D}" name="2065-66" dataDxfId="219"/>
    <tableColumn id="41" xr3:uid="{F0E08603-E597-4224-A60E-B141E0BFE3B6}" name="2066-67" dataDxfId="218"/>
    <tableColumn id="42" xr3:uid="{8C47964B-DD9A-45A9-85ED-03950F47702C}" name="2067-68" dataDxfId="217"/>
    <tableColumn id="43" xr3:uid="{52DB2B01-14C4-4D94-A12D-51B70AA87942}" name="2068-69" dataDxfId="216"/>
    <tableColumn id="44" xr3:uid="{2CC71115-9799-4C4C-86AA-7606331153AF}" name="2069-70" dataDxfId="215"/>
    <tableColumn id="45" xr3:uid="{5735A297-8C07-4B17-8FC9-6EC9A7A7341D}" name="2070-71" dataDxfId="214"/>
    <tableColumn id="46" xr3:uid="{945C6974-9B2B-478B-BC3C-AA91DFAB67BD}" name="2071-72" dataDxfId="213"/>
    <tableColumn id="47" xr3:uid="{45120F00-B411-4507-8F1A-2A155512870B}" name="2072-73" dataDxfId="212"/>
  </tableColumns>
  <tableStyleInfo name="Table Style 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2000000}" name="Table228910111213141617" displayName="Table228910111213141617" ref="A17:E63" totalsRowShown="0" headerRowDxfId="211" dataDxfId="210" tableBorderDxfId="209">
  <autoFilter ref="A17:E63" xr:uid="{00000000-0009-0000-0100-000010000000}">
    <filterColumn colId="0" hiddenButton="1"/>
    <filterColumn colId="1" hiddenButton="1"/>
    <filterColumn colId="2" hiddenButton="1"/>
    <filterColumn colId="3" hiddenButton="1"/>
    <filterColumn colId="4" hiddenButton="1"/>
  </autoFilter>
  <tableColumns count="5">
    <tableColumn id="1" xr3:uid="{00000000-0010-0000-0200-000001000000}" name="Year" dataDxfId="208"/>
    <tableColumn id="6" xr3:uid="{00000000-0010-0000-0200-000006000000}" name="Baseline" dataDxfId="207"/>
    <tableColumn id="5" xr3:uid="{00000000-0010-0000-0200-000005000000}" name="Health consequentials" dataDxfId="206"/>
    <tableColumn id="8" xr3:uid="{676FF8C2-763D-4EF3-A7FF-3119B2C2D8F2}" name="Other consequentials" dataDxfId="205"/>
    <tableColumn id="7" xr3:uid="{E8DC30D1-825D-4AD8-8A93-8B37A01AD083}" name="Total" dataDxfId="204"/>
  </tableColumns>
  <tableStyleInfo name="Table Style 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29A33CE-1BD3-4364-A9BA-B39E1765EBBF}" name="Table25" displayName="Table25" ref="A18:D69" totalsRowShown="0" headerRowDxfId="203" dataDxfId="202">
  <autoFilter ref="A18:D69" xr:uid="{E29A33CE-1BD3-4364-A9BA-B39E1765EBBF}">
    <filterColumn colId="0" hiddenButton="1"/>
    <filterColumn colId="1" hiddenButton="1"/>
    <filterColumn colId="2" hiddenButton="1"/>
    <filterColumn colId="3" hiddenButton="1"/>
  </autoFilter>
  <tableColumns count="4">
    <tableColumn id="1" xr3:uid="{180ED328-96E8-435F-B877-8A145072B771}" name="Year" dataDxfId="201"/>
    <tableColumn id="3" xr3:uid="{92137BEC-9B56-413B-ADF8-A6FA8B6E64F0}" name="Principal Projection" dataDxfId="200"/>
    <tableColumn id="4" xr3:uid="{2F3C823C-2C7C-45F1-ABC5-0430DA34CA0D}" name="High Population variant" dataDxfId="199"/>
    <tableColumn id="5" xr3:uid="{E1C2439C-CA59-40F0-832C-55F375D12A72}" name="Low Population variant" dataDxfId="198"/>
  </tableColumns>
  <tableStyleInfo name="Table Style 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78B59ACA-7B38-4F2E-91FA-BC0D6753092F}" name="Table24" displayName="Table24" ref="A27:AU30" totalsRowShown="0" headerRowDxfId="197" dataDxfId="196" tableBorderDxfId="195">
  <autoFilter ref="A27:AU30" xr:uid="{78B59ACA-7B38-4F2E-91FA-BC0D6753092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autoFilter>
  <tableColumns count="47">
    <tableColumn id="1" xr3:uid="{EA2D1DCC-CF53-4904-8E9C-4D48CA623711}" name="£ million, 2022-23 prices" dataDxfId="194"/>
    <tableColumn id="2" xr3:uid="{BEF7ACFB-A023-49FE-957C-D7015B039640}" name="2027-28" dataDxfId="193">
      <calculatedColumnFormula>(#REF!+#REF!)/#REF!</calculatedColumnFormula>
    </tableColumn>
    <tableColumn id="3" xr3:uid="{60B9E157-CE60-4E8D-80D6-39FF87CB1E6A}" name="2028-29" dataDxfId="192">
      <calculatedColumnFormula>(#REF!+#REF!)/#REF!</calculatedColumnFormula>
    </tableColumn>
    <tableColumn id="4" xr3:uid="{188BCF44-7EA5-40E7-A4A5-C83E6B544649}" name="2029-30" dataDxfId="191">
      <calculatedColumnFormula>(#REF!+#REF!)/#REF!</calculatedColumnFormula>
    </tableColumn>
    <tableColumn id="5" xr3:uid="{AB18489F-77B8-466F-84AB-A83F9A8FB2AD}" name="2030-31" dataDxfId="190">
      <calculatedColumnFormula>(#REF!+#REF!)/#REF!</calculatedColumnFormula>
    </tableColumn>
    <tableColumn id="6" xr3:uid="{65FA1A93-BD0B-4323-BF21-3B0F46995595}" name="2031-32" dataDxfId="189">
      <calculatedColumnFormula>(#REF!+#REF!)/#REF!</calculatedColumnFormula>
    </tableColumn>
    <tableColumn id="7" xr3:uid="{771B0207-73CF-4F5F-AB26-16F53BC1A2FD}" name="2032-33" dataDxfId="188">
      <calculatedColumnFormula>(#REF!+#REF!)/#REF!</calculatedColumnFormula>
    </tableColumn>
    <tableColumn id="8" xr3:uid="{7AA73AA4-7D50-447A-AF56-693341BD9975}" name="2033-34" dataDxfId="187">
      <calculatedColumnFormula>(#REF!+#REF!)/#REF!</calculatedColumnFormula>
    </tableColumn>
    <tableColumn id="9" xr3:uid="{FCBB4919-E35F-4679-B3F6-1FC169ACF5AA}" name="2034-35" dataDxfId="186">
      <calculatedColumnFormula>(#REF!+#REF!)/#REF!</calculatedColumnFormula>
    </tableColumn>
    <tableColumn id="10" xr3:uid="{3EFE4D8F-1E60-4AE4-9190-353E451AB280}" name="2035-36" dataDxfId="185">
      <calculatedColumnFormula>(#REF!+#REF!)/#REF!</calculatedColumnFormula>
    </tableColumn>
    <tableColumn id="11" xr3:uid="{37C91669-6DDE-4B28-AFC8-0A64A8667A20}" name="2036-37" dataDxfId="184">
      <calculatedColumnFormula>(#REF!+#REF!)/#REF!</calculatedColumnFormula>
    </tableColumn>
    <tableColumn id="12" xr3:uid="{891DF5E9-5EA9-44C8-9A4A-21E3BF92D6A4}" name="2037-38" dataDxfId="183">
      <calculatedColumnFormula>(#REF!+#REF!)/#REF!</calculatedColumnFormula>
    </tableColumn>
    <tableColumn id="13" xr3:uid="{9A2B32F4-B7ED-4A2C-A410-F2A16D4A0780}" name="2038-39" dataDxfId="182">
      <calculatedColumnFormula>(#REF!+#REF!)/#REF!</calculatedColumnFormula>
    </tableColumn>
    <tableColumn id="14" xr3:uid="{26520324-3294-461A-91A1-896E7236C261}" name="2039-40" dataDxfId="181">
      <calculatedColumnFormula>(#REF!+#REF!)/#REF!</calculatedColumnFormula>
    </tableColumn>
    <tableColumn id="15" xr3:uid="{A9706736-3C59-47B8-8BBE-6C3158987C14}" name="2040-41" dataDxfId="180">
      <calculatedColumnFormula>(#REF!+#REF!)/#REF!</calculatedColumnFormula>
    </tableColumn>
    <tableColumn id="16" xr3:uid="{AF3F5239-1AB0-4595-A1AC-C11EFCB29E2D}" name="2041-42" dataDxfId="179">
      <calculatedColumnFormula>(#REF!+#REF!)/#REF!</calculatedColumnFormula>
    </tableColumn>
    <tableColumn id="17" xr3:uid="{80D1E560-EDE8-4507-8E3E-55B2E509C47F}" name="2042-43" dataDxfId="178">
      <calculatedColumnFormula>(#REF!+#REF!)/#REF!</calculatedColumnFormula>
    </tableColumn>
    <tableColumn id="18" xr3:uid="{6334D205-48AA-42D6-BE83-78C05A25A012}" name="2043-44" dataDxfId="177">
      <calculatedColumnFormula>(#REF!+#REF!)/#REF!</calculatedColumnFormula>
    </tableColumn>
    <tableColumn id="19" xr3:uid="{C02E8ADB-D4A1-4AC4-8F27-CC9220E51D2F}" name="2044-45" dataDxfId="176">
      <calculatedColumnFormula>(#REF!+#REF!)/#REF!</calculatedColumnFormula>
    </tableColumn>
    <tableColumn id="20" xr3:uid="{A928FE6A-C593-4EA7-B77E-65A1E0A0D383}" name="2045-46" dataDxfId="175">
      <calculatedColumnFormula>(#REF!+#REF!)/#REF!</calculatedColumnFormula>
    </tableColumn>
    <tableColumn id="21" xr3:uid="{EA637C70-125A-4983-A4DD-72AA1A65D9F7}" name="2046-47" dataDxfId="174">
      <calculatedColumnFormula>(#REF!+#REF!)/#REF!</calculatedColumnFormula>
    </tableColumn>
    <tableColumn id="22" xr3:uid="{266CF729-9733-4BFD-9400-8DD0138DC4DE}" name="2047-48" dataDxfId="173">
      <calculatedColumnFormula>(#REF!+#REF!)/#REF!</calculatedColumnFormula>
    </tableColumn>
    <tableColumn id="23" xr3:uid="{55B4EA61-9327-4F6C-B0C8-F2F00C0710DF}" name="2048-49" dataDxfId="172">
      <calculatedColumnFormula>(#REF!+#REF!)/#REF!</calculatedColumnFormula>
    </tableColumn>
    <tableColumn id="24" xr3:uid="{F294D4BC-D704-4120-934D-C85C450D833F}" name="2049-50" dataDxfId="171">
      <calculatedColumnFormula>(#REF!+#REF!)/#REF!</calculatedColumnFormula>
    </tableColumn>
    <tableColumn id="25" xr3:uid="{E1C47CAE-E4D9-4E65-AE9D-1BCF1F4F334D}" name="2050-51" dataDxfId="170">
      <calculatedColumnFormula>(#REF!+#REF!)/#REF!</calculatedColumnFormula>
    </tableColumn>
    <tableColumn id="26" xr3:uid="{25FD1C13-BD76-45B8-94E4-DB9FA03C0A43}" name="2051-52" dataDxfId="169">
      <calculatedColumnFormula>(#REF!+#REF!)/#REF!</calculatedColumnFormula>
    </tableColumn>
    <tableColumn id="27" xr3:uid="{6B8FA911-FE5F-4BE9-8267-712EFCE97F9C}" name="2052-53" dataDxfId="168">
      <calculatedColumnFormula>(#REF!+#REF!)/#REF!</calculatedColumnFormula>
    </tableColumn>
    <tableColumn id="28" xr3:uid="{DD9C4999-7D8C-468C-93A6-51F68E4E042D}" name="2053-54" dataDxfId="167">
      <calculatedColumnFormula>(#REF!+#REF!)/#REF!</calculatedColumnFormula>
    </tableColumn>
    <tableColumn id="29" xr3:uid="{694B96DD-6EB6-4AB7-95E1-47C4FB9DFB45}" name="2054-55" dataDxfId="166">
      <calculatedColumnFormula>(#REF!+#REF!)/#REF!</calculatedColumnFormula>
    </tableColumn>
    <tableColumn id="30" xr3:uid="{C2CBAE36-C817-4C6E-ACAB-3949E89BA816}" name="2055-56" dataDxfId="165">
      <calculatedColumnFormula>(#REF!+#REF!)/#REF!</calculatedColumnFormula>
    </tableColumn>
    <tableColumn id="31" xr3:uid="{63475AB3-DA88-489F-B9B2-38B87B05FB0D}" name="2056-57" dataDxfId="164">
      <calculatedColumnFormula>(#REF!+#REF!)/#REF!</calculatedColumnFormula>
    </tableColumn>
    <tableColumn id="32" xr3:uid="{60CBCD8B-7359-4A1C-A3DF-D4EE64F9C967}" name="2057-58" dataDxfId="163">
      <calculatedColumnFormula>(#REF!+#REF!)/#REF!</calculatedColumnFormula>
    </tableColumn>
    <tableColumn id="33" xr3:uid="{F3C74189-BB7C-4C48-B996-46B7757A655D}" name="2058-59" dataDxfId="162">
      <calculatedColumnFormula>(#REF!+#REF!)/#REF!</calculatedColumnFormula>
    </tableColumn>
    <tableColumn id="34" xr3:uid="{749F263C-A935-4645-8419-F1B5AEEF2B65}" name="2059-60" dataDxfId="161">
      <calculatedColumnFormula>(#REF!+#REF!)/#REF!</calculatedColumnFormula>
    </tableColumn>
    <tableColumn id="35" xr3:uid="{E6496B07-61C0-4620-8632-84FF31DAB980}" name="2060-61" dataDxfId="160">
      <calculatedColumnFormula>(#REF!+#REF!)/#REF!</calculatedColumnFormula>
    </tableColumn>
    <tableColumn id="36" xr3:uid="{51A2A68A-F8CE-449B-B681-F2AC9209A758}" name="2061-62" dataDxfId="159">
      <calculatedColumnFormula>(#REF!+#REF!)/#REF!</calculatedColumnFormula>
    </tableColumn>
    <tableColumn id="37" xr3:uid="{6362B06F-1C5A-4578-BBE5-3F3E3EB0DFC4}" name="2062-63" dataDxfId="158">
      <calculatedColumnFormula>(#REF!+#REF!)/#REF!</calculatedColumnFormula>
    </tableColumn>
    <tableColumn id="38" xr3:uid="{F60BE2D5-D402-4205-A4ED-CD5D6FCAE80E}" name="2063-64" dataDxfId="157">
      <calculatedColumnFormula>(#REF!+#REF!)/#REF!</calculatedColumnFormula>
    </tableColumn>
    <tableColumn id="39" xr3:uid="{2DAC2F0D-08EF-4CB2-BC57-60678F80ADB1}" name="2064-65" dataDxfId="156">
      <calculatedColumnFormula>(#REF!+#REF!)/#REF!</calculatedColumnFormula>
    </tableColumn>
    <tableColumn id="40" xr3:uid="{06FA7A1C-0564-4FE2-95DB-2BEBB3C356CF}" name="2065-66" dataDxfId="155">
      <calculatedColumnFormula>(#REF!+#REF!)/#REF!</calculatedColumnFormula>
    </tableColumn>
    <tableColumn id="41" xr3:uid="{0799F209-339C-4A2E-AB0D-2897217F3135}" name="2066-67" dataDxfId="154">
      <calculatedColumnFormula>(#REF!+#REF!)/#REF!</calculatedColumnFormula>
    </tableColumn>
    <tableColumn id="42" xr3:uid="{26D76E1F-27DD-4874-81A0-E91D43C14F24}" name="2067-68" dataDxfId="153">
      <calculatedColumnFormula>(#REF!+#REF!)/#REF!</calculatedColumnFormula>
    </tableColumn>
    <tableColumn id="43" xr3:uid="{BB81E67C-E8FD-416F-B577-3D31AD8C7227}" name="2068-69" dataDxfId="152">
      <calculatedColumnFormula>(#REF!+#REF!)/#REF!</calculatedColumnFormula>
    </tableColumn>
    <tableColumn id="44" xr3:uid="{4F5B2265-07B0-4F87-B9CB-6F604DF8B691}" name="2069-70" dataDxfId="151">
      <calculatedColumnFormula>(#REF!+#REF!)/#REF!</calculatedColumnFormula>
    </tableColumn>
    <tableColumn id="45" xr3:uid="{C41037C2-70CF-406B-9104-6B0122536C98}" name="2070-71" dataDxfId="150">
      <calculatedColumnFormula>(#REF!+#REF!)/#REF!</calculatedColumnFormula>
    </tableColumn>
    <tableColumn id="46" xr3:uid="{769D964D-8BDF-4BC3-81BD-2085B2F9AE12}" name="2071-72" dataDxfId="149">
      <calculatedColumnFormula>(#REF!+#REF!)/#REF!</calculatedColumnFormula>
    </tableColumn>
    <tableColumn id="47" xr3:uid="{2DE944FF-7E74-433F-B41E-684D0D285192}" name="2072-73" dataDxfId="148"/>
  </tableColumns>
  <tableStyleInfo name="Table Style 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3B77DE71-68B0-4037-9EB9-971BF0CCFCED}" name="Table7131415" displayName="Table7131415" ref="A4:F14" totalsRowShown="0" headerRowDxfId="147" dataDxfId="146" tableBorderDxfId="145">
  <autoFilter ref="A4:F14" xr:uid="{F8EAA537-8EF6-406F-8F92-16F0A8778158}">
    <filterColumn colId="0" hiddenButton="1"/>
    <filterColumn colId="1" hiddenButton="1"/>
    <filterColumn colId="2" hiddenButton="1"/>
    <filterColumn colId="3" hiddenButton="1"/>
    <filterColumn colId="4" hiddenButton="1"/>
    <filterColumn colId="5" hiddenButton="1"/>
  </autoFilter>
  <tableColumns count="6">
    <tableColumn id="1" xr3:uid="{33876D3E-EC76-46D2-BF93-B1F3C43460E9}" name="£ billion, 2022-23 prices" dataDxfId="144"/>
    <tableColumn id="2" xr3:uid="{7853E87C-A349-452C-8461-41EFC6A9570B}" name="2027-28" dataDxfId="143"/>
    <tableColumn id="3" xr3:uid="{4FF4CA97-356B-42D4-BF9A-0F3245B1DB18}" name="2037-38" dataDxfId="142"/>
    <tableColumn id="4" xr3:uid="{3245A60A-200F-4845-9FF6-3F1D6F310999}" name="2047-48" dataDxfId="141"/>
    <tableColumn id="5" xr3:uid="{EDB04457-E7C4-46B8-A6DB-9BB1D4A552CA}" name="2057-58" dataDxfId="140"/>
    <tableColumn id="6" xr3:uid="{2A15FAA3-4772-4B4C-A150-0E3B8039F871}" name="2067-68" dataDxfId="139"/>
  </tableColumns>
  <tableStyleInfo name="Table Style 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4CEDBC60-D218-47C0-88D1-5C36517F539D}" name="Table22891026" displayName="Table22891026" ref="A26:AU30" totalsRowShown="0" headerRowDxfId="138" dataDxfId="137" tableBorderDxfId="136" dataCellStyle="Comma">
  <autoFilter ref="A26:AU30" xr:uid="{00000000-0009-0000-0100-00000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autoFilter>
  <sortState xmlns:xlrd2="http://schemas.microsoft.com/office/spreadsheetml/2017/richdata2" ref="A27:A30">
    <sortCondition ref="A6:A11"/>
  </sortState>
  <tableColumns count="47">
    <tableColumn id="1" xr3:uid="{8FCAC0AE-2BE5-4BE5-BC67-2C05B539CAB5}" name="2028-29 = 100" dataDxfId="135" dataCellStyle="Comma"/>
    <tableColumn id="3" xr3:uid="{9B79D634-C405-475A-A663-F6E759B01BC9}" name="2027-28" dataDxfId="134" dataCellStyle="Comma"/>
    <tableColumn id="9" xr3:uid="{710F44CE-1C3F-446A-8609-FFB0DB9FB7DA}" name="2028-29" dataDxfId="133" dataCellStyle="Comma"/>
    <tableColumn id="10" xr3:uid="{3F9DD66C-0CCE-4405-853B-B5EEEEF1249C}" name="2029-30" dataDxfId="132" dataCellStyle="Comma"/>
    <tableColumn id="11" xr3:uid="{B8B23513-356D-4CDC-A10D-03689202C7B3}" name="2030-31" dataDxfId="131" dataCellStyle="Comma"/>
    <tableColumn id="12" xr3:uid="{5C843103-FF2B-4C09-A1B3-4FD7148DC397}" name="2031-32" dataDxfId="130" dataCellStyle="Comma"/>
    <tableColumn id="13" xr3:uid="{E0D7C98C-2084-4A7E-8F59-3AFE075A0DEA}" name="2032-33" dataDxfId="129" dataCellStyle="Comma"/>
    <tableColumn id="14" xr3:uid="{3C7173C3-8982-4163-950D-B590AF9210D2}" name="2033-34" dataDxfId="128" dataCellStyle="Comma"/>
    <tableColumn id="15" xr3:uid="{D5F81973-EB1F-41C0-B4EA-D548369B4808}" name="2034-35" dataDxfId="127" dataCellStyle="Comma"/>
    <tableColumn id="16" xr3:uid="{2C71BD41-752E-41FE-BC35-191388702F0C}" name="2035-36" dataDxfId="126" dataCellStyle="Comma"/>
    <tableColumn id="17" xr3:uid="{0CDEA1EB-BB04-434B-A303-E0A1BA5430CA}" name="2036-37" dataDxfId="125" dataCellStyle="Comma"/>
    <tableColumn id="18" xr3:uid="{13E8B149-EA54-4FF1-AEA2-9FCF21019DBE}" name="2037-38" dataDxfId="124" dataCellStyle="Comma"/>
    <tableColumn id="19" xr3:uid="{32F497F8-75EC-4EB2-8113-12F777FE1FC5}" name="2038-39" dataDxfId="123" dataCellStyle="Comma"/>
    <tableColumn id="20" xr3:uid="{B6A0463F-CEC3-4FF9-8106-267BD19C1499}" name="2039-40" dataDxfId="122" dataCellStyle="Comma"/>
    <tableColumn id="21" xr3:uid="{0674BA8D-D6EC-478B-BF07-22CC4C3190CD}" name="2040-41" dataDxfId="121" dataCellStyle="Comma"/>
    <tableColumn id="22" xr3:uid="{91BB003B-78A6-4DE9-AE61-DDA4ACEF804D}" name="2041-42" dataDxfId="120" dataCellStyle="Comma"/>
    <tableColumn id="23" xr3:uid="{4F6758CC-56CB-4A00-93EA-96C22944D93D}" name="2042-43" dataDxfId="119" dataCellStyle="Comma"/>
    <tableColumn id="24" xr3:uid="{819EA96C-4730-4A32-BF98-977875F57809}" name="2043-44" dataDxfId="118" dataCellStyle="Comma"/>
    <tableColumn id="25" xr3:uid="{35634A49-6E26-4F62-A957-4F656BE0F081}" name="2044-45" dataDxfId="117" dataCellStyle="Comma"/>
    <tableColumn id="26" xr3:uid="{618EE341-9B93-4423-9B11-5E8005EE3C45}" name="2045-46" dataDxfId="116" dataCellStyle="Comma"/>
    <tableColumn id="27" xr3:uid="{6EB6E91C-5AC0-498D-BED1-25BE2FEAD71F}" name="2046-47" dataDxfId="115" dataCellStyle="Comma"/>
    <tableColumn id="28" xr3:uid="{29FCB4BA-7C0E-45DE-B44F-6CC5F1D4A549}" name="2047-48" dataDxfId="114" dataCellStyle="Comma"/>
    <tableColumn id="29" xr3:uid="{6E6E5109-65D2-4141-82BD-F2DA7D13A1D5}" name="2048-49" dataDxfId="113" dataCellStyle="Comma"/>
    <tableColumn id="30" xr3:uid="{2B6E7E07-22A5-4BF3-A7E7-6827A3783D8A}" name="2049-50" dataDxfId="112" dataCellStyle="Comma"/>
    <tableColumn id="31" xr3:uid="{E9B691D1-F669-48DF-9FB8-9E38209807A3}" name="2050-51" dataDxfId="111" dataCellStyle="Comma"/>
    <tableColumn id="32" xr3:uid="{4D505C63-20F5-4A59-A7D5-57F3EA8C7CF8}" name="2051-52" dataDxfId="110" dataCellStyle="Comma"/>
    <tableColumn id="33" xr3:uid="{1E7A9481-D4F6-463D-AF61-C45FED45372A}" name="2052-53" dataDxfId="109" dataCellStyle="Comma"/>
    <tableColumn id="34" xr3:uid="{61D86228-F8A9-42CC-BD4A-C9064A0A5A21}" name="2053-54" dataDxfId="108" dataCellStyle="Comma"/>
    <tableColumn id="35" xr3:uid="{53ECC8B4-2B29-4C24-8224-56AD98F851A8}" name="2054-55" dataDxfId="107" dataCellStyle="Comma"/>
    <tableColumn id="36" xr3:uid="{01F48E83-EFEC-4CF8-8053-E991273F13D5}" name="2055-56" dataDxfId="106" dataCellStyle="Comma"/>
    <tableColumn id="37" xr3:uid="{799A5984-82D5-4403-A68A-F8CCCA0CCE2E}" name="2056-57" dataDxfId="105" dataCellStyle="Comma"/>
    <tableColumn id="38" xr3:uid="{BB5940B3-8F78-4750-90AF-3219A1B1847A}" name="2057-58" dataDxfId="104" dataCellStyle="Comma"/>
    <tableColumn id="39" xr3:uid="{7382A4CF-1115-4E1A-B77D-F0931B11694F}" name="2058-59" dataDxfId="103" dataCellStyle="Comma"/>
    <tableColumn id="40" xr3:uid="{3908E315-F0D2-42CC-A81E-0437AAE18FD0}" name="2059-60" dataDxfId="102" dataCellStyle="Comma"/>
    <tableColumn id="41" xr3:uid="{92A7CCB2-FE1E-4F07-9CC3-6AB75F22F34E}" name="2060-61" dataDxfId="101" dataCellStyle="Comma"/>
    <tableColumn id="42" xr3:uid="{9BB39338-73F8-4D65-8D58-86D1C64894C9}" name="2061-62" dataDxfId="100" dataCellStyle="Comma"/>
    <tableColumn id="43" xr3:uid="{B55D2D8B-0761-487A-875D-FFF933EC9561}" name="2062-63" dataDxfId="99" dataCellStyle="Comma"/>
    <tableColumn id="44" xr3:uid="{82297BDC-422D-4B6D-9822-F966AACDF681}" name="2063-64" dataDxfId="98" dataCellStyle="Comma"/>
    <tableColumn id="45" xr3:uid="{6D658AA6-0A08-42BA-AF7D-93862CA89E63}" name="2064-65" dataDxfId="97" dataCellStyle="Comma"/>
    <tableColumn id="46" xr3:uid="{9D64117B-C4AF-48B8-831B-52D0BDA9C0D5}" name="2065-66" dataDxfId="96" dataCellStyle="Comma"/>
    <tableColumn id="47" xr3:uid="{9863653E-EF54-4237-8166-70EFA827CD6C}" name="2066-67" dataDxfId="95" dataCellStyle="Comma"/>
    <tableColumn id="48" xr3:uid="{EBBCF269-377C-479C-AD6C-D7C295F61751}" name="2067-68" dataDxfId="94" dataCellStyle="Comma"/>
    <tableColumn id="49" xr3:uid="{60067E1D-9E4A-4D33-AB46-96A76FDA0DB0}" name="2068-69" dataDxfId="93" dataCellStyle="Comma"/>
    <tableColumn id="50" xr3:uid="{9AC6CA49-C3AC-4732-BFF1-378977C96F7D}" name="2069-70" dataDxfId="92" dataCellStyle="Comma"/>
    <tableColumn id="51" xr3:uid="{A9F91D7D-4399-4927-9A07-DD337184D3C9}" name="2070-71" dataDxfId="91" dataCellStyle="Comma"/>
    <tableColumn id="52" xr3:uid="{5A2973A5-D4E6-4FDD-8865-281223C4B551}" name="2071-72" dataDxfId="90" dataCellStyle="Comma"/>
    <tableColumn id="2" xr3:uid="{56DB0891-49F6-4DDD-B079-C0ACBE574CCE}" name="2072-73" dataDxfId="89" dataCellStyle="Comma"/>
  </tableColumns>
  <tableStyleInfo name="Table Style 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228910" displayName="Table228910" ref="A25:AU31" totalsRowShown="0" headerRowDxfId="88" dataDxfId="87" tableBorderDxfId="86" dataCellStyle="Comma">
  <autoFilter ref="A25:AU31" xr:uid="{00000000-0009-0000-0100-00000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autoFilter>
  <sortState xmlns:xlrd2="http://schemas.microsoft.com/office/spreadsheetml/2017/richdata2" ref="A6:A11">
    <sortCondition ref="A6:A11"/>
  </sortState>
  <tableColumns count="47">
    <tableColumn id="1" xr3:uid="{00000000-0010-0000-0600-000001000000}" name="Tax revenues in 2027-28 = 100" dataDxfId="85" dataCellStyle="Comma"/>
    <tableColumn id="8" xr3:uid="{6F6E3BA6-6F94-455B-9968-018C5569D28E}" name="2027-28" dataDxfId="84" dataCellStyle="Comma"/>
    <tableColumn id="9" xr3:uid="{B4369208-AD9E-498A-87FE-139D630CCF24}" name="2028-29" dataDxfId="83" dataCellStyle="Comma"/>
    <tableColumn id="10" xr3:uid="{76E0F948-C856-4AE3-AED2-24A3B923E32D}" name="2029-30" dataDxfId="82" dataCellStyle="Comma"/>
    <tableColumn id="11" xr3:uid="{4A36DE7E-E2FD-4123-811F-B1905F575F6C}" name="2030-31" dataDxfId="81" dataCellStyle="Comma"/>
    <tableColumn id="12" xr3:uid="{6ACF5786-E168-408E-89D9-AB4E77BA214B}" name="2031-32" dataDxfId="80" dataCellStyle="Comma"/>
    <tableColumn id="13" xr3:uid="{E076C248-444B-4EA7-A7A4-35423A95D8D9}" name="2032-33" dataDxfId="79" dataCellStyle="Comma"/>
    <tableColumn id="14" xr3:uid="{00A2037A-7F10-4400-8760-BA00A76E6A1B}" name="2033-34" dataDxfId="78" dataCellStyle="Comma"/>
    <tableColumn id="15" xr3:uid="{751DA91C-F496-4A51-9DAB-22ABBB85D95D}" name="2034-35" dataDxfId="77" dataCellStyle="Comma"/>
    <tableColumn id="16" xr3:uid="{DFCB6381-B80A-4670-AF24-EDC26CCF37B3}" name="2035-36" dataDxfId="76" dataCellStyle="Comma"/>
    <tableColumn id="17" xr3:uid="{9AEE3FDD-C42F-45D9-B194-4C74DBF58B82}" name="2036-37" dataDxfId="75" dataCellStyle="Comma"/>
    <tableColumn id="18" xr3:uid="{15A9FA2C-5439-4A2A-B011-24FA50CDCDAC}" name="2037-38" dataDxfId="74" dataCellStyle="Comma"/>
    <tableColumn id="19" xr3:uid="{9D523336-B583-4027-B52C-1BFB8EBBA128}" name="2038-39" dataDxfId="73" dataCellStyle="Comma"/>
    <tableColumn id="20" xr3:uid="{EB0D91F0-3F11-422B-A299-5B28789F8D49}" name="2039-40" dataDxfId="72" dataCellStyle="Comma"/>
    <tableColumn id="21" xr3:uid="{6E1A1A5A-DADC-45ED-B891-0B3010D508D4}" name="2040-41" dataDxfId="71" dataCellStyle="Comma"/>
    <tableColumn id="22" xr3:uid="{75D89F18-AFF6-40E7-80C7-5C8C1E84018D}" name="2041-42" dataDxfId="70" dataCellStyle="Comma"/>
    <tableColumn id="23" xr3:uid="{02A2277F-EF66-4C21-B4A4-20663375C3B8}" name="2042-43" dataDxfId="69" dataCellStyle="Comma"/>
    <tableColumn id="24" xr3:uid="{1128F0B6-9144-4743-AE08-15D916242199}" name="2043-44" dataDxfId="68" dataCellStyle="Comma"/>
    <tableColumn id="25" xr3:uid="{A9C20295-6C3E-4597-AE71-E92BC4F7E196}" name="2044-45" dataDxfId="67" dataCellStyle="Comma"/>
    <tableColumn id="26" xr3:uid="{DD30F11B-FD65-4CBA-B178-D3F00514800C}" name="2045-46" dataDxfId="66" dataCellStyle="Comma"/>
    <tableColumn id="27" xr3:uid="{BCB3B284-4BBC-40E2-8A99-588137A7F004}" name="2046-47" dataDxfId="65" dataCellStyle="Comma"/>
    <tableColumn id="28" xr3:uid="{98B75F6B-E83E-4825-9E44-3FC8B59C100A}" name="2047-48" dataDxfId="64" dataCellStyle="Comma"/>
    <tableColumn id="29" xr3:uid="{E5E78E6A-52DA-40B8-85A7-2AD68FCE2E64}" name="2048-49" dataDxfId="63" dataCellStyle="Comma"/>
    <tableColumn id="30" xr3:uid="{2C16288C-1BE9-4BF2-99BC-A3900622677D}" name="2049-50" dataDxfId="62" dataCellStyle="Comma"/>
    <tableColumn id="31" xr3:uid="{5DE16D7E-A4EF-42EF-AD98-FC0DA74876A8}" name="2050-51" dataDxfId="61" dataCellStyle="Comma"/>
    <tableColumn id="32" xr3:uid="{E7E3EA51-6D3E-40B4-A27D-746B747566C1}" name="2051-52" dataDxfId="60" dataCellStyle="Comma"/>
    <tableColumn id="33" xr3:uid="{FD851BFF-AD4B-4D26-9641-EA127907D090}" name="2052-53" dataDxfId="59" dataCellStyle="Comma"/>
    <tableColumn id="34" xr3:uid="{7887EB46-225A-4BF1-94A1-63B16CC0361F}" name="2053-54" dataDxfId="58" dataCellStyle="Comma"/>
    <tableColumn id="35" xr3:uid="{1A298A42-8EE8-4537-87C6-55E07B09A40B}" name="2054-55" dataDxfId="57" dataCellStyle="Comma"/>
    <tableColumn id="36" xr3:uid="{DE1C2DBB-E2B7-420D-9186-967639CB4ACD}" name="2055-56" dataDxfId="56" dataCellStyle="Comma"/>
    <tableColumn id="37" xr3:uid="{EBA1FC0F-DD44-4D97-B644-EA441C59A6AF}" name="2056-57" dataDxfId="55" dataCellStyle="Comma"/>
    <tableColumn id="38" xr3:uid="{8425128F-491E-4722-A4A8-71ACD9575F75}" name="2057-58" dataDxfId="54" dataCellStyle="Comma"/>
    <tableColumn id="39" xr3:uid="{7F29FA53-509F-4EBC-947A-7106DBAC14D4}" name="2058-59" dataDxfId="53" dataCellStyle="Comma"/>
    <tableColumn id="40" xr3:uid="{4D3CAD6A-CF6C-4C45-B96A-F4868A5BC2F0}" name="2059-60" dataDxfId="52" dataCellStyle="Comma"/>
    <tableColumn id="41" xr3:uid="{D9E9D95B-C2B0-422A-B363-B875CB7A4DEF}" name="2060-61" dataDxfId="51" dataCellStyle="Comma"/>
    <tableColumn id="42" xr3:uid="{FAB5BB54-EA75-4E58-A3E4-5F0805B78E5B}" name="2061-62" dataDxfId="50" dataCellStyle="Comma"/>
    <tableColumn id="43" xr3:uid="{11867DCE-B5E8-4E70-84FB-A19530DCCA1A}" name="2062-63" dataDxfId="49" dataCellStyle="Comma"/>
    <tableColumn id="44" xr3:uid="{68B2E89E-8E16-4130-8A24-C96E52C81181}" name="2063-64" dataDxfId="48" dataCellStyle="Comma"/>
    <tableColumn id="45" xr3:uid="{2B7783F2-57F0-4AA6-BE95-0D8B49F7539E}" name="2064-65" dataDxfId="47" dataCellStyle="Comma"/>
    <tableColumn id="46" xr3:uid="{D2020323-25D8-4A6D-AB41-2E5D7E1E0446}" name="2065-66" dataDxfId="46" dataCellStyle="Comma"/>
    <tableColumn id="47" xr3:uid="{11930752-654D-40D6-AF7E-25E0984E56AA}" name="2066-67" dataDxfId="45" dataCellStyle="Comma"/>
    <tableColumn id="48" xr3:uid="{C7472FF9-1149-4DA8-9FE4-E06B450900C5}" name="2067-68" dataDxfId="44" dataCellStyle="Comma"/>
    <tableColumn id="49" xr3:uid="{178D4EA8-6381-4249-A9A4-24F2B472A7BD}" name="2068-69" dataDxfId="43" dataCellStyle="Comma"/>
    <tableColumn id="50" xr3:uid="{6586CFF7-2689-4AA3-A3D5-D1D6F38C8359}" name="2069-70" dataDxfId="42" dataCellStyle="Comma"/>
    <tableColumn id="51" xr3:uid="{D5861964-A89F-4C18-BB5E-1D0026D785C7}" name="2070-71" dataDxfId="41" dataCellStyle="Comma"/>
    <tableColumn id="52" xr3:uid="{F74CE754-0699-4EDC-8899-DC5721E6509F}" name="2071-72" dataDxfId="40" dataCellStyle="Comma"/>
    <tableColumn id="2" xr3:uid="{A9B0A308-4422-4B83-BD1F-83481776BC45}" name="2072-73" dataDxfId="39" dataCellStyle="Comma"/>
  </tableColumns>
  <tableStyleInfo name="Table Style 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6617051-C64B-4A2A-B0DF-7DA5D8BE3482}" name="Table22891047" displayName="Table22891047" ref="A21:B67" totalsRowShown="0" headerRowDxfId="38" dataDxfId="37" tableBorderDxfId="36" dataCellStyle="Comma">
  <autoFilter ref="A21:B67" xr:uid="{00000000-0009-0000-0100-000009000000}">
    <filterColumn colId="0" hiddenButton="1"/>
    <filterColumn colId="1" hiddenButton="1"/>
  </autoFilter>
  <sortState xmlns:xlrd2="http://schemas.microsoft.com/office/spreadsheetml/2017/richdata2" ref="A22">
    <sortCondition ref="A6:A11"/>
  </sortState>
  <tableColumns count="2">
    <tableColumn id="1" xr3:uid="{EAC1DD85-1192-4A03-A42D-D42EBE6C1EBB}" name="Year" dataDxfId="35" dataCellStyle="Comma"/>
    <tableColumn id="8" xr3:uid="{3D6B6C6A-028B-4436-89EA-7D91EDF0565B}" name="Gap based on OBR Baseline projection" dataDxfId="34" dataCellStyle="Comma"/>
  </tableColumns>
  <tableStyleInfo name="Table Style 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8F42610-67F4-4118-837C-2E143C19FA02}" name="Table2289104" displayName="Table2289104" ref="A22:C68" totalsRowShown="0" headerRowDxfId="33" dataDxfId="32" tableBorderDxfId="31" dataCellStyle="Comma">
  <autoFilter ref="A22:C68" xr:uid="{00000000-0009-0000-0100-000009000000}">
    <filterColumn colId="0" hiddenButton="1"/>
    <filterColumn colId="1" hiddenButton="1"/>
    <filterColumn colId="2" hiddenButton="1"/>
  </autoFilter>
  <sortState xmlns:xlrd2="http://schemas.microsoft.com/office/spreadsheetml/2017/richdata2" ref="A23:A24">
    <sortCondition ref="A6:A11"/>
  </sortState>
  <tableColumns count="3">
    <tableColumn id="1" xr3:uid="{D45A5ED4-126C-4BFF-93B5-69D9843CDA47}" name="Year" dataDxfId="30" dataCellStyle="Comma"/>
    <tableColumn id="8" xr3:uid="{A3ECD5DF-4BF2-48D5-933E-2D130CCC5D3F}" name="Gap based on OBR Baseline projection" dataDxfId="29" dataCellStyle="Comma"/>
    <tableColumn id="9" xr3:uid="{FB396AD3-E500-4D83-98E2-ED360AA6855A}" name="Gap with illustrative future UKG response to long-term pressures" dataDxfId="28" dataCellStyle="Comma"/>
  </tableColumns>
  <tableStyleInfo name="Table Style 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29668A1-856D-4F87-8DC5-6CF24A292797}" name="Table228910463" displayName="Table228910463" ref="A21:D67" totalsRowShown="0" headerRowDxfId="27" dataDxfId="26" tableBorderDxfId="25" dataCellStyle="Comma">
  <autoFilter ref="A21:D67" xr:uid="{00000000-0009-0000-0100-000009000000}">
    <filterColumn colId="0" hiddenButton="1"/>
    <filterColumn colId="1" hiddenButton="1"/>
    <filterColumn colId="2" hiddenButton="1"/>
    <filterColumn colId="3" hiddenButton="1"/>
  </autoFilter>
  <sortState xmlns:xlrd2="http://schemas.microsoft.com/office/spreadsheetml/2017/richdata2" ref="A22:A24">
    <sortCondition ref="A6:A11"/>
  </sortState>
  <tableColumns count="4">
    <tableColumn id="1" xr3:uid="{8C475BCA-C4F7-43BF-BF16-4BAA7172E39A}" name="Year" dataDxfId="24" dataCellStyle="Comma"/>
    <tableColumn id="8" xr3:uid="{F77D8CC9-6BCD-43C3-87E4-A570BEC10167}" name="Balanced response" dataDxfId="23" dataCellStyle="Comma"/>
    <tableColumn id="9" xr3:uid="{491CAC6B-8CF3-4EEB-B46D-DCF1CF7DE397}" name="Tax rise response" dataDxfId="22" dataCellStyle="Per cent"/>
    <tableColumn id="10" xr3:uid="{82EE29FC-36E4-4F79-8575-C34C60DE3A0F}" name="Spending cut response" dataDxfId="21" dataCellStyle="Comma"/>
  </tableColumns>
  <tableStyleInfo name="Table Style 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C475101-ECC7-4CC8-AEF8-BEC82634C645}" name="Table22891046" displayName="Table22891046" ref="A21:D67" totalsRowShown="0" headerRowDxfId="20" dataDxfId="19" tableBorderDxfId="18" dataCellStyle="Comma">
  <autoFilter ref="A21:D67" xr:uid="{00000000-0009-0000-0100-000009000000}">
    <filterColumn colId="0" hiddenButton="1"/>
    <filterColumn colId="1" hiddenButton="1"/>
    <filterColumn colId="2" hiddenButton="1"/>
    <filterColumn colId="3" hiddenButton="1"/>
  </autoFilter>
  <sortState xmlns:xlrd2="http://schemas.microsoft.com/office/spreadsheetml/2017/richdata2" ref="A22:A24">
    <sortCondition ref="A6:A11"/>
  </sortState>
  <tableColumns count="4">
    <tableColumn id="1" xr3:uid="{EF54914F-1BCB-466B-BB19-E85DE9FC6A2F}" name="Year" dataDxfId="17" dataCellStyle="Comma"/>
    <tableColumn id="8" xr3:uid="{26D88CF6-928B-42EB-BF41-E3F5199E2A08}" name="Principal population projection" dataDxfId="16" dataCellStyle="Comma"/>
    <tableColumn id="9" xr3:uid="{DE11F526-A08B-4D8A-B597-0A8E8BDD8B37}" name="High population variant" dataDxfId="15" dataCellStyle="Comma"/>
    <tableColumn id="10" xr3:uid="{B95FCCDC-24CA-441F-BFCA-AFCF8BDEC070}" name="Low population variant" dataDxfId="14" dataCellStyle="Comma"/>
  </tableColumns>
  <tableStyleInfo name="Table Style 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E3024CA6-55D2-4B40-9F75-4EA5FFDB82C8}" name="Table17" displayName="Table17" ref="A4:E6" totalsRowShown="0" headerRowDxfId="13" headerRowBorderDxfId="12" tableBorderDxfId="11">
  <autoFilter ref="A4:E6" xr:uid="{E3024CA6-55D2-4B40-9F75-4EA5FFDB82C8}">
    <filterColumn colId="0" hiddenButton="1"/>
    <filterColumn colId="1" hiddenButton="1"/>
    <filterColumn colId="2" hiddenButton="1"/>
    <filterColumn colId="3" hiddenButton="1"/>
    <filterColumn colId="4" hiddenButton="1"/>
  </autoFilter>
  <tableColumns count="5">
    <tableColumn id="1" xr3:uid="{02262BD0-190E-44B1-A211-FD95FAA07505}" name="Scenario"/>
    <tableColumn id="2" xr3:uid="{C52FFCAE-FB77-4DC2-8E05-445602A62FDE}" name="Block Grant"/>
    <tableColumn id="3" xr3:uid="{EC625536-1054-4A8E-BD0B-62C8E3E6FAAD}" name="Tax net position"/>
    <tableColumn id="4" xr3:uid="{7472356C-A694-484F-9B25-392E7A13BF1C}" name="Spending"/>
    <tableColumn id="5" xr3:uid="{DE7E9651-A7CE-4BF8-AAA7-6B963A0BC7BE}" name="Total effect"/>
  </tableColumns>
  <tableStyleInfo name="Table Style 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FF6C92FB-EFCE-4335-B216-863A8DB96F6B}" name="Table22891046323" displayName="Table22891046323" ref="A4:B19" totalsRowShown="0" headerRowDxfId="10" dataDxfId="9" tableBorderDxfId="8" dataCellStyle="Comma">
  <autoFilter ref="A4:B19" xr:uid="{00000000-0009-0000-0100-000009000000}">
    <filterColumn colId="0" hiddenButton="1"/>
    <filterColumn colId="1" hiddenButton="1"/>
  </autoFilter>
  <tableColumns count="2">
    <tableColumn id="1" xr3:uid="{B25A2D62-2FCB-4E55-B997-6EAEB6A75490}" name="UK Government department [1]" dataDxfId="7" dataCellStyle="Comma"/>
    <tableColumn id="8" xr3:uid="{2D0A0FA6-69D6-45DA-9DAC-AEC9DC7AD3F9}" name="Comparability factor (per cent)" dataDxfId="6" dataCellStyle="Comma"/>
  </tableColumns>
  <tableStyleInfo name="Table Style 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630D8F9E-0339-4024-BFA6-D52304283243}" name="Table2" displayName="Table2" ref="A4:C17" totalsRowShown="0" headerRowDxfId="5" dataDxfId="4" tableBorderDxfId="3" dataCellStyle="Comma">
  <tableColumns count="3">
    <tableColumn id="1" xr3:uid="{F783E95D-9287-4159-97F2-80926DA8E17C}" name="COFOG category" dataDxfId="2"/>
    <tableColumn id="2" xr3:uid="{19B77E64-28E2-465D-9AFF-D2830EDE7366}" name="Spending included" dataDxfId="1" dataCellStyle="Comma"/>
    <tableColumn id="3" xr3:uid="{40EFE363-A153-4DD5-9594-239502F79A0E}" name="Modelling approach" dataDxfId="0" dataCellStyle="Comma"/>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Custom 1">
      <a:dk1>
        <a:srgbClr val="2C2926"/>
      </a:dk1>
      <a:lt1>
        <a:srgbClr val="FFFFFF"/>
      </a:lt1>
      <a:dk2>
        <a:srgbClr val="4FADA3"/>
      </a:dk2>
      <a:lt2>
        <a:srgbClr val="FFFFFF"/>
      </a:lt2>
      <a:accent1>
        <a:srgbClr val="FFA400"/>
      </a:accent1>
      <a:accent2>
        <a:srgbClr val="B3B3B3"/>
      </a:accent2>
      <a:accent3>
        <a:srgbClr val="DCDCDC"/>
      </a:accent3>
      <a:accent4>
        <a:srgbClr val="225B81"/>
      </a:accent4>
      <a:accent5>
        <a:srgbClr val="543561"/>
      </a:accent5>
      <a:accent6>
        <a:srgbClr val="4D4D4D"/>
      </a:accent6>
      <a:hlink>
        <a:srgbClr val="2C2926"/>
      </a:hlink>
      <a:folHlink>
        <a:srgbClr val="2C292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32.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drawing" Target="../drawings/drawing28.xml"/></Relationships>
</file>

<file path=xl/worksheets/_rels/sheet36.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40.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3" Type="http://schemas.openxmlformats.org/officeDocument/2006/relationships/table" Target="../tables/table31.xml"/><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2" Type="http://schemas.openxmlformats.org/officeDocument/2006/relationships/table" Target="../tables/table34.xml"/><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7.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8.bin"/></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hyperlink" Target="https://www.gov.uk/government/publications/autumn-budget-and-spending-review-2021-documents" TargetMode="External"/></Relationships>
</file>

<file path=xl/worksheets/_rels/sheet51.xml.rels><?xml version="1.0" encoding="UTF-8" standalone="yes"?>
<Relationships xmlns="http://schemas.openxmlformats.org/package/2006/relationships"><Relationship Id="rId3" Type="http://schemas.openxmlformats.org/officeDocument/2006/relationships/table" Target="../tables/table35.xml"/><Relationship Id="rId2" Type="http://schemas.openxmlformats.org/officeDocument/2006/relationships/printerSettings" Target="../printerSettings/printerSettings40.bin"/><Relationship Id="rId1" Type="http://schemas.openxmlformats.org/officeDocument/2006/relationships/hyperlink" Target="https://www.gov.uk/government/publications/autumn-budget-and-spending-review-2021-documents" TargetMode="External"/></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3.xml.rels><?xml version="1.0" encoding="UTF-8" standalone="yes"?>
<Relationships xmlns="http://schemas.openxmlformats.org/package/2006/relationships"><Relationship Id="rId2" Type="http://schemas.openxmlformats.org/officeDocument/2006/relationships/table" Target="../tables/table36.xml"/><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2C033-E086-471C-8A42-672E6E64FA82}">
  <sheetPr>
    <tabColor theme="8"/>
  </sheetPr>
  <dimension ref="A1:A52"/>
  <sheetViews>
    <sheetView showGridLines="0" tabSelected="1" workbookViewId="0"/>
  </sheetViews>
  <sheetFormatPr defaultColWidth="9.140625" defaultRowHeight="14.25"/>
  <cols>
    <col min="1" max="1" width="144.7109375" style="24" customWidth="1"/>
    <col min="2" max="16384" width="9.140625" style="24"/>
  </cols>
  <sheetData>
    <row r="1" spans="1:1" ht="15">
      <c r="A1" s="44" t="s">
        <v>269</v>
      </c>
    </row>
    <row r="2" spans="1:1" s="46" customFormat="1" ht="22.7" customHeight="1">
      <c r="A2" s="45" t="s">
        <v>285</v>
      </c>
    </row>
    <row r="3" spans="1:1" s="46" customFormat="1" ht="19.7" customHeight="1">
      <c r="A3" s="48" t="s">
        <v>282</v>
      </c>
    </row>
    <row r="4" spans="1:1" s="46" customFormat="1" ht="19.7" customHeight="1">
      <c r="A4" s="48" t="s">
        <v>283</v>
      </c>
    </row>
    <row r="5" spans="1:1" s="46" customFormat="1" ht="19.7" customHeight="1">
      <c r="A5" s="48" t="s">
        <v>284</v>
      </c>
    </row>
    <row r="6" spans="1:1" s="46" customFormat="1" ht="19.7" customHeight="1">
      <c r="A6" s="48" t="s">
        <v>420</v>
      </c>
    </row>
    <row r="7" spans="1:1" s="153" customFormat="1" ht="30.95" customHeight="1">
      <c r="A7" s="154" t="s">
        <v>286</v>
      </c>
    </row>
    <row r="8" spans="1:1" s="46" customFormat="1" ht="19.7" customHeight="1">
      <c r="A8" s="47" t="s">
        <v>288</v>
      </c>
    </row>
    <row r="9" spans="1:1" s="153" customFormat="1" ht="27" customHeight="1">
      <c r="A9" s="154" t="s">
        <v>431</v>
      </c>
    </row>
    <row r="10" spans="1:1" s="46" customFormat="1" ht="22.7" customHeight="1">
      <c r="A10" s="47" t="s">
        <v>278</v>
      </c>
    </row>
    <row r="11" spans="1:1" customFormat="1" ht="19.7" customHeight="1">
      <c r="A11" s="48" t="s">
        <v>171</v>
      </c>
    </row>
    <row r="12" spans="1:1" customFormat="1" ht="19.7" customHeight="1">
      <c r="A12" s="48" t="s">
        <v>170</v>
      </c>
    </row>
    <row r="13" spans="1:1" s="46" customFormat="1" ht="19.7" customHeight="1">
      <c r="A13" s="48" t="s">
        <v>229</v>
      </c>
    </row>
    <row r="14" spans="1:1" s="46" customFormat="1" ht="19.7" customHeight="1">
      <c r="A14" s="48" t="s">
        <v>294</v>
      </c>
    </row>
    <row r="15" spans="1:1" s="46" customFormat="1" ht="19.7" customHeight="1">
      <c r="A15" s="48" t="s">
        <v>267</v>
      </c>
    </row>
    <row r="16" spans="1:1" s="153" customFormat="1" ht="30" customHeight="1">
      <c r="A16" s="154" t="s">
        <v>268</v>
      </c>
    </row>
    <row r="17" spans="1:1" s="46" customFormat="1" ht="22.7" customHeight="1">
      <c r="A17" s="47" t="s">
        <v>279</v>
      </c>
    </row>
    <row r="18" spans="1:1" s="46" customFormat="1" ht="19.7" customHeight="1">
      <c r="A18" s="48" t="s">
        <v>172</v>
      </c>
    </row>
    <row r="19" spans="1:1" s="46" customFormat="1" ht="19.7" customHeight="1">
      <c r="A19" s="48" t="s">
        <v>226</v>
      </c>
    </row>
    <row r="20" spans="1:1" s="46" customFormat="1" ht="19.7" customHeight="1">
      <c r="A20" s="48" t="s">
        <v>227</v>
      </c>
    </row>
    <row r="21" spans="1:1" s="46" customFormat="1" ht="19.7" customHeight="1">
      <c r="A21" s="48" t="s">
        <v>228</v>
      </c>
    </row>
    <row r="22" spans="1:1" s="46" customFormat="1" ht="19.7" customHeight="1">
      <c r="A22" s="48" t="s">
        <v>296</v>
      </c>
    </row>
    <row r="23" spans="1:1" s="46" customFormat="1" ht="19.7" customHeight="1">
      <c r="A23" s="48" t="s">
        <v>298</v>
      </c>
    </row>
    <row r="24" spans="1:1" s="46" customFormat="1" ht="19.7" customHeight="1">
      <c r="A24" s="48" t="s">
        <v>315</v>
      </c>
    </row>
    <row r="25" spans="1:1" s="46" customFormat="1" ht="19.7" customHeight="1">
      <c r="A25" s="48" t="s">
        <v>318</v>
      </c>
    </row>
    <row r="26" spans="1:1" s="46" customFormat="1" ht="19.7" customHeight="1">
      <c r="A26" s="48" t="s">
        <v>320</v>
      </c>
    </row>
    <row r="27" spans="1:1" s="46" customFormat="1" ht="19.7" customHeight="1">
      <c r="A27" s="48" t="s">
        <v>322</v>
      </c>
    </row>
    <row r="28" spans="1:1" s="153" customFormat="1" ht="28.5" customHeight="1">
      <c r="A28" s="154" t="s">
        <v>324</v>
      </c>
    </row>
    <row r="29" spans="1:1" s="46" customFormat="1" ht="22.7" customHeight="1">
      <c r="A29" s="47" t="s">
        <v>280</v>
      </c>
    </row>
    <row r="30" spans="1:1" s="46" customFormat="1" ht="19.7" customHeight="1">
      <c r="A30" s="48" t="s">
        <v>430</v>
      </c>
    </row>
    <row r="31" spans="1:1" s="46" customFormat="1" ht="19.7" customHeight="1">
      <c r="A31" s="48" t="s">
        <v>413</v>
      </c>
    </row>
    <row r="32" spans="1:1" s="46" customFormat="1" ht="19.7" customHeight="1">
      <c r="A32" s="48" t="s">
        <v>328</v>
      </c>
    </row>
    <row r="33" spans="1:1" s="46" customFormat="1" ht="19.7" customHeight="1">
      <c r="A33" s="48" t="s">
        <v>329</v>
      </c>
    </row>
    <row r="34" spans="1:1" s="46" customFormat="1" ht="19.7" customHeight="1">
      <c r="A34" s="48" t="s">
        <v>417</v>
      </c>
    </row>
    <row r="35" spans="1:1" s="46" customFormat="1" ht="19.7" customHeight="1">
      <c r="A35" s="48" t="s">
        <v>332</v>
      </c>
    </row>
    <row r="36" spans="1:1" s="46" customFormat="1" ht="19.7" customHeight="1">
      <c r="A36" s="48" t="s">
        <v>333</v>
      </c>
    </row>
    <row r="37" spans="1:1" s="153" customFormat="1" ht="30.6" customHeight="1">
      <c r="A37" s="154" t="s">
        <v>334</v>
      </c>
    </row>
    <row r="38" spans="1:1" s="46" customFormat="1" ht="22.7" customHeight="1">
      <c r="A38" s="47" t="s">
        <v>281</v>
      </c>
    </row>
    <row r="39" spans="1:1" s="46" customFormat="1" ht="19.7" customHeight="1">
      <c r="A39" s="48" t="s">
        <v>335</v>
      </c>
    </row>
    <row r="40" spans="1:1" s="46" customFormat="1" ht="19.7" customHeight="1">
      <c r="A40" s="48" t="s">
        <v>336</v>
      </c>
    </row>
    <row r="41" spans="1:1" s="46" customFormat="1" ht="19.7" customHeight="1">
      <c r="A41" s="48" t="s">
        <v>108</v>
      </c>
    </row>
    <row r="42" spans="1:1" s="46" customFormat="1" ht="19.7" customHeight="1">
      <c r="A42" s="48" t="s">
        <v>111</v>
      </c>
    </row>
    <row r="43" spans="1:1" s="153" customFormat="1" ht="26.45" customHeight="1">
      <c r="A43" s="154" t="s">
        <v>221</v>
      </c>
    </row>
    <row r="44" spans="1:1" s="46" customFormat="1" ht="22.7" customHeight="1">
      <c r="A44" s="47" t="s">
        <v>338</v>
      </c>
    </row>
    <row r="45" spans="1:1" ht="19.7" customHeight="1">
      <c r="A45" s="48" t="s">
        <v>339</v>
      </c>
    </row>
    <row r="46" spans="1:1" ht="19.7" customHeight="1">
      <c r="A46" s="48" t="s">
        <v>340</v>
      </c>
    </row>
    <row r="47" spans="1:1" ht="19.7" customHeight="1">
      <c r="A47" s="48" t="s">
        <v>341</v>
      </c>
    </row>
    <row r="48" spans="1:1" ht="19.7" customHeight="1">
      <c r="A48" s="48" t="s">
        <v>422</v>
      </c>
    </row>
    <row r="49" spans="1:1" ht="19.7" customHeight="1">
      <c r="A49" s="48" t="s">
        <v>414</v>
      </c>
    </row>
    <row r="50" spans="1:1" ht="19.7" customHeight="1">
      <c r="A50" s="48" t="s">
        <v>424</v>
      </c>
    </row>
    <row r="51" spans="1:1" ht="19.7" customHeight="1">
      <c r="A51" s="48" t="s">
        <v>396</v>
      </c>
    </row>
    <row r="52" spans="1:1" s="153" customFormat="1" ht="29.45" customHeight="1" thickBot="1">
      <c r="A52" s="235" t="s">
        <v>425</v>
      </c>
    </row>
  </sheetData>
  <hyperlinks>
    <hyperlink ref="A32" location="'Figure 4.3'!A1" display="Figure 4.3: Scottish Block Grant projection by area of UK Government spending" xr:uid="{82A74FB8-7C42-4D59-83E6-41B10B00AE89}"/>
    <hyperlink ref="A39" location="'Figure 5.1'!A1" display="Figure 5.1: projected Scotland's Annual Budget Gap " xr:uid="{24068E34-A87C-4BDE-BC5E-10E7A5A4E55C}"/>
    <hyperlink ref="A40" location="'Figure 5.2'!A1" display="Figure 5.2: Annual Budget Gap and UK Government response to OBR baseline projection" xr:uid="{B28D2FD4-F7E6-418E-8CE9-C50F1DAF4462}"/>
    <hyperlink ref="A18" location="'Figure 3.1'!A1" display="Figure 3.1: Spending on devolved public services" xr:uid="{4F20A412-7926-40D7-9FB6-6BEBF95761C8}"/>
    <hyperlink ref="A33" location="'Figure 4.4'!A1" display="Figure 4.4: IPC indexation method of the BGAs" xr:uid="{D0587469-F1B2-40C5-8D5C-60832F113932}"/>
    <hyperlink ref="A16" location="'Figure 2.6'!A1" display="Figure 2.6: Components of projected Scottish GDP growth" xr:uid="{9442CCE2-33D6-4EC7-9E74-2E6D352273B5}"/>
    <hyperlink ref="A12" location="'Figure 2.2'!A1" display="Figure 2.2: Scotland and rest of the UK population indices " xr:uid="{578B9742-1C27-4259-8B8F-1539DA69C4F9}"/>
    <hyperlink ref="A15" location="'Figure 2.5'!A1" display="Figure 2.5: Projected GDP growth rate for Scotland and the UK" xr:uid="{6FB880C3-39E8-44F6-AC36-40F5C66DFF38}"/>
    <hyperlink ref="A13" location="'Figure 2.3'!A1" display="Figure 2.3: Projected dependency ratios for Scotland and the UK  (per cent)" xr:uid="{C8E6C0B2-4795-4BC8-B2CA-DD355AF8D4DE}"/>
    <hyperlink ref="A11" location="'Figure 2.1'!A1" display="Figure 2.1: projected Scottish Population" xr:uid="{8793BB97-5501-43F5-A3C3-A75025235FBE}"/>
    <hyperlink ref="A43" location="'Figure 5.5'!A1" display="Figure 5.5: Effects on Scottish Government funding of the population variants" xr:uid="{E1712128-7E0D-44DF-8E48-B49CDE43472A}"/>
    <hyperlink ref="A19" location="'Figure 3.2'!A1" display="Figure 3.2: Drivers of annual spending growth (per cent)" xr:uid="{850D1ADC-50B5-4F7C-93A8-B102DE56C9F8}"/>
    <hyperlink ref="A20" location="'Figure 3.3'!A1" display="Figure 3.3: Drivers of annual spending growth in health (per cent)" xr:uid="{2D9C9AAF-98CB-4CE0-B543-23C952941297}"/>
    <hyperlink ref="A21" location="'Figure 3.4'!A1" display="Figure 3.4: Demographic spending growth in health (per cent)" xr:uid="{C7FA049A-FE76-4E98-BA23-41130D00B49D}"/>
    <hyperlink ref="A22" location="'Figure 3.5'!A1" display="Figure 3.6: Demographic spending growth by social security payment type" xr:uid="{0710FA05-980C-40F2-A4C2-63A2B4D5076D}"/>
    <hyperlink ref="A23" location="'Figure 3.6'!A1" display="Figure 3.6: Drivers of demographic spending growth in adult social care" xr:uid="{55D1BB04-2638-4799-86F6-F9EBC4DC5EB4}"/>
    <hyperlink ref="A24" location="'Figure 3.7'!A1" display="Figure 3.7: Drivers of spending growth in adult social care" xr:uid="{CAFF04D5-E484-4EC8-AC0C-B7C205BBE0BC}"/>
    <hyperlink ref="A25" location="'Figure 3.8'!A1" display="Figure 3.8: Sources of education spending growth" xr:uid="{7F09072D-DA23-48AA-8E24-CEC8A25D0B1C}"/>
    <hyperlink ref="A26" location="'Figure 3.9'!A1" display="Figure 3.9: Demographic growth rate in education" xr:uid="{625C7783-BC3A-496B-80BF-F975AEA8C393}"/>
    <hyperlink ref="A27" location="'Figure 3.10'!A1" display="Figure 3.10: Average spending growth with population projection variants" xr:uid="{E01BCD6C-2443-4EEE-979E-A1D2B9D75540}"/>
    <hyperlink ref="A28" location="'Figure 3.11'!A1" display="Figure 3.11: Comparison of health spending per person in Scotland and England " xr:uid="{69B5FBA4-674D-4F99-994B-7B3997162D35}"/>
    <hyperlink ref="A14" location="'Figure 2.4'!A1" display="Figure 2.4: NRS Local Authority population projections" xr:uid="{347EF875-3B13-4AFE-B8C7-9E5B258A8A41}"/>
    <hyperlink ref="A3" location="'Figure 1'!A1" display="Figure 1: Scottish population indices, 2027-28 to 2072-73 " xr:uid="{AFE62A6E-3D6D-49AC-91CF-CCBDFF402306}"/>
    <hyperlink ref="A4" location="'Figure 2'!A1" display="Figure 2: Components of projected Scottish GDP growth, 2028-29 to 2072-73 " xr:uid="{B852F4D6-D8F5-4717-9719-A3924541321D}"/>
    <hyperlink ref="A5" location="'Figure 3'!A1" display="Figure 3: Spending on devolved public services" xr:uid="{E16DBCA8-038A-454E-B32D-73D08B9CB9E2}"/>
    <hyperlink ref="A6" location="'Figure 4'!A1" display="Figure 4: Projected Scottish Government funding" xr:uid="{28B809BD-FBD5-415D-8ABC-225E00473630}"/>
    <hyperlink ref="A7" location="'Figure 5'!A1" display="Figure 5: Annual Budget Gap and UK Government response to OBR baseline projection" xr:uid="{AE6B1CA0-15E9-4F03-95D5-0A0DB28E2477}"/>
    <hyperlink ref="A9" location="'Figure 1.1'!A1" display="Figure 1.1 Methodological apprach for assessing Scottish fiscal sustainability" xr:uid="{9D09D727-507B-43D0-8E25-930DBFDD97B1}"/>
    <hyperlink ref="A31" location="'Figure 4.2'!A1" display="Figure 4.2: Barnett consequential Calculation  " xr:uid="{E55CD9A6-0C74-4197-BC1B-C9B78F4A99AD}"/>
    <hyperlink ref="A35" location="'Figure 4.6'!A1" display="Figure 4.5: Projections of devolved tax net positions" xr:uid="{0BAA5EB2-A225-4667-8CF5-E15DDE77A413}"/>
    <hyperlink ref="A36" location="'Figure 4.7'!A1" display="Figure 4.7: Real non-savings, non-dividend income tax total revenues and revenues per person in Scotland and England and Northern Ireland (E&amp;NI)" xr:uid="{0E38D75B-1C5E-4B64-84E3-85CDC6C157DF}"/>
    <hyperlink ref="A37" location="'Figure 4.8'!A1" display="Figure 4.8: Tax revenues and Block Grant Adjustments under different population variants" xr:uid="{FE35553A-22ED-4AEB-B5F1-9A1EFC0613AB}"/>
    <hyperlink ref="A41" location="'Figure 5.3'!A1" display="Figure 5.3: Scotland's Annual Budget Gap under different UK Government policy responses" xr:uid="{505F0D4B-4D6E-48E9-A914-425BEA7F18ED}"/>
    <hyperlink ref="A42" location="'Figure 5.4'!A1" display="Figure 5.4: Scotland's Annual Budget Gap under different population assumptions" xr:uid="{8084BB43-8695-4C02-B8AC-2406993CEB34}"/>
    <hyperlink ref="A45" location="'Figure A.1'!A1" display="Figure A.1: Methodological approach for assessing Scottish Government fiscal Sustainability" xr:uid="{D27F5114-0E67-4E6A-ACD9-37446E863A6D}"/>
    <hyperlink ref="A46" location="'Figure A.2'!A1" display="Figure A.2: Components of Scottish Government fiscal Sustainability" xr:uid="{B17AA2A8-5396-4E69-BF88-AE1A15F446E3}"/>
    <hyperlink ref="A47" location="'Figure A.3'!A1" display="Figure A.3: Schematic representation of long-term GDP projection" xr:uid="{BA6EEF0E-92B5-44FC-8A32-772720BAC2B4}"/>
    <hyperlink ref="A48" location="'Figure A.4'!A1" display="Figure A.4: Summary of assumptions around tax revenues for our Fiscal Sustainability Report projections" xr:uid="{611C748B-5493-475E-8CBE-0CE0D7F38A9D}"/>
    <hyperlink ref="A49" location="'Figure A.5'!A1" display="Figure A.5: Barnett consequentials calculation" xr:uid="{8D8C288A-8021-4C14-B921-44F1B49408EF}"/>
    <hyperlink ref="A50" location="'Figure A.6'!A1" display="Figure A.6: Scotland's Annual Budget Gap under different UK Government policy responses" xr:uid="{433ED93A-685C-4C7E-83F6-399AFE47C1C2}"/>
    <hyperlink ref="A51" location="'Figure A.7'!A1" display="Figure A.7: List of devolved social security payments included in our projection" xr:uid="{348E8CDD-89D1-484A-9793-F736A39C9418}"/>
    <hyperlink ref="A52" location="'Figure A.8'!A1" display="Figure A.8: Modelling approach for spending by COFOG area" xr:uid="{E6C0930F-9671-44E8-A31C-7074EE43EDFD}"/>
    <hyperlink ref="A34" location="'Figure 4.5'!A1" display="Figure 4.5: Indexed per Capita method for Block Grant Adjustments" xr:uid="{BC6D3E12-68A3-4A16-9D63-A8BB87F0AD51}"/>
    <hyperlink ref="A30" location="'Figure 4.1'!A1" display="Figure 4.1: projected funding position in each decade" xr:uid="{07E03028-4233-403F-A955-476AB9A8BC2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9F0C5-3931-478A-BEA7-CE133DB3101D}">
  <sheetPr>
    <tabColor theme="8"/>
  </sheetPr>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DED02-EE77-4F1C-885A-1B0FDB6BBA6D}">
  <sheetPr>
    <tabColor theme="8" tint="0.59999389629810485"/>
  </sheetPr>
  <dimension ref="A1:AY27"/>
  <sheetViews>
    <sheetView showGridLines="0" zoomScaleNormal="100" workbookViewId="0"/>
  </sheetViews>
  <sheetFormatPr defaultColWidth="8.7109375" defaultRowHeight="14.25"/>
  <cols>
    <col min="1" max="1" width="25" style="1" customWidth="1"/>
    <col min="2" max="47" width="12.42578125" style="1" customWidth="1"/>
    <col min="48" max="16384" width="8.7109375" style="1"/>
  </cols>
  <sheetData>
    <row r="1" spans="1:18" ht="15">
      <c r="A1" s="60" t="s">
        <v>291</v>
      </c>
    </row>
    <row r="2" spans="1:18">
      <c r="A2" s="4" t="s">
        <v>216</v>
      </c>
    </row>
    <row r="3" spans="1:18" s="7" customFormat="1" ht="19.5" customHeight="1">
      <c r="A3" s="11" t="s">
        <v>5</v>
      </c>
      <c r="D3"/>
      <c r="E3"/>
      <c r="F3"/>
      <c r="G3"/>
      <c r="H3"/>
      <c r="I3"/>
      <c r="J3"/>
      <c r="K3"/>
      <c r="L3"/>
      <c r="M3"/>
      <c r="N3"/>
      <c r="O3"/>
      <c r="P3"/>
      <c r="Q3"/>
      <c r="R3"/>
    </row>
    <row r="4" spans="1:18">
      <c r="A4" s="4"/>
    </row>
    <row r="5" spans="1:18">
      <c r="A5" s="4"/>
    </row>
    <row r="6" spans="1:18">
      <c r="A6" s="4"/>
    </row>
    <row r="7" spans="1:18">
      <c r="A7" s="4"/>
    </row>
    <row r="8" spans="1:18">
      <c r="A8" s="4"/>
    </row>
    <row r="9" spans="1:18">
      <c r="A9" s="4"/>
    </row>
    <row r="10" spans="1:18">
      <c r="A10" s="4"/>
    </row>
    <row r="11" spans="1:18">
      <c r="A11" s="4"/>
    </row>
    <row r="12" spans="1:18">
      <c r="A12" s="4"/>
    </row>
    <row r="13" spans="1:18">
      <c r="A13" s="4"/>
    </row>
    <row r="14" spans="1:18">
      <c r="A14" s="4"/>
    </row>
    <row r="15" spans="1:18">
      <c r="A15" s="4"/>
    </row>
    <row r="16" spans="1:18">
      <c r="A16" s="4"/>
    </row>
    <row r="17" spans="1:51">
      <c r="A17" s="4"/>
    </row>
    <row r="18" spans="1:51">
      <c r="A18" s="4"/>
    </row>
    <row r="19" spans="1:51">
      <c r="A19" s="4"/>
    </row>
    <row r="20" spans="1:51">
      <c r="A20" s="4"/>
    </row>
    <row r="21" spans="1:51" ht="18" customHeight="1">
      <c r="A21" s="109" t="s">
        <v>66</v>
      </c>
      <c r="B21" s="110" t="s">
        <v>10</v>
      </c>
      <c r="C21" s="110" t="s">
        <v>11</v>
      </c>
      <c r="D21" s="110" t="s">
        <v>12</v>
      </c>
      <c r="E21" s="110" t="s">
        <v>13</v>
      </c>
      <c r="F21" s="110" t="s">
        <v>14</v>
      </c>
      <c r="G21" s="111" t="s">
        <v>15</v>
      </c>
      <c r="H21" s="111" t="s">
        <v>16</v>
      </c>
      <c r="I21" s="111" t="s">
        <v>17</v>
      </c>
      <c r="J21" s="111" t="s">
        <v>18</v>
      </c>
      <c r="K21" s="111" t="s">
        <v>19</v>
      </c>
      <c r="L21" s="111" t="s">
        <v>20</v>
      </c>
      <c r="M21" s="111" t="s">
        <v>21</v>
      </c>
      <c r="N21" s="111" t="s">
        <v>22</v>
      </c>
      <c r="O21" s="111" t="s">
        <v>23</v>
      </c>
      <c r="P21" s="111" t="s">
        <v>24</v>
      </c>
      <c r="Q21" s="111" t="s">
        <v>25</v>
      </c>
      <c r="R21" s="111" t="s">
        <v>26</v>
      </c>
      <c r="S21" s="111" t="s">
        <v>27</v>
      </c>
      <c r="T21" s="111" t="s">
        <v>28</v>
      </c>
      <c r="U21" s="111" t="s">
        <v>29</v>
      </c>
      <c r="V21" s="111" t="s">
        <v>30</v>
      </c>
      <c r="W21" s="111" t="s">
        <v>31</v>
      </c>
      <c r="X21" s="111" t="s">
        <v>32</v>
      </c>
      <c r="Y21" s="111" t="s">
        <v>33</v>
      </c>
      <c r="Z21" s="111" t="s">
        <v>34</v>
      </c>
      <c r="AA21" s="111" t="s">
        <v>35</v>
      </c>
      <c r="AB21" s="111" t="s">
        <v>36</v>
      </c>
      <c r="AC21" s="111" t="s">
        <v>37</v>
      </c>
      <c r="AD21" s="111" t="s">
        <v>38</v>
      </c>
      <c r="AE21" s="111" t="s">
        <v>39</v>
      </c>
      <c r="AF21" s="111" t="s">
        <v>40</v>
      </c>
      <c r="AG21" s="111" t="s">
        <v>41</v>
      </c>
      <c r="AH21" s="111" t="s">
        <v>42</v>
      </c>
      <c r="AI21" s="111" t="s">
        <v>43</v>
      </c>
      <c r="AJ21" s="111" t="s">
        <v>44</v>
      </c>
      <c r="AK21" s="111" t="s">
        <v>45</v>
      </c>
      <c r="AL21" s="111" t="s">
        <v>46</v>
      </c>
      <c r="AM21" s="111" t="s">
        <v>47</v>
      </c>
      <c r="AN21" s="111" t="s">
        <v>48</v>
      </c>
      <c r="AO21" s="111" t="s">
        <v>49</v>
      </c>
      <c r="AP21" s="111" t="s">
        <v>50</v>
      </c>
      <c r="AQ21" s="111" t="s">
        <v>51</v>
      </c>
      <c r="AR21" s="111" t="s">
        <v>52</v>
      </c>
      <c r="AS21" s="111" t="s">
        <v>53</v>
      </c>
      <c r="AT21" s="111" t="s">
        <v>54</v>
      </c>
      <c r="AU21" s="112" t="s">
        <v>55</v>
      </c>
    </row>
    <row r="22" spans="1:51" s="24" customFormat="1" ht="18" customHeight="1">
      <c r="A22" s="24" t="s">
        <v>84</v>
      </c>
      <c r="B22" s="25">
        <v>100</v>
      </c>
      <c r="C22" s="25">
        <v>100.0283</v>
      </c>
      <c r="D22" s="25">
        <v>100.0386</v>
      </c>
      <c r="E22" s="25">
        <v>100.02930000000001</v>
      </c>
      <c r="F22" s="25">
        <v>100.0022</v>
      </c>
      <c r="G22" s="50">
        <v>99.957509999999999</v>
      </c>
      <c r="H22" s="50">
        <v>99.894880000000001</v>
      </c>
      <c r="I22" s="50">
        <v>99.815830000000005</v>
      </c>
      <c r="J22" s="50">
        <v>99.722030000000004</v>
      </c>
      <c r="K22" s="50">
        <v>99.617090000000005</v>
      </c>
      <c r="L22" s="50">
        <v>99.503919999999994</v>
      </c>
      <c r="M22" s="50">
        <v>99.384</v>
      </c>
      <c r="N22" s="50">
        <v>99.258470000000003</v>
      </c>
      <c r="O22" s="50">
        <v>99.128</v>
      </c>
      <c r="P22" s="50">
        <v>98.992419999999996</v>
      </c>
      <c r="Q22" s="50">
        <v>98.853390000000005</v>
      </c>
      <c r="R22" s="50">
        <v>98.709469999999996</v>
      </c>
      <c r="S22" s="50">
        <v>98.560450000000003</v>
      </c>
      <c r="T22" s="50">
        <v>98.405709999999999</v>
      </c>
      <c r="U22" s="50">
        <v>98.242230000000006</v>
      </c>
      <c r="V22" s="50">
        <v>98.069379999999995</v>
      </c>
      <c r="W22" s="50">
        <v>97.886449999999996</v>
      </c>
      <c r="X22" s="50">
        <v>97.691940000000002</v>
      </c>
      <c r="Y22" s="50">
        <v>97.485550000000003</v>
      </c>
      <c r="Z22" s="50">
        <v>97.267480000000006</v>
      </c>
      <c r="AA22" s="50">
        <v>97.037890000000004</v>
      </c>
      <c r="AB22" s="50">
        <v>96.797550000000001</v>
      </c>
      <c r="AC22" s="50">
        <v>96.547139999999999</v>
      </c>
      <c r="AD22" s="50">
        <v>96.288349999999994</v>
      </c>
      <c r="AE22" s="50">
        <v>96.022649999999999</v>
      </c>
      <c r="AF22" s="50">
        <v>95.751819999999995</v>
      </c>
      <c r="AG22" s="50">
        <v>95.477800000000002</v>
      </c>
      <c r="AH22" s="50">
        <v>95.201710000000006</v>
      </c>
      <c r="AI22" s="50">
        <v>94.925060000000002</v>
      </c>
      <c r="AJ22" s="50">
        <v>94.648690000000002</v>
      </c>
      <c r="AK22" s="50">
        <v>94.373630000000006</v>
      </c>
      <c r="AL22" s="50">
        <v>94.100430000000003</v>
      </c>
      <c r="AM22" s="50">
        <v>93.829300000000003</v>
      </c>
      <c r="AN22" s="50">
        <v>93.560320000000004</v>
      </c>
      <c r="AO22" s="50">
        <v>93.293149999999997</v>
      </c>
      <c r="AP22" s="50">
        <v>93.027280000000005</v>
      </c>
      <c r="AQ22" s="50">
        <v>92.762200000000007</v>
      </c>
      <c r="AR22" s="50">
        <v>92.497039999999998</v>
      </c>
      <c r="AS22" s="50">
        <v>92.23066</v>
      </c>
      <c r="AT22" s="50">
        <v>91.962869999999995</v>
      </c>
      <c r="AU22" s="50">
        <v>91.69211</v>
      </c>
      <c r="AV22" s="25">
        <f>100-Table71314151632[[#This Row],[2072-73]]</f>
        <v>8.3078900000000004</v>
      </c>
      <c r="AW22" s="1"/>
      <c r="AX22" s="1"/>
      <c r="AY22" s="1"/>
    </row>
    <row r="23" spans="1:51" ht="18" customHeight="1">
      <c r="A23" s="49" t="s">
        <v>85</v>
      </c>
      <c r="B23" s="25">
        <v>100</v>
      </c>
      <c r="C23" s="25">
        <v>98.266310277496288</v>
      </c>
      <c r="D23" s="25">
        <v>96.641844184489074</v>
      </c>
      <c r="E23" s="25">
        <v>95.095411783676013</v>
      </c>
      <c r="F23" s="25">
        <v>93.524027433021089</v>
      </c>
      <c r="G23" s="50">
        <v>91.998192160615233</v>
      </c>
      <c r="H23" s="50">
        <v>90.681270619196766</v>
      </c>
      <c r="I23" s="50">
        <v>89.494522929311842</v>
      </c>
      <c r="J23" s="50">
        <v>88.477495577502282</v>
      </c>
      <c r="K23" s="50">
        <v>87.720698230883215</v>
      </c>
      <c r="L23" s="50">
        <v>87.225190170344135</v>
      </c>
      <c r="M23" s="50">
        <v>86.569142206105468</v>
      </c>
      <c r="N23" s="50">
        <v>86.270189599509436</v>
      </c>
      <c r="O23" s="50">
        <v>85.979240448523058</v>
      </c>
      <c r="P23" s="50">
        <v>85.712419362242287</v>
      </c>
      <c r="Q23" s="50">
        <v>85.493030520236374</v>
      </c>
      <c r="R23" s="50">
        <v>85.318013777713446</v>
      </c>
      <c r="S23" s="50">
        <v>85.182190428102487</v>
      </c>
      <c r="T23" s="50">
        <v>85.071789819839864</v>
      </c>
      <c r="U23" s="50">
        <v>84.971864322595763</v>
      </c>
      <c r="V23" s="50">
        <v>84.872056523228267</v>
      </c>
      <c r="W23" s="50">
        <v>84.759066561680157</v>
      </c>
      <c r="X23" s="50">
        <v>84.622183931179691</v>
      </c>
      <c r="Y23" s="50">
        <v>84.452110499474472</v>
      </c>
      <c r="Z23" s="50">
        <v>84.238488853422595</v>
      </c>
      <c r="AA23" s="50">
        <v>83.963311217902316</v>
      </c>
      <c r="AB23" s="50">
        <v>83.607628234779014</v>
      </c>
      <c r="AC23" s="50">
        <v>83.165555010222064</v>
      </c>
      <c r="AD23" s="50">
        <v>82.6385039187508</v>
      </c>
      <c r="AE23" s="50">
        <v>82.029888198787006</v>
      </c>
      <c r="AF23" s="50">
        <v>81.351477637991934</v>
      </c>
      <c r="AG23" s="50">
        <v>80.616101304916356</v>
      </c>
      <c r="AH23" s="50">
        <v>79.831880353046543</v>
      </c>
      <c r="AI23" s="50">
        <v>79.010584570043775</v>
      </c>
      <c r="AJ23" s="50">
        <v>78.172811084315228</v>
      </c>
      <c r="AK23" s="50">
        <v>77.339157024268118</v>
      </c>
      <c r="AL23" s="50">
        <v>76.520921386057267</v>
      </c>
      <c r="AM23" s="50">
        <v>75.728579280701197</v>
      </c>
      <c r="AN23" s="50">
        <v>74.974724380997444</v>
      </c>
      <c r="AO23" s="50">
        <v>74.267124746802438</v>
      </c>
      <c r="AP23" s="50">
        <v>73.612136063453278</v>
      </c>
      <c r="AQ23" s="50">
        <v>73.013053871495103</v>
      </c>
      <c r="AR23" s="50">
        <v>72.474115294485969</v>
      </c>
      <c r="AS23" s="50">
        <v>71.993437166400071</v>
      </c>
      <c r="AT23" s="50">
        <v>71.569960206347915</v>
      </c>
      <c r="AU23" s="50">
        <v>71.198505707758528</v>
      </c>
      <c r="AV23" s="1">
        <f>(Table71314151632[[#This Row],[2072-73]]-Table71314151632[[#This Row],[2027-28]])/Table71314151632[[#This Row],[2027-28]]</f>
        <v>-0.2880149429224147</v>
      </c>
      <c r="AW23" s="24"/>
      <c r="AX23" s="24"/>
      <c r="AY23" s="24"/>
    </row>
    <row r="24" spans="1:51" ht="18" customHeight="1">
      <c r="A24" s="49" t="s">
        <v>86</v>
      </c>
      <c r="B24" s="25">
        <v>100</v>
      </c>
      <c r="C24" s="25">
        <v>99.775197035291058</v>
      </c>
      <c r="D24" s="25">
        <v>99.516222875182692</v>
      </c>
      <c r="E24" s="25">
        <v>99.209168641145496</v>
      </c>
      <c r="F24" s="25">
        <v>98.977296760805359</v>
      </c>
      <c r="G24" s="50">
        <v>98.716118930641912</v>
      </c>
      <c r="H24" s="50">
        <v>98.40969431662046</v>
      </c>
      <c r="I24" s="50">
        <v>98.106446421769292</v>
      </c>
      <c r="J24" s="50">
        <v>97.836654245026935</v>
      </c>
      <c r="K24" s="50">
        <v>97.480203458846177</v>
      </c>
      <c r="L24" s="50">
        <v>97.133511782909309</v>
      </c>
      <c r="M24" s="50">
        <v>96.941420439926958</v>
      </c>
      <c r="N24" s="50">
        <v>96.767473601034411</v>
      </c>
      <c r="O24" s="50">
        <v>96.626495955693073</v>
      </c>
      <c r="P24" s="50">
        <v>96.489353268629387</v>
      </c>
      <c r="Q24" s="50">
        <v>96.428623556202595</v>
      </c>
      <c r="R24" s="50">
        <v>96.323620109033016</v>
      </c>
      <c r="S24" s="50">
        <v>96.077553159247216</v>
      </c>
      <c r="T24" s="50">
        <v>95.752096849295583</v>
      </c>
      <c r="U24" s="50">
        <v>95.373637981655733</v>
      </c>
      <c r="V24" s="50">
        <v>94.965873164192587</v>
      </c>
      <c r="W24" s="50">
        <v>94.570271460669787</v>
      </c>
      <c r="X24" s="50">
        <v>94.184171295566244</v>
      </c>
      <c r="Y24" s="50">
        <v>93.724205254980362</v>
      </c>
      <c r="Z24" s="50">
        <v>93.239311985589708</v>
      </c>
      <c r="AA24" s="50">
        <v>92.733297826580326</v>
      </c>
      <c r="AB24" s="50">
        <v>92.16280485414137</v>
      </c>
      <c r="AC24" s="50">
        <v>91.583697535123491</v>
      </c>
      <c r="AD24" s="50">
        <v>90.986989474756669</v>
      </c>
      <c r="AE24" s="50">
        <v>90.31209405607224</v>
      </c>
      <c r="AF24" s="50">
        <v>89.641749072956074</v>
      </c>
      <c r="AG24" s="50">
        <v>89.085765979970645</v>
      </c>
      <c r="AH24" s="50">
        <v>88.577033007256944</v>
      </c>
      <c r="AI24" s="50">
        <v>88.12611059962434</v>
      </c>
      <c r="AJ24" s="50">
        <v>87.675359906541502</v>
      </c>
      <c r="AK24" s="50">
        <v>87.199367174646</v>
      </c>
      <c r="AL24" s="50">
        <v>86.77320028126843</v>
      </c>
      <c r="AM24" s="50">
        <v>86.398032609165369</v>
      </c>
      <c r="AN24" s="50">
        <v>86.075323732009679</v>
      </c>
      <c r="AO24" s="50">
        <v>85.761343677799402</v>
      </c>
      <c r="AP24" s="50">
        <v>85.461444216668269</v>
      </c>
      <c r="AQ24" s="50">
        <v>85.14417296692119</v>
      </c>
      <c r="AR24" s="50">
        <v>84.763596286501155</v>
      </c>
      <c r="AS24" s="50">
        <v>84.32815680743731</v>
      </c>
      <c r="AT24" s="50">
        <v>83.856313843827337</v>
      </c>
      <c r="AU24" s="50">
        <v>83.335160185348684</v>
      </c>
      <c r="AV24" s="1">
        <f>(Table71314151632[[#This Row],[2072-73]]-Table71314151632[[#This Row],[2027-28]])/Table71314151632[[#This Row],[2027-28]]</f>
        <v>-0.16664839814651317</v>
      </c>
    </row>
    <row r="25" spans="1:51" ht="18" customHeight="1">
      <c r="A25" s="49" t="s">
        <v>87</v>
      </c>
      <c r="B25" s="25">
        <v>100</v>
      </c>
      <c r="C25" s="25">
        <v>102.02314559645646</v>
      </c>
      <c r="D25" s="25">
        <v>103.984745904573</v>
      </c>
      <c r="E25" s="25">
        <v>105.94101404013472</v>
      </c>
      <c r="F25" s="25">
        <v>107.6123793600635</v>
      </c>
      <c r="G25" s="50">
        <v>109.25538485479322</v>
      </c>
      <c r="H25" s="50">
        <v>110.79896234529028</v>
      </c>
      <c r="I25" s="50">
        <v>112.16446387223226</v>
      </c>
      <c r="J25" s="50">
        <v>113.24279589959743</v>
      </c>
      <c r="K25" s="50">
        <v>114.33792302782464</v>
      </c>
      <c r="L25" s="50">
        <v>115.18033495444091</v>
      </c>
      <c r="M25" s="50">
        <v>115.65318126305668</v>
      </c>
      <c r="N25" s="50">
        <v>115.79281541654869</v>
      </c>
      <c r="O25" s="50">
        <v>115.80730654345579</v>
      </c>
      <c r="P25" s="50">
        <v>115.76969662448884</v>
      </c>
      <c r="Q25" s="50">
        <v>115.45868186029213</v>
      </c>
      <c r="R25" s="50">
        <v>115.2229706977687</v>
      </c>
      <c r="S25" s="50">
        <v>115.34861630678972</v>
      </c>
      <c r="T25" s="50">
        <v>115.66197645568815</v>
      </c>
      <c r="U25" s="50">
        <v>116.08247042721183</v>
      </c>
      <c r="V25" s="50">
        <v>116.54518132336658</v>
      </c>
      <c r="W25" s="50">
        <v>116.93493400254977</v>
      </c>
      <c r="X25" s="50">
        <v>117.26018860243552</v>
      </c>
      <c r="Y25" s="50">
        <v>117.77014224758216</v>
      </c>
      <c r="Z25" s="50">
        <v>118.32985155390112</v>
      </c>
      <c r="AA25" s="50">
        <v>118.94174566983349</v>
      </c>
      <c r="AB25" s="50">
        <v>119.74981446331734</v>
      </c>
      <c r="AC25" s="50">
        <v>120.59783856046988</v>
      </c>
      <c r="AD25" s="50">
        <v>121.51898840207265</v>
      </c>
      <c r="AE25" s="50">
        <v>122.69503130250938</v>
      </c>
      <c r="AF25" s="50">
        <v>123.8835550001089</v>
      </c>
      <c r="AG25" s="50">
        <v>124.76315802699538</v>
      </c>
      <c r="AH25" s="50">
        <v>125.5295962420236</v>
      </c>
      <c r="AI25" s="50">
        <v>126.15062060554483</v>
      </c>
      <c r="AJ25" s="50">
        <v>126.78420952996817</v>
      </c>
      <c r="AK25" s="50">
        <v>127.49477733085169</v>
      </c>
      <c r="AL25" s="50">
        <v>128.05716707682976</v>
      </c>
      <c r="AM25" s="50">
        <v>128.46149464665942</v>
      </c>
      <c r="AN25" s="50">
        <v>128.69486042448113</v>
      </c>
      <c r="AO25" s="50">
        <v>128.87813548617314</v>
      </c>
      <c r="AP25" s="50">
        <v>128.98878738585097</v>
      </c>
      <c r="AQ25" s="50">
        <v>129.11418170365394</v>
      </c>
      <c r="AR25" s="50">
        <v>129.38163932339</v>
      </c>
      <c r="AS25" s="50">
        <v>129.76259680994175</v>
      </c>
      <c r="AT25" s="50">
        <v>130.20285902395142</v>
      </c>
      <c r="AU25" s="50">
        <v>130.7366015710727</v>
      </c>
    </row>
    <row r="26" spans="1:51">
      <c r="A26" s="4" t="s">
        <v>57</v>
      </c>
    </row>
    <row r="27" spans="1:51" ht="24.75" customHeight="1">
      <c r="A27" s="6" t="s">
        <v>0</v>
      </c>
    </row>
  </sheetData>
  <hyperlinks>
    <hyperlink ref="A27" location="Contents!A1" display="Return to Contents" xr:uid="{982A9EFF-0168-45B3-9175-AA85738353BA}"/>
  </hyperlinks>
  <pageMargins left="0.7" right="0.7" top="0.75" bottom="0.75" header="0.3" footer="0.3"/>
  <pageSetup paperSize="9"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65319-A7D3-4F46-B565-D4E8AA35DA08}">
  <sheetPr>
    <tabColor theme="8" tint="0.59999389629810485"/>
    <pageSetUpPr autoPageBreaks="0"/>
  </sheetPr>
  <dimension ref="A1:R68"/>
  <sheetViews>
    <sheetView showGridLines="0" zoomScaleNormal="100" workbookViewId="0"/>
  </sheetViews>
  <sheetFormatPr defaultColWidth="8.7109375" defaultRowHeight="15"/>
  <cols>
    <col min="1" max="1" width="17" customWidth="1"/>
    <col min="2" max="2" width="22.7109375" customWidth="1"/>
    <col min="3" max="3" width="20.5703125" customWidth="1"/>
    <col min="4" max="4" width="17" customWidth="1"/>
  </cols>
  <sheetData>
    <row r="1" spans="1:18">
      <c r="A1" s="19" t="s">
        <v>289</v>
      </c>
    </row>
    <row r="2" spans="1:18" s="1" customFormat="1" ht="16.5" customHeight="1">
      <c r="A2" s="4" t="s">
        <v>216</v>
      </c>
    </row>
    <row r="3" spans="1:18" s="76" customFormat="1">
      <c r="A3" s="75" t="s">
        <v>219</v>
      </c>
      <c r="D3" s="77"/>
      <c r="E3" s="77"/>
      <c r="F3" s="77"/>
      <c r="G3" s="77"/>
      <c r="H3" s="77"/>
      <c r="I3" s="77"/>
      <c r="J3" s="77"/>
      <c r="K3" s="77"/>
      <c r="L3" s="77"/>
      <c r="M3" s="77"/>
      <c r="N3" s="77"/>
      <c r="O3" s="77"/>
      <c r="P3" s="77"/>
      <c r="Q3" s="77"/>
      <c r="R3" s="77"/>
    </row>
    <row r="21" spans="1:4" ht="22.7" customHeight="1">
      <c r="A21" s="111" t="s">
        <v>7</v>
      </c>
      <c r="B21" s="111" t="s">
        <v>131</v>
      </c>
      <c r="C21" s="111" t="s">
        <v>271</v>
      </c>
      <c r="D21" s="111" t="s">
        <v>132</v>
      </c>
    </row>
    <row r="22" spans="1:4" ht="19.7" customHeight="1">
      <c r="A22" s="57" t="s">
        <v>11</v>
      </c>
      <c r="B22" s="25">
        <v>1.3779628915948416</v>
      </c>
      <c r="C22" s="25">
        <v>0.19939936155246585</v>
      </c>
      <c r="D22" s="25">
        <v>1.5438802512883543</v>
      </c>
    </row>
    <row r="23" spans="1:4" ht="19.7" customHeight="1">
      <c r="A23" s="57" t="s">
        <v>12</v>
      </c>
      <c r="B23" s="25">
        <v>1.3779628915948416</v>
      </c>
      <c r="C23" s="25">
        <v>0.15618774476420239</v>
      </c>
      <c r="D23" s="25">
        <v>1.5363028455231298</v>
      </c>
    </row>
    <row r="24" spans="1:4" ht="19.7" customHeight="1">
      <c r="A24" s="57" t="s">
        <v>13</v>
      </c>
      <c r="B24" s="25">
        <v>1.3779628915948416</v>
      </c>
      <c r="C24" s="25">
        <v>0.10732491023599522</v>
      </c>
      <c r="D24" s="25">
        <v>1.4867666992673279</v>
      </c>
    </row>
    <row r="25" spans="1:4" ht="19.7" customHeight="1">
      <c r="A25" s="57" t="s">
        <v>14</v>
      </c>
      <c r="B25" s="25">
        <v>1.3779628915948416</v>
      </c>
      <c r="C25" s="25">
        <v>7.7029216758184305E-2</v>
      </c>
      <c r="D25" s="25">
        <v>1.4560535423756349</v>
      </c>
    </row>
    <row r="26" spans="1:4" ht="19.7" customHeight="1">
      <c r="A26" s="57" t="s">
        <v>15</v>
      </c>
      <c r="B26" s="25">
        <v>1.3779628915948416</v>
      </c>
      <c r="C26" s="25">
        <v>3.9513477155783683E-2</v>
      </c>
      <c r="D26" s="25">
        <v>1.4180208498030034</v>
      </c>
    </row>
    <row r="27" spans="1:4" ht="19.7" customHeight="1">
      <c r="A27" s="57" t="s">
        <v>16</v>
      </c>
      <c r="B27" s="25">
        <v>1.3779628915948416</v>
      </c>
      <c r="C27" s="25">
        <v>1.832856603714017E-2</v>
      </c>
      <c r="D27" s="25">
        <v>1.396544018470558</v>
      </c>
    </row>
    <row r="28" spans="1:4" ht="19.7" customHeight="1">
      <c r="A28" s="57" t="s">
        <v>17</v>
      </c>
      <c r="B28" s="25">
        <v>1.3779628915948416</v>
      </c>
      <c r="C28" s="25">
        <v>4.9186940869638818E-3</v>
      </c>
      <c r="D28" s="25">
        <v>1.3829493634610834</v>
      </c>
    </row>
    <row r="29" spans="1:4" ht="19.7" customHeight="1">
      <c r="A29" s="57" t="s">
        <v>18</v>
      </c>
      <c r="B29" s="25">
        <v>1.3779628915948416</v>
      </c>
      <c r="C29" s="25">
        <v>-5.911802460323301E-3</v>
      </c>
      <c r="D29" s="25">
        <v>1.3719696266903725</v>
      </c>
    </row>
    <row r="30" spans="1:4" ht="19.7" customHeight="1">
      <c r="A30" s="57" t="s">
        <v>19</v>
      </c>
      <c r="B30" s="25">
        <v>1.4999999999999902</v>
      </c>
      <c r="C30" s="25">
        <v>-1.9189562450006026E-2</v>
      </c>
      <c r="D30" s="25">
        <v>1.4805225941132427</v>
      </c>
    </row>
    <row r="31" spans="1:4" ht="19.7" customHeight="1">
      <c r="A31" s="57" t="s">
        <v>20</v>
      </c>
      <c r="B31" s="25">
        <v>1.4999999999999902</v>
      </c>
      <c r="C31" s="25">
        <v>-3.5104360481252872E-2</v>
      </c>
      <c r="D31" s="25">
        <v>1.4643690741115378</v>
      </c>
    </row>
    <row r="32" spans="1:4" ht="19.7" customHeight="1">
      <c r="A32" s="57" t="s">
        <v>21</v>
      </c>
      <c r="B32" s="25">
        <v>1.4999999999999902</v>
      </c>
      <c r="C32" s="25">
        <v>-2.8336408390772228E-2</v>
      </c>
      <c r="D32" s="25">
        <v>1.4712385454833443</v>
      </c>
    </row>
    <row r="33" spans="1:4" ht="19.7" customHeight="1">
      <c r="A33" s="57" t="s">
        <v>22</v>
      </c>
      <c r="B33" s="25">
        <v>1.4999999999999902</v>
      </c>
      <c r="C33" s="25">
        <v>-3.4216074817150499E-2</v>
      </c>
      <c r="D33" s="25">
        <v>1.4652706840605934</v>
      </c>
    </row>
    <row r="34" spans="1:4" ht="19.7" customHeight="1">
      <c r="A34" s="57" t="s">
        <v>23</v>
      </c>
      <c r="B34" s="25">
        <v>1.4999999999999902</v>
      </c>
      <c r="C34" s="25">
        <v>-6.2987999235653014E-2</v>
      </c>
      <c r="D34" s="25">
        <v>1.4360671807758019</v>
      </c>
    </row>
    <row r="35" spans="1:4" ht="19.7" customHeight="1">
      <c r="A35" s="57" t="s">
        <v>24</v>
      </c>
      <c r="B35" s="25">
        <v>1.4999999999999902</v>
      </c>
      <c r="C35" s="25">
        <v>-9.0628378792156905E-2</v>
      </c>
      <c r="D35" s="25">
        <v>1.4080121955259317</v>
      </c>
    </row>
    <row r="36" spans="1:4" ht="19.7" customHeight="1">
      <c r="A36" s="57" t="s">
        <v>25</v>
      </c>
      <c r="B36" s="25">
        <v>1.4999999999999902</v>
      </c>
      <c r="C36" s="25">
        <v>-0.12257108439990283</v>
      </c>
      <c r="D36" s="25">
        <v>1.3755903493340771</v>
      </c>
    </row>
    <row r="37" spans="1:4" ht="19.7" customHeight="1">
      <c r="A37" s="57" t="s">
        <v>26</v>
      </c>
      <c r="B37" s="25">
        <v>1.4999999999999902</v>
      </c>
      <c r="C37" s="25">
        <v>-0.15366972760008091</v>
      </c>
      <c r="D37" s="25">
        <v>1.3440252264859121</v>
      </c>
    </row>
    <row r="38" spans="1:4" ht="19.7" customHeight="1">
      <c r="A38" s="57" t="s">
        <v>27</v>
      </c>
      <c r="B38" s="25">
        <v>1.4999999999999902</v>
      </c>
      <c r="C38" s="25">
        <v>-0.17018389491660901</v>
      </c>
      <c r="D38" s="25">
        <v>1.327263346659624</v>
      </c>
    </row>
    <row r="39" spans="1:4" ht="19.7" customHeight="1">
      <c r="A39" s="57" t="s">
        <v>28</v>
      </c>
      <c r="B39" s="25">
        <v>1.4999999999999902</v>
      </c>
      <c r="C39" s="25">
        <v>-0.19937166673903439</v>
      </c>
      <c r="D39" s="25">
        <v>1.2976377582598841</v>
      </c>
    </row>
    <row r="40" spans="1:4" ht="19.7" customHeight="1">
      <c r="A40" s="57" t="s">
        <v>29</v>
      </c>
      <c r="B40" s="25">
        <v>1.4999999999999902</v>
      </c>
      <c r="C40" s="25">
        <v>-0.24532442926041842</v>
      </c>
      <c r="D40" s="25">
        <v>1.2509957043006503</v>
      </c>
    </row>
    <row r="41" spans="1:4" ht="19.7" customHeight="1">
      <c r="A41" s="57" t="s">
        <v>30</v>
      </c>
      <c r="B41" s="25">
        <v>1.4999999999999902</v>
      </c>
      <c r="C41" s="25">
        <v>-0.28168200946298017</v>
      </c>
      <c r="D41" s="25">
        <v>1.214092760395058</v>
      </c>
    </row>
    <row r="42" spans="1:4" ht="19.7" customHeight="1">
      <c r="A42" s="57" t="s">
        <v>31</v>
      </c>
      <c r="B42" s="25">
        <v>1.4999999999999902</v>
      </c>
      <c r="C42" s="25">
        <v>-0.31290316439868127</v>
      </c>
      <c r="D42" s="25">
        <v>1.1824032881353252</v>
      </c>
    </row>
    <row r="43" spans="1:4" ht="19.7" customHeight="1">
      <c r="A43" s="57" t="s">
        <v>32</v>
      </c>
      <c r="B43" s="25">
        <v>1.4999999999999902</v>
      </c>
      <c r="C43" s="25">
        <v>-0.34336834668871052</v>
      </c>
      <c r="D43" s="25">
        <v>1.1514811281109427</v>
      </c>
    </row>
    <row r="44" spans="1:4" ht="19.7" customHeight="1">
      <c r="A44" s="57" t="s">
        <v>33</v>
      </c>
      <c r="B44" s="25">
        <v>1.4999999999999902</v>
      </c>
      <c r="C44" s="25">
        <v>-0.37238472273337653</v>
      </c>
      <c r="D44" s="25">
        <v>1.1220295064256147</v>
      </c>
    </row>
    <row r="45" spans="1:4" ht="19.7" customHeight="1">
      <c r="A45" s="57" t="s">
        <v>34</v>
      </c>
      <c r="B45" s="25">
        <v>1.4999999999999902</v>
      </c>
      <c r="C45" s="25">
        <v>-0.40095885659455766</v>
      </c>
      <c r="D45" s="25">
        <v>1.0930267605565369</v>
      </c>
    </row>
    <row r="46" spans="1:4" ht="19.7" customHeight="1">
      <c r="A46" s="57" t="s">
        <v>35</v>
      </c>
      <c r="B46" s="25">
        <v>1.4999999999999902</v>
      </c>
      <c r="C46" s="25">
        <v>-0.4275299177202263</v>
      </c>
      <c r="D46" s="25">
        <v>1.0660571335139535</v>
      </c>
    </row>
    <row r="47" spans="1:4" ht="19.7" customHeight="1">
      <c r="A47" s="57" t="s">
        <v>36</v>
      </c>
      <c r="B47" s="25">
        <v>1.4999999999999902</v>
      </c>
      <c r="C47" s="25">
        <v>-0.44753791189582337</v>
      </c>
      <c r="D47" s="25">
        <v>1.0457490194257346</v>
      </c>
    </row>
    <row r="48" spans="1:4" ht="19.7" customHeight="1">
      <c r="A48" s="57" t="s">
        <v>37</v>
      </c>
      <c r="B48" s="25">
        <v>1.4999999999999902</v>
      </c>
      <c r="C48" s="25">
        <v>-0.46402249877940394</v>
      </c>
      <c r="D48" s="25">
        <v>1.0290171637389101</v>
      </c>
    </row>
    <row r="49" spans="1:4" ht="19.7" customHeight="1">
      <c r="A49" s="57" t="s">
        <v>38</v>
      </c>
      <c r="B49" s="25">
        <v>1.4999999999999902</v>
      </c>
      <c r="C49" s="25">
        <v>-0.48025220362791776</v>
      </c>
      <c r="D49" s="25">
        <v>1.0125440133176511</v>
      </c>
    </row>
    <row r="50" spans="1:4" ht="19.7" customHeight="1">
      <c r="A50" s="57" t="s">
        <v>39</v>
      </c>
      <c r="B50" s="25">
        <v>1.4999999999999902</v>
      </c>
      <c r="C50" s="25">
        <v>-0.49586568166875011</v>
      </c>
      <c r="D50" s="25">
        <v>0.9966963331062173</v>
      </c>
    </row>
    <row r="51" spans="1:4" ht="19.7" customHeight="1">
      <c r="A51" s="57" t="s">
        <v>40</v>
      </c>
      <c r="B51" s="25">
        <v>1.4999999999999902</v>
      </c>
      <c r="C51" s="25">
        <v>-0.51038505186350447</v>
      </c>
      <c r="D51" s="25">
        <v>0.98195917235852637</v>
      </c>
    </row>
    <row r="52" spans="1:4" ht="19.7" customHeight="1">
      <c r="A52" s="57" t="s">
        <v>41</v>
      </c>
      <c r="B52" s="25">
        <v>1.4999999999999902</v>
      </c>
      <c r="C52" s="25">
        <v>-0.5255962544108761</v>
      </c>
      <c r="D52" s="25">
        <v>0.96651980177295815</v>
      </c>
    </row>
    <row r="53" spans="1:4" ht="19.7" customHeight="1">
      <c r="A53" s="57" t="s">
        <v>42</v>
      </c>
      <c r="B53" s="25">
        <v>1.4999999999999902</v>
      </c>
      <c r="C53" s="25">
        <v>-0.52973782769825117</v>
      </c>
      <c r="D53" s="25">
        <v>0.96231610488626274</v>
      </c>
    </row>
    <row r="54" spans="1:4" ht="19.7" customHeight="1">
      <c r="A54" s="57" t="s">
        <v>43</v>
      </c>
      <c r="B54" s="25">
        <v>1.4999999999999902</v>
      </c>
      <c r="C54" s="25">
        <v>-0.52378304233459128</v>
      </c>
      <c r="D54" s="25">
        <v>0.96836021203037248</v>
      </c>
    </row>
    <row r="55" spans="1:4" ht="19.7" customHeight="1">
      <c r="A55" s="57" t="s">
        <v>44</v>
      </c>
      <c r="B55" s="25">
        <v>1.4999999999999902</v>
      </c>
      <c r="C55" s="25">
        <v>-0.51942990144502321</v>
      </c>
      <c r="D55" s="25">
        <v>0.97277865003331243</v>
      </c>
    </row>
    <row r="56" spans="1:4" ht="19.7" customHeight="1">
      <c r="A56" s="57" t="s">
        <v>45</v>
      </c>
      <c r="B56" s="25">
        <v>1.4999999999999902</v>
      </c>
      <c r="C56" s="25">
        <v>-0.51458337657658282</v>
      </c>
      <c r="D56" s="25">
        <v>0.97769787277475206</v>
      </c>
    </row>
    <row r="57" spans="1:4" ht="19.7" customHeight="1">
      <c r="A57" s="57" t="s">
        <v>46</v>
      </c>
      <c r="B57" s="25">
        <v>1.4999999999999902</v>
      </c>
      <c r="C57" s="25">
        <v>-0.50803723297117021</v>
      </c>
      <c r="D57" s="25">
        <v>0.98434220853425014</v>
      </c>
    </row>
    <row r="58" spans="1:4" ht="19.7" customHeight="1">
      <c r="A58" s="57" t="s">
        <v>47</v>
      </c>
      <c r="B58" s="25">
        <v>1.4999999999999902</v>
      </c>
      <c r="C58" s="25">
        <v>-0.49375784324319216</v>
      </c>
      <c r="D58" s="25">
        <v>0.99883578910815451</v>
      </c>
    </row>
    <row r="59" spans="1:4" ht="19.7" customHeight="1">
      <c r="A59" s="57" t="s">
        <v>48</v>
      </c>
      <c r="B59" s="25">
        <v>1.4999999999999902</v>
      </c>
      <c r="C59" s="25">
        <v>-0.47521067938964823</v>
      </c>
      <c r="D59" s="25">
        <v>1.0176611604195029</v>
      </c>
    </row>
    <row r="60" spans="1:4" ht="19.7" customHeight="1">
      <c r="A60" s="57" t="s">
        <v>49</v>
      </c>
      <c r="B60" s="25">
        <v>1.4999999999999902</v>
      </c>
      <c r="C60" s="25">
        <v>-0.45715011957420115</v>
      </c>
      <c r="D60" s="25">
        <v>1.035992628632143</v>
      </c>
    </row>
    <row r="61" spans="1:4" ht="19.7" customHeight="1">
      <c r="A61" s="57" t="s">
        <v>50</v>
      </c>
      <c r="B61" s="25">
        <v>1.4999999999999902</v>
      </c>
      <c r="C61" s="25">
        <v>-0.43442830460976856</v>
      </c>
      <c r="D61" s="25">
        <v>1.0590552708210632</v>
      </c>
    </row>
    <row r="62" spans="1:4" ht="19.7" customHeight="1">
      <c r="A62" s="57" t="s">
        <v>51</v>
      </c>
      <c r="B62" s="25">
        <v>1.4999999999999902</v>
      </c>
      <c r="C62" s="25">
        <v>-0.41154211039425848</v>
      </c>
      <c r="D62" s="25">
        <v>1.0822847579498474</v>
      </c>
    </row>
    <row r="63" spans="1:4" ht="19.7" customHeight="1">
      <c r="A63" s="57" t="s">
        <v>52</v>
      </c>
      <c r="B63" s="25">
        <v>1.4999999999999902</v>
      </c>
      <c r="C63" s="25">
        <v>-0.3933200350841437</v>
      </c>
      <c r="D63" s="25">
        <v>1.100780164389592</v>
      </c>
    </row>
    <row r="64" spans="1:4" ht="19.7" customHeight="1">
      <c r="A64" s="57" t="s">
        <v>53</v>
      </c>
      <c r="B64" s="25">
        <v>1.4999999999999902</v>
      </c>
      <c r="C64" s="25">
        <v>-0.38083296084734375</v>
      </c>
      <c r="D64" s="25">
        <v>1.1134545447399224</v>
      </c>
    </row>
    <row r="65" spans="1:4" ht="19.7" customHeight="1">
      <c r="A65" s="57" t="s">
        <v>54</v>
      </c>
      <c r="B65" s="25">
        <v>1.4999999999999902</v>
      </c>
      <c r="C65" s="25">
        <v>-0.31463712123549481</v>
      </c>
      <c r="D65" s="25">
        <v>1.1806433219459622</v>
      </c>
    </row>
    <row r="66" spans="1:4" ht="19.7" customHeight="1">
      <c r="A66" s="57" t="s">
        <v>55</v>
      </c>
      <c r="B66" s="25">
        <v>1.4999999999999902</v>
      </c>
      <c r="C66" s="25">
        <v>-0.37257904909456796</v>
      </c>
      <c r="D66" s="25">
        <v>1.1218322651690205</v>
      </c>
    </row>
    <row r="67" spans="1:4">
      <c r="A67" s="4" t="s">
        <v>57</v>
      </c>
    </row>
    <row r="68" spans="1:4" ht="22.5" customHeight="1">
      <c r="A68" s="6" t="s">
        <v>0</v>
      </c>
    </row>
  </sheetData>
  <hyperlinks>
    <hyperlink ref="A68" location="Contents!A1" display="Return to Contents" xr:uid="{C9A5B804-1D10-4EF0-A3A4-270BD4B2DF0F}"/>
  </hyperlinks>
  <pageMargins left="0.7" right="0.7" top="0.75" bottom="0.75" header="0.3" footer="0.3"/>
  <pageSetup paperSize="9"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9EBAF-D947-4847-AE87-93E0C573BBB1}">
  <sheetPr>
    <tabColor theme="8" tint="0.59999389629810485"/>
  </sheetPr>
  <dimension ref="A1:BH103"/>
  <sheetViews>
    <sheetView showGridLines="0" zoomScaleNormal="100" workbookViewId="0"/>
  </sheetViews>
  <sheetFormatPr defaultColWidth="8.7109375" defaultRowHeight="14.25"/>
  <cols>
    <col min="1" max="2" width="17.7109375" style="1" customWidth="1"/>
    <col min="3" max="3" width="19.5703125" style="1" customWidth="1"/>
    <col min="4" max="5" width="17.7109375" style="1" customWidth="1"/>
    <col min="6" max="7" width="15.28515625" style="1" customWidth="1"/>
    <col min="8" max="8" width="14.5703125" style="1" customWidth="1"/>
    <col min="9" max="9" width="11.42578125" style="1" customWidth="1"/>
    <col min="10" max="15" width="8.7109375" style="1"/>
    <col min="16" max="16" width="35.7109375" style="1" bestFit="1" customWidth="1"/>
    <col min="17" max="17" width="10.140625" style="1" bestFit="1" customWidth="1"/>
    <col min="18" max="16384" width="8.7109375" style="1"/>
  </cols>
  <sheetData>
    <row r="1" spans="1:18" ht="15">
      <c r="A1" s="36" t="s">
        <v>290</v>
      </c>
      <c r="B1" s="36"/>
      <c r="C1" s="36"/>
      <c r="D1" s="36"/>
      <c r="E1" s="36"/>
    </row>
    <row r="2" spans="1:18">
      <c r="A2" s="4" t="s">
        <v>292</v>
      </c>
    </row>
    <row r="3" spans="1:18" s="7" customFormat="1" ht="19.5" customHeight="1">
      <c r="A3" s="11" t="s">
        <v>217</v>
      </c>
      <c r="D3"/>
      <c r="E3"/>
      <c r="F3"/>
      <c r="G3"/>
      <c r="H3"/>
      <c r="I3"/>
      <c r="J3"/>
      <c r="K3"/>
      <c r="L3"/>
      <c r="M3"/>
      <c r="N3"/>
      <c r="O3"/>
      <c r="P3"/>
      <c r="Q3"/>
      <c r="R3"/>
    </row>
    <row r="4" spans="1:18" s="7" customFormat="1" ht="19.5" customHeight="1">
      <c r="A4" s="11"/>
      <c r="D4"/>
      <c r="E4"/>
      <c r="F4"/>
      <c r="G4"/>
      <c r="H4"/>
      <c r="I4"/>
      <c r="J4"/>
      <c r="K4"/>
      <c r="L4"/>
      <c r="M4"/>
      <c r="N4"/>
      <c r="O4"/>
      <c r="P4"/>
      <c r="Q4"/>
      <c r="R4"/>
    </row>
    <row r="5" spans="1:18" s="7" customFormat="1" ht="19.5" customHeight="1">
      <c r="A5" s="11"/>
      <c r="D5"/>
      <c r="E5"/>
      <c r="F5"/>
      <c r="G5"/>
      <c r="H5"/>
      <c r="I5"/>
      <c r="J5"/>
      <c r="K5"/>
      <c r="L5"/>
      <c r="M5"/>
      <c r="N5"/>
      <c r="O5"/>
      <c r="P5"/>
      <c r="Q5"/>
      <c r="R5"/>
    </row>
    <row r="6" spans="1:18" s="7" customFormat="1" ht="19.5" customHeight="1">
      <c r="A6" s="11"/>
      <c r="D6"/>
      <c r="E6"/>
      <c r="F6"/>
      <c r="G6"/>
      <c r="H6"/>
      <c r="I6"/>
      <c r="J6"/>
      <c r="K6"/>
      <c r="L6"/>
      <c r="M6"/>
      <c r="N6"/>
      <c r="O6"/>
      <c r="P6"/>
      <c r="Q6"/>
      <c r="R6"/>
    </row>
    <row r="7" spans="1:18" s="7" customFormat="1" ht="19.5" customHeight="1">
      <c r="A7" s="11"/>
      <c r="D7"/>
      <c r="E7"/>
      <c r="F7"/>
      <c r="G7"/>
      <c r="H7"/>
      <c r="I7"/>
      <c r="J7"/>
      <c r="K7"/>
      <c r="L7"/>
      <c r="M7"/>
      <c r="N7"/>
      <c r="O7"/>
      <c r="P7"/>
      <c r="Q7"/>
      <c r="R7"/>
    </row>
    <row r="8" spans="1:18" s="7" customFormat="1" ht="19.5" customHeight="1">
      <c r="A8" s="11"/>
      <c r="D8"/>
      <c r="E8"/>
      <c r="F8"/>
      <c r="G8"/>
      <c r="H8"/>
      <c r="I8"/>
      <c r="J8"/>
      <c r="K8"/>
      <c r="L8"/>
      <c r="M8"/>
      <c r="N8"/>
      <c r="O8"/>
      <c r="P8"/>
      <c r="Q8"/>
      <c r="R8"/>
    </row>
    <row r="9" spans="1:18" s="7" customFormat="1" ht="19.5" customHeight="1">
      <c r="A9" s="11"/>
      <c r="D9"/>
      <c r="E9"/>
      <c r="F9"/>
      <c r="G9"/>
      <c r="H9"/>
      <c r="I9"/>
      <c r="J9"/>
      <c r="K9"/>
      <c r="L9"/>
      <c r="M9"/>
      <c r="N9"/>
      <c r="O9"/>
      <c r="P9"/>
      <c r="Q9"/>
      <c r="R9"/>
    </row>
    <row r="10" spans="1:18" s="7" customFormat="1" ht="19.5" customHeight="1">
      <c r="A10" s="11"/>
      <c r="D10"/>
      <c r="E10"/>
      <c r="F10"/>
      <c r="G10"/>
      <c r="H10"/>
      <c r="I10"/>
      <c r="J10"/>
      <c r="K10"/>
      <c r="L10"/>
      <c r="M10"/>
      <c r="N10"/>
      <c r="O10"/>
      <c r="P10"/>
      <c r="Q10"/>
      <c r="R10"/>
    </row>
    <row r="11" spans="1:18" s="7" customFormat="1" ht="19.5" customHeight="1">
      <c r="A11" s="11"/>
      <c r="D11"/>
      <c r="E11"/>
      <c r="F11"/>
      <c r="G11"/>
      <c r="H11"/>
      <c r="I11"/>
      <c r="J11"/>
      <c r="K11"/>
      <c r="L11"/>
      <c r="M11"/>
      <c r="N11"/>
      <c r="O11"/>
      <c r="P11"/>
      <c r="Q11"/>
      <c r="R11"/>
    </row>
    <row r="12" spans="1:18" s="7" customFormat="1" ht="19.5" customHeight="1">
      <c r="A12" s="11"/>
      <c r="D12"/>
      <c r="E12"/>
      <c r="F12"/>
      <c r="G12"/>
      <c r="H12"/>
      <c r="I12"/>
      <c r="J12"/>
      <c r="K12"/>
      <c r="L12"/>
      <c r="M12"/>
      <c r="N12"/>
      <c r="O12"/>
      <c r="P12"/>
      <c r="Q12"/>
      <c r="R12"/>
    </row>
    <row r="13" spans="1:18" s="7" customFormat="1" ht="19.5" customHeight="1">
      <c r="A13" s="11"/>
      <c r="D13"/>
      <c r="E13"/>
      <c r="F13"/>
      <c r="G13"/>
      <c r="H13"/>
      <c r="I13"/>
      <c r="J13"/>
      <c r="K13"/>
      <c r="L13"/>
      <c r="M13"/>
      <c r="N13"/>
      <c r="O13"/>
      <c r="P13"/>
      <c r="Q13"/>
      <c r="R13"/>
    </row>
    <row r="14" spans="1:18" s="7" customFormat="1" ht="19.5" customHeight="1">
      <c r="A14" s="11"/>
      <c r="D14"/>
      <c r="E14"/>
      <c r="F14"/>
      <c r="G14"/>
      <c r="H14"/>
      <c r="I14"/>
      <c r="J14"/>
      <c r="K14"/>
      <c r="L14"/>
      <c r="M14"/>
      <c r="N14"/>
      <c r="O14"/>
      <c r="P14"/>
      <c r="Q14"/>
      <c r="R14"/>
    </row>
    <row r="15" spans="1:18" s="7" customFormat="1" ht="19.5" customHeight="1">
      <c r="A15" s="11"/>
      <c r="D15"/>
      <c r="E15"/>
      <c r="F15"/>
      <c r="G15"/>
      <c r="H15"/>
      <c r="I15"/>
      <c r="J15"/>
      <c r="K15"/>
      <c r="L15"/>
      <c r="M15"/>
      <c r="N15"/>
      <c r="O15"/>
      <c r="P15"/>
      <c r="Q15"/>
      <c r="R15"/>
    </row>
    <row r="16" spans="1:18" s="42" customFormat="1" ht="22.7" customHeight="1">
      <c r="A16" s="111" t="s">
        <v>7</v>
      </c>
      <c r="B16" s="111" t="s">
        <v>103</v>
      </c>
      <c r="C16" s="111" t="s">
        <v>104</v>
      </c>
      <c r="D16" s="111" t="s">
        <v>105</v>
      </c>
      <c r="E16" s="111" t="s">
        <v>173</v>
      </c>
      <c r="F16" s="41"/>
      <c r="G16" s="41"/>
      <c r="H16" s="41"/>
      <c r="I16" s="41"/>
      <c r="J16" s="41"/>
      <c r="K16" s="41"/>
      <c r="L16" s="41"/>
      <c r="M16" s="41"/>
      <c r="N16" s="41"/>
      <c r="O16" s="41"/>
    </row>
    <row r="17" spans="1:60" ht="19.7" customHeight="1">
      <c r="A17" s="42" t="s">
        <v>10</v>
      </c>
      <c r="B17" s="115">
        <v>18.989374465233727</v>
      </c>
      <c r="C17" s="115">
        <v>11.245112617576901</v>
      </c>
      <c r="D17" s="115">
        <v>9.6036630342588847</v>
      </c>
      <c r="E17" s="115">
        <v>14.110948487259876</v>
      </c>
      <c r="F17"/>
      <c r="G17"/>
      <c r="H17"/>
      <c r="I17"/>
      <c r="J17"/>
      <c r="K17"/>
      <c r="L17"/>
      <c r="M17"/>
      <c r="N17" s="13"/>
      <c r="O17"/>
    </row>
    <row r="18" spans="1:60" ht="19.7" customHeight="1">
      <c r="A18" s="42" t="s">
        <v>11</v>
      </c>
      <c r="B18" s="115">
        <v>19.609391885572563</v>
      </c>
      <c r="C18" s="115">
        <v>11.450384895337987</v>
      </c>
      <c r="D18" s="115">
        <v>9.6230135728154504</v>
      </c>
      <c r="E18" s="115">
        <v>14.328804634257811</v>
      </c>
      <c r="F18"/>
      <c r="G18"/>
      <c r="H18"/>
      <c r="I18"/>
      <c r="J18"/>
      <c r="K18"/>
      <c r="L18"/>
      <c r="M18" s="14"/>
      <c r="N18" s="15"/>
      <c r="O18"/>
    </row>
    <row r="19" spans="1:60" ht="19.7" customHeight="1">
      <c r="A19" s="42" t="s">
        <v>12</v>
      </c>
      <c r="B19" s="115">
        <v>20.246816400795907</v>
      </c>
      <c r="C19" s="115">
        <v>11.66674264363197</v>
      </c>
      <c r="D19" s="115">
        <v>9.6434501539274375</v>
      </c>
      <c r="E19" s="115">
        <v>14.548938467474999</v>
      </c>
      <c r="F19"/>
      <c r="G19"/>
      <c r="H19"/>
      <c r="I19"/>
      <c r="J19"/>
      <c r="K19"/>
      <c r="L19"/>
      <c r="M19" s="16"/>
      <c r="N19" s="17"/>
      <c r="O19"/>
    </row>
    <row r="20" spans="1:60" ht="19.7" customHeight="1">
      <c r="A20" s="42" t="s">
        <v>13</v>
      </c>
      <c r="B20" s="115">
        <v>20.89290596241425</v>
      </c>
      <c r="C20" s="115">
        <v>11.881264747748764</v>
      </c>
      <c r="D20" s="115">
        <v>9.6583725972571894</v>
      </c>
      <c r="E20" s="115">
        <v>14.765247239500727</v>
      </c>
      <c r="F20"/>
      <c r="G20"/>
      <c r="H20"/>
      <c r="I20"/>
      <c r="J20"/>
      <c r="K20"/>
      <c r="L20"/>
      <c r="M20" s="16"/>
      <c r="N20" s="17"/>
      <c r="O20"/>
    </row>
    <row r="21" spans="1:60" ht="19.7" customHeight="1">
      <c r="A21" s="42" t="s">
        <v>14</v>
      </c>
      <c r="B21" s="115">
        <v>21.548456912529108</v>
      </c>
      <c r="C21" s="115">
        <v>12.096101982104825</v>
      </c>
      <c r="D21" s="115">
        <v>9.6704089579454973</v>
      </c>
      <c r="E21" s="115">
        <v>14.980237144680952</v>
      </c>
      <c r="F21"/>
      <c r="G21"/>
      <c r="H21"/>
      <c r="I21"/>
      <c r="J21"/>
      <c r="K21"/>
      <c r="L21"/>
      <c r="M21" s="16"/>
      <c r="N21" s="17"/>
      <c r="O21"/>
    </row>
    <row r="22" spans="1:60" ht="19.7" customHeight="1">
      <c r="A22" s="42" t="s">
        <v>15</v>
      </c>
      <c r="B22" s="115">
        <v>22.239839942518355</v>
      </c>
      <c r="C22" s="115">
        <v>12.311077503300687</v>
      </c>
      <c r="D22" s="115">
        <v>9.6796017207415197</v>
      </c>
      <c r="E22" s="115">
        <v>15.192660030351064</v>
      </c>
      <c r="F22"/>
      <c r="G22"/>
      <c r="H22"/>
      <c r="I22"/>
      <c r="J22"/>
      <c r="K22"/>
      <c r="L22"/>
      <c r="M22" s="16"/>
      <c r="N22" s="17"/>
      <c r="O22"/>
    </row>
    <row r="23" spans="1:60" ht="19.7" customHeight="1">
      <c r="A23" s="42" t="s">
        <v>16</v>
      </c>
      <c r="B23" s="115">
        <v>22.945701658550718</v>
      </c>
      <c r="C23" s="115">
        <v>12.521299437685114</v>
      </c>
      <c r="D23" s="115">
        <v>9.6927101530754971</v>
      </c>
      <c r="E23" s="115">
        <v>15.404832214780882</v>
      </c>
      <c r="F23"/>
      <c r="G23"/>
      <c r="H23"/>
      <c r="I23"/>
      <c r="J23"/>
      <c r="K23"/>
      <c r="L23"/>
      <c r="M23" s="16"/>
      <c r="N23" s="17"/>
      <c r="O23"/>
    </row>
    <row r="24" spans="1:60" ht="19.7" customHeight="1">
      <c r="A24" s="42" t="s">
        <v>17</v>
      </c>
      <c r="B24" s="115">
        <v>23.649391839664407</v>
      </c>
      <c r="C24" s="115">
        <v>12.728383047684586</v>
      </c>
      <c r="D24" s="115">
        <v>9.7107472921657614</v>
      </c>
      <c r="E24" s="115">
        <v>15.617873243315895</v>
      </c>
      <c r="F24"/>
      <c r="G24"/>
      <c r="H24"/>
      <c r="I24"/>
      <c r="J24"/>
      <c r="K24"/>
      <c r="L24"/>
      <c r="M24" s="16"/>
      <c r="N24" s="17"/>
      <c r="O24"/>
    </row>
    <row r="25" spans="1:60" ht="19.7" customHeight="1">
      <c r="A25" s="42" t="s">
        <v>18</v>
      </c>
      <c r="B25" s="115">
        <v>24.350543825788396</v>
      </c>
      <c r="C25" s="115">
        <v>12.936145104259332</v>
      </c>
      <c r="D25" s="115">
        <v>9.735773972727582</v>
      </c>
      <c r="E25" s="115">
        <v>15.832145720002732</v>
      </c>
      <c r="F25"/>
      <c r="G25"/>
      <c r="H25"/>
      <c r="I25"/>
      <c r="J25"/>
      <c r="K25"/>
      <c r="L25"/>
      <c r="M25" s="16"/>
      <c r="N25" s="17"/>
      <c r="O25"/>
    </row>
    <row r="26" spans="1:60" ht="19.7" customHeight="1">
      <c r="A26" s="42" t="s">
        <v>19</v>
      </c>
      <c r="B26" s="115">
        <v>25.088558334982849</v>
      </c>
      <c r="C26" s="115">
        <v>13.154896566784258</v>
      </c>
      <c r="D26" s="115">
        <v>9.7847260373044094</v>
      </c>
      <c r="E26" s="115">
        <v>16.06654421400437</v>
      </c>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row>
    <row r="27" spans="1:60" ht="19.7" customHeight="1">
      <c r="A27" s="42" t="s">
        <v>20</v>
      </c>
      <c r="B27" s="116">
        <v>25.835308471135846</v>
      </c>
      <c r="C27" s="116">
        <v>13.365657404553673</v>
      </c>
      <c r="D27" s="116">
        <v>9.8462183903585618</v>
      </c>
      <c r="E27" s="116">
        <v>16.301817718274467</v>
      </c>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row>
    <row r="28" spans="1:60" ht="19.7" customHeight="1">
      <c r="A28" s="42" t="s">
        <v>21</v>
      </c>
      <c r="B28" s="116">
        <v>26.578062862916319</v>
      </c>
      <c r="C28" s="116">
        <v>13.573585067842483</v>
      </c>
      <c r="D28" s="116">
        <v>9.9057028283286765</v>
      </c>
      <c r="E28" s="116">
        <v>16.541656343737241</v>
      </c>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row>
    <row r="29" spans="1:60" ht="19.7" customHeight="1">
      <c r="A29" s="42" t="s">
        <v>22</v>
      </c>
      <c r="B29" s="116">
        <v>27.321464430031575</v>
      </c>
      <c r="C29" s="116">
        <v>13.778979091351205</v>
      </c>
      <c r="D29" s="116">
        <v>9.9831013741280703</v>
      </c>
      <c r="E29" s="116">
        <v>16.784036384488608</v>
      </c>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s="15"/>
      <c r="BH29"/>
    </row>
    <row r="30" spans="1:60" ht="19.7" customHeight="1">
      <c r="A30" s="42" t="s">
        <v>23</v>
      </c>
      <c r="B30" s="116">
        <v>28.062477640029925</v>
      </c>
      <c r="C30" s="116">
        <v>13.979052433538323</v>
      </c>
      <c r="D30" s="116">
        <v>10.067856752663289</v>
      </c>
      <c r="E30" s="116">
        <v>17.025066422414625</v>
      </c>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row>
    <row r="31" spans="1:60" ht="19.7" customHeight="1">
      <c r="A31" s="117" t="s">
        <v>24</v>
      </c>
      <c r="B31" s="116">
        <v>28.807128063679031</v>
      </c>
      <c r="C31" s="116">
        <v>14.171628095556628</v>
      </c>
      <c r="D31" s="116">
        <v>10.157248655691186</v>
      </c>
      <c r="E31" s="116">
        <v>17.264781433859294</v>
      </c>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row>
    <row r="32" spans="1:60" ht="19.7" customHeight="1">
      <c r="A32" s="42" t="s">
        <v>25</v>
      </c>
      <c r="B32" s="116">
        <v>29.555536687965535</v>
      </c>
      <c r="C32" s="116">
        <v>14.365240382418104</v>
      </c>
      <c r="D32" s="116">
        <v>10.257406456352143</v>
      </c>
      <c r="E32" s="116">
        <v>17.502274101189503</v>
      </c>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row>
    <row r="33" spans="1:58" ht="19.7" customHeight="1">
      <c r="A33" s="42" t="s">
        <v>26</v>
      </c>
      <c r="B33" s="116">
        <v>30.314774498566941</v>
      </c>
      <c r="C33" s="116">
        <v>14.565643947098421</v>
      </c>
      <c r="D33" s="116">
        <v>10.364787830158907</v>
      </c>
      <c r="E33" s="116">
        <v>17.737509080579823</v>
      </c>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row>
    <row r="34" spans="1:58" ht="19.7" customHeight="1">
      <c r="A34" s="42" t="s">
        <v>27</v>
      </c>
      <c r="B34" s="116">
        <v>31.089724482206659</v>
      </c>
      <c r="C34" s="116">
        <v>14.74384094873051</v>
      </c>
      <c r="D34" s="116">
        <v>10.479942701089263</v>
      </c>
      <c r="E34" s="116">
        <v>17.972932537601881</v>
      </c>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row>
    <row r="35" spans="1:58" ht="19.7" customHeight="1">
      <c r="A35" s="42" t="s">
        <v>28</v>
      </c>
      <c r="B35" s="116">
        <v>31.884582701325215</v>
      </c>
      <c r="C35" s="116">
        <v>14.910870336726553</v>
      </c>
      <c r="D35" s="116">
        <v>10.60306621622099</v>
      </c>
      <c r="E35" s="116">
        <v>18.206156096954686</v>
      </c>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row>
    <row r="36" spans="1:58" ht="19.7" customHeight="1">
      <c r="A36" s="42" t="s">
        <v>29</v>
      </c>
      <c r="B36" s="116">
        <v>32.691348192350709</v>
      </c>
      <c r="C36" s="116">
        <v>15.099505667532837</v>
      </c>
      <c r="D36" s="116">
        <v>10.732794471396625</v>
      </c>
      <c r="E36" s="116">
        <v>18.433914328167251</v>
      </c>
      <c r="F36"/>
      <c r="G36"/>
      <c r="H36"/>
      <c r="I36"/>
      <c r="J36"/>
      <c r="K36"/>
      <c r="L36"/>
      <c r="M36" s="16"/>
      <c r="N36" s="17"/>
      <c r="O36"/>
    </row>
    <row r="37" spans="1:58" ht="19.7" customHeight="1">
      <c r="A37" s="42" t="s">
        <v>30</v>
      </c>
      <c r="B37" s="116">
        <v>33.51470300727258</v>
      </c>
      <c r="C37" s="116">
        <v>15.31147504554742</v>
      </c>
      <c r="D37" s="116">
        <v>10.867780509896983</v>
      </c>
      <c r="E37" s="116">
        <v>18.657719148045011</v>
      </c>
      <c r="F37"/>
      <c r="G37"/>
      <c r="H37"/>
      <c r="I37"/>
      <c r="J37"/>
      <c r="K37"/>
      <c r="L37"/>
      <c r="M37" s="14"/>
      <c r="N37" s="15"/>
      <c r="O37"/>
    </row>
    <row r="38" spans="1:58" ht="19.7" customHeight="1">
      <c r="A38" s="42" t="s">
        <v>31</v>
      </c>
      <c r="B38" s="116">
        <v>34.348069392011233</v>
      </c>
      <c r="C38" s="116">
        <v>15.526814721064451</v>
      </c>
      <c r="D38" s="116">
        <v>11.006988113409069</v>
      </c>
      <c r="E38" s="116">
        <v>18.878328633332419</v>
      </c>
      <c r="F38"/>
      <c r="G38"/>
      <c r="H38"/>
      <c r="I38"/>
      <c r="J38"/>
      <c r="K38"/>
      <c r="L38"/>
      <c r="M38" s="16"/>
      <c r="N38" s="17"/>
      <c r="O38"/>
    </row>
    <row r="39" spans="1:58" ht="19.7" customHeight="1">
      <c r="A39" s="42" t="s">
        <v>32</v>
      </c>
      <c r="B39" s="116">
        <v>35.186868146182569</v>
      </c>
      <c r="C39" s="116">
        <v>15.748762582951178</v>
      </c>
      <c r="D39" s="116">
        <v>11.149575863460012</v>
      </c>
      <c r="E39" s="116">
        <v>19.095709025399977</v>
      </c>
      <c r="F39"/>
      <c r="G39"/>
      <c r="H39"/>
      <c r="I39"/>
      <c r="J39"/>
      <c r="K39"/>
      <c r="L39"/>
      <c r="M39" s="16"/>
      <c r="N39" s="17"/>
      <c r="O39"/>
    </row>
    <row r="40" spans="1:58" ht="19.7" customHeight="1">
      <c r="A40" s="42" t="s">
        <v>33</v>
      </c>
      <c r="B40" s="116">
        <v>36.026266736689287</v>
      </c>
      <c r="C40" s="116">
        <v>15.973961574631433</v>
      </c>
      <c r="D40" s="116">
        <v>11.294326551064975</v>
      </c>
      <c r="E40" s="116">
        <v>19.309968515605792</v>
      </c>
      <c r="F40"/>
      <c r="G40"/>
      <c r="H40"/>
      <c r="I40"/>
      <c r="J40"/>
      <c r="K40"/>
      <c r="L40"/>
      <c r="M40" s="16"/>
      <c r="N40" s="17"/>
      <c r="O40"/>
    </row>
    <row r="41" spans="1:58" ht="19.7" customHeight="1">
      <c r="A41" s="42" t="s">
        <v>34</v>
      </c>
      <c r="B41" s="116">
        <v>36.87287484664575</v>
      </c>
      <c r="C41" s="116">
        <v>16.200537227103919</v>
      </c>
      <c r="D41" s="116">
        <v>11.439471739953683</v>
      </c>
      <c r="E41" s="116">
        <v>19.521031639315947</v>
      </c>
      <c r="F41"/>
      <c r="G41"/>
      <c r="H41"/>
      <c r="I41"/>
      <c r="J41"/>
      <c r="K41"/>
      <c r="L41"/>
      <c r="M41" s="14"/>
      <c r="N41" s="15"/>
      <c r="O41"/>
    </row>
    <row r="42" spans="1:58" ht="19.7" customHeight="1">
      <c r="A42" s="42" t="s">
        <v>35</v>
      </c>
      <c r="B42" s="116">
        <v>37.731407802051642</v>
      </c>
      <c r="C42" s="116">
        <v>16.431571124371928</v>
      </c>
      <c r="D42" s="116">
        <v>11.583061951578408</v>
      </c>
      <c r="E42" s="116">
        <v>19.729136989835993</v>
      </c>
      <c r="F42"/>
      <c r="G42"/>
      <c r="H42"/>
      <c r="I42"/>
      <c r="J42"/>
      <c r="K42"/>
      <c r="L42"/>
      <c r="M42" s="16"/>
      <c r="N42" s="17"/>
      <c r="O42"/>
    </row>
    <row r="43" spans="1:58" ht="19.7" customHeight="1">
      <c r="A43" s="42" t="s">
        <v>36</v>
      </c>
      <c r="B43" s="116">
        <v>38.600668342488191</v>
      </c>
      <c r="C43" s="116">
        <v>16.668875610830042</v>
      </c>
      <c r="D43" s="116">
        <v>11.72342747167724</v>
      </c>
      <c r="E43" s="116">
        <v>19.935454246456391</v>
      </c>
      <c r="F43"/>
      <c r="G43"/>
      <c r="H43"/>
      <c r="I43"/>
      <c r="J43"/>
      <c r="K43"/>
      <c r="L43"/>
      <c r="M43" s="16"/>
      <c r="N43" s="17"/>
      <c r="O43"/>
    </row>
    <row r="44" spans="1:58" ht="19.7" customHeight="1">
      <c r="A44" s="42" t="s">
        <v>37</v>
      </c>
      <c r="B44" s="116">
        <v>39.483821347701642</v>
      </c>
      <c r="C44" s="116">
        <v>16.911109735751914</v>
      </c>
      <c r="D44" s="116">
        <v>11.858811407640573</v>
      </c>
      <c r="E44" s="116">
        <v>20.14059349217418</v>
      </c>
      <c r="F44"/>
      <c r="G44"/>
      <c r="H44"/>
      <c r="I44"/>
      <c r="J44"/>
      <c r="K44"/>
      <c r="L44"/>
      <c r="M44" s="16"/>
      <c r="N44" s="17"/>
      <c r="O44"/>
    </row>
    <row r="45" spans="1:58" ht="19.7" customHeight="1">
      <c r="A45" s="42" t="s">
        <v>38</v>
      </c>
      <c r="B45" s="116">
        <v>40.390282220410967</v>
      </c>
      <c r="C45" s="116">
        <v>17.162320955440435</v>
      </c>
      <c r="D45" s="116">
        <v>11.988045468660239</v>
      </c>
      <c r="E45" s="116">
        <v>20.344525865546842</v>
      </c>
      <c r="F45"/>
      <c r="G45"/>
      <c r="H45"/>
      <c r="I45"/>
      <c r="J45"/>
      <c r="K45"/>
      <c r="L45"/>
      <c r="M45" s="14"/>
      <c r="N45" s="15"/>
      <c r="O45"/>
    </row>
    <row r="46" spans="1:58" ht="19.7" customHeight="1">
      <c r="A46" s="42" t="s">
        <v>39</v>
      </c>
      <c r="B46" s="116">
        <v>41.334867422780782</v>
      </c>
      <c r="C46" s="116">
        <v>17.420729818443398</v>
      </c>
      <c r="D46" s="116">
        <v>12.110085204007888</v>
      </c>
      <c r="E46" s="116">
        <v>20.547299008455358</v>
      </c>
      <c r="F46"/>
      <c r="G46"/>
      <c r="H46"/>
      <c r="I46"/>
      <c r="J46"/>
      <c r="K46"/>
      <c r="L46"/>
      <c r="M46" s="16"/>
      <c r="N46" s="17"/>
      <c r="O46"/>
    </row>
    <row r="47" spans="1:58" ht="19.7" customHeight="1">
      <c r="A47" s="42" t="s">
        <v>40</v>
      </c>
      <c r="B47" s="116">
        <v>42.301710035729933</v>
      </c>
      <c r="C47" s="116">
        <v>17.677083765615741</v>
      </c>
      <c r="D47" s="116">
        <v>12.224602462683768</v>
      </c>
      <c r="E47" s="116">
        <v>20.749065095255641</v>
      </c>
      <c r="M47" s="16"/>
      <c r="N47" s="17"/>
    </row>
    <row r="48" spans="1:58" ht="19.7" customHeight="1">
      <c r="A48" s="42" t="s">
        <v>41</v>
      </c>
      <c r="B48" s="116">
        <v>43.310690469703246</v>
      </c>
      <c r="C48" s="116">
        <v>17.936099487349537</v>
      </c>
      <c r="D48" s="116">
        <v>12.331420776203736</v>
      </c>
      <c r="E48" s="116">
        <v>20.949608917528916</v>
      </c>
      <c r="M48" s="16"/>
      <c r="N48" s="17"/>
    </row>
    <row r="49" spans="1:14" ht="19.7" customHeight="1">
      <c r="A49" s="42" t="s">
        <v>42</v>
      </c>
      <c r="B49" s="116">
        <v>44.343178844194512</v>
      </c>
      <c r="C49" s="116">
        <v>18.200989917128666</v>
      </c>
      <c r="D49" s="116">
        <v>12.43064658621015</v>
      </c>
      <c r="E49" s="116">
        <v>21.151210377497101</v>
      </c>
      <c r="M49" s="14"/>
      <c r="N49" s="15"/>
    </row>
    <row r="50" spans="1:14" ht="19.7" customHeight="1">
      <c r="A50" s="42" t="s">
        <v>43</v>
      </c>
      <c r="B50" s="116">
        <v>45.376605562930621</v>
      </c>
      <c r="C50" s="116">
        <v>18.470890463262528</v>
      </c>
      <c r="D50" s="116">
        <v>12.522896521908017</v>
      </c>
      <c r="E50" s="116">
        <v>21.356030282644504</v>
      </c>
      <c r="M50" s="16"/>
      <c r="N50" s="17"/>
    </row>
    <row r="51" spans="1:14" ht="19.7" customHeight="1">
      <c r="A51" s="42" t="s">
        <v>44</v>
      </c>
      <c r="B51" s="116">
        <v>46.421247075481581</v>
      </c>
      <c r="C51" s="116">
        <v>18.74073148992408</v>
      </c>
      <c r="D51" s="116">
        <v>12.609370007024026</v>
      </c>
      <c r="E51" s="116">
        <v>21.563777185281307</v>
      </c>
      <c r="M51" s="16"/>
      <c r="N51" s="17"/>
    </row>
    <row r="52" spans="1:14" ht="19.7" customHeight="1">
      <c r="A52" s="42" t="s">
        <v>45</v>
      </c>
      <c r="B52" s="116">
        <v>47.49497135438169</v>
      </c>
      <c r="C52" s="116">
        <v>19.009351665265562</v>
      </c>
      <c r="D52" s="116">
        <v>12.691525745419767</v>
      </c>
      <c r="E52" s="116">
        <v>21.774605775810446</v>
      </c>
      <c r="M52" s="16"/>
      <c r="N52" s="17"/>
    </row>
    <row r="53" spans="1:14" ht="19.7" customHeight="1">
      <c r="A53" s="42" t="s">
        <v>46</v>
      </c>
      <c r="B53" s="116">
        <v>48.606846642027932</v>
      </c>
      <c r="C53" s="116">
        <v>19.275623310631623</v>
      </c>
      <c r="D53" s="116">
        <v>12.770732031097056</v>
      </c>
      <c r="E53" s="116">
        <v>21.988942411030578</v>
      </c>
      <c r="M53" s="14"/>
      <c r="N53" s="15"/>
    </row>
    <row r="54" spans="1:14" ht="19.7" customHeight="1">
      <c r="A54" s="42" t="s">
        <v>47</v>
      </c>
      <c r="B54" s="116">
        <v>49.748573359186203</v>
      </c>
      <c r="C54" s="116">
        <v>19.54249768035714</v>
      </c>
      <c r="D54" s="116">
        <v>12.848430404701574</v>
      </c>
      <c r="E54" s="116">
        <v>22.208575837445725</v>
      </c>
      <c r="M54" s="16"/>
      <c r="N54" s="17"/>
    </row>
    <row r="55" spans="1:14" ht="19.7" customHeight="1">
      <c r="A55" s="42" t="s">
        <v>48</v>
      </c>
      <c r="B55" s="116">
        <v>50.926477311925055</v>
      </c>
      <c r="C55" s="116">
        <v>19.814097793878197</v>
      </c>
      <c r="D55" s="116">
        <v>12.926289521412405</v>
      </c>
      <c r="E55" s="116">
        <v>22.434583888119608</v>
      </c>
      <c r="M55" s="16"/>
      <c r="N55" s="17"/>
    </row>
    <row r="56" spans="1:14" ht="19.7" customHeight="1">
      <c r="A56" s="42" t="s">
        <v>49</v>
      </c>
      <c r="B56" s="116">
        <v>52.155707798626565</v>
      </c>
      <c r="C56" s="116">
        <v>20.084885764656896</v>
      </c>
      <c r="D56" s="116">
        <v>13.005726678743331</v>
      </c>
      <c r="E56" s="116">
        <v>22.667004523672105</v>
      </c>
      <c r="M56" s="16"/>
      <c r="N56" s="17"/>
    </row>
    <row r="57" spans="1:14" ht="19.7" customHeight="1">
      <c r="A57" s="42" t="s">
        <v>50</v>
      </c>
      <c r="B57" s="116">
        <v>53.441452806523571</v>
      </c>
      <c r="C57" s="116">
        <v>20.356551830190487</v>
      </c>
      <c r="D57" s="116">
        <v>13.088207434117736</v>
      </c>
      <c r="E57" s="116">
        <v>22.907060630137934</v>
      </c>
      <c r="M57" s="14"/>
      <c r="N57" s="15"/>
    </row>
    <row r="58" spans="1:14" ht="19.7" customHeight="1">
      <c r="A58" s="42" t="s">
        <v>51</v>
      </c>
      <c r="B58" s="116">
        <v>54.768849481322711</v>
      </c>
      <c r="C58" s="116">
        <v>20.631692854951869</v>
      </c>
      <c r="D58" s="116">
        <v>13.175159141332381</v>
      </c>
      <c r="E58" s="116">
        <v>23.154980256234705</v>
      </c>
      <c r="M58" s="16"/>
      <c r="N58" s="17"/>
    </row>
    <row r="59" spans="1:14" ht="19.7" customHeight="1">
      <c r="A59" s="42" t="s">
        <v>52</v>
      </c>
      <c r="B59" s="116">
        <v>56.145898510943212</v>
      </c>
      <c r="C59" s="116">
        <v>20.912091632017688</v>
      </c>
      <c r="D59" s="116">
        <v>13.267789744984658</v>
      </c>
      <c r="E59" s="116">
        <v>23.409865686403418</v>
      </c>
    </row>
    <row r="60" spans="1:14" ht="19.7" customHeight="1">
      <c r="A60" s="42" t="s">
        <v>53</v>
      </c>
      <c r="B60" s="116">
        <v>57.552454450826552</v>
      </c>
      <c r="C60" s="116">
        <v>21.195648618216282</v>
      </c>
      <c r="D60" s="116">
        <v>13.366732682721851</v>
      </c>
      <c r="E60" s="116">
        <v>23.670523900251638</v>
      </c>
    </row>
    <row r="61" spans="1:14" ht="19.7" customHeight="1">
      <c r="A61" s="42" t="s">
        <v>54</v>
      </c>
      <c r="B61" s="116">
        <v>58.973933140989146</v>
      </c>
      <c r="C61" s="116">
        <v>21.486762596620643</v>
      </c>
      <c r="D61" s="116">
        <v>13.473946319201719</v>
      </c>
      <c r="E61" s="116">
        <v>23.949988360381155</v>
      </c>
    </row>
    <row r="62" spans="1:14" ht="19.7" customHeight="1" thickBot="1">
      <c r="A62" s="42" t="s">
        <v>55</v>
      </c>
      <c r="B62" s="116">
        <v>60.423210466893657</v>
      </c>
      <c r="C62" s="116">
        <v>21.777445627481761</v>
      </c>
      <c r="D62" s="116">
        <v>13.612581679965958</v>
      </c>
      <c r="E62" s="116">
        <v>24.232752299001501</v>
      </c>
    </row>
    <row r="63" spans="1:14" ht="15">
      <c r="A63" s="12" t="s">
        <v>57</v>
      </c>
      <c r="B63" s="12"/>
      <c r="C63" s="12"/>
      <c r="D63" s="12"/>
      <c r="E63"/>
    </row>
    <row r="64" spans="1:14" ht="15">
      <c r="A64" s="138" t="s">
        <v>272</v>
      </c>
      <c r="B64" s="137"/>
      <c r="C64" s="137"/>
      <c r="D64" s="137"/>
      <c r="E64"/>
    </row>
    <row r="65" spans="1:5" ht="24.75" customHeight="1">
      <c r="A65" s="6" t="s">
        <v>0</v>
      </c>
      <c r="B65" s="21"/>
      <c r="C65" s="21"/>
      <c r="D65" s="21"/>
      <c r="E65" s="21"/>
    </row>
    <row r="66" spans="1:5" ht="15">
      <c r="E66"/>
    </row>
    <row r="67" spans="1:5" ht="15">
      <c r="B67" s="35"/>
      <c r="C67" s="35"/>
      <c r="E67"/>
    </row>
    <row r="68" spans="1:5" ht="15">
      <c r="B68" s="21"/>
      <c r="C68" s="21"/>
      <c r="D68" s="21"/>
      <c r="E68"/>
    </row>
    <row r="82" spans="5:5" ht="15">
      <c r="E82"/>
    </row>
    <row r="83" spans="5:5" ht="15">
      <c r="E83"/>
    </row>
    <row r="102" spans="3:3" ht="15">
      <c r="C102" s="16"/>
    </row>
    <row r="103" spans="3:3" ht="15">
      <c r="C103" s="17"/>
    </row>
  </sheetData>
  <hyperlinks>
    <hyperlink ref="A65" location="Contents!A1" display="Return to Contents" xr:uid="{9770DC6B-7536-4DC0-B13C-DACCC8E92578}"/>
  </hyperlinks>
  <pageMargins left="0.7" right="0.7" top="0.75" bottom="0.75" header="0.3" footer="0.3"/>
  <pageSetup paperSize="9"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D2AD7-FC32-489D-9772-BA239B7A0CB4}">
  <sheetPr>
    <tabColor theme="8" tint="0.59999389629810485"/>
  </sheetPr>
  <dimension ref="A1:ET93"/>
  <sheetViews>
    <sheetView showGridLines="0" zoomScaleNormal="100" workbookViewId="0"/>
  </sheetViews>
  <sheetFormatPr defaultColWidth="8.7109375" defaultRowHeight="14.25"/>
  <cols>
    <col min="1" max="1" width="34.5703125" style="1" customWidth="1"/>
    <col min="2" max="10" width="11.42578125" style="1" customWidth="1"/>
    <col min="11" max="46" width="13.7109375" style="1" bestFit="1" customWidth="1"/>
    <col min="47" max="47" width="12.42578125" style="1" bestFit="1" customWidth="1"/>
    <col min="48" max="16384" width="8.7109375" style="1"/>
  </cols>
  <sheetData>
    <row r="1" spans="1:54" ht="15">
      <c r="A1" s="2" t="s">
        <v>419</v>
      </c>
    </row>
    <row r="2" spans="1:54">
      <c r="A2" s="4" t="s">
        <v>210</v>
      </c>
    </row>
    <row r="3" spans="1:54">
      <c r="A3" s="4" t="s">
        <v>418</v>
      </c>
    </row>
    <row r="4" spans="1:54">
      <c r="A4" s="4"/>
    </row>
    <row r="5" spans="1:54">
      <c r="A5" s="4"/>
    </row>
    <row r="6" spans="1:54">
      <c r="A6" s="4"/>
    </row>
    <row r="7" spans="1:54">
      <c r="A7" s="4"/>
    </row>
    <row r="8" spans="1:54">
      <c r="A8" s="4"/>
    </row>
    <row r="9" spans="1:54">
      <c r="A9" s="4"/>
    </row>
    <row r="10" spans="1:54">
      <c r="A10" s="4"/>
    </row>
    <row r="11" spans="1:54">
      <c r="A11" s="4"/>
    </row>
    <row r="12" spans="1:54">
      <c r="A12" s="4"/>
    </row>
    <row r="13" spans="1:54" ht="15">
      <c r="A13" s="4"/>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row>
    <row r="14" spans="1:54" ht="15">
      <c r="A14" s="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row>
    <row r="15" spans="1:54" ht="15">
      <c r="A15" s="4"/>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row>
    <row r="16" spans="1:54" ht="15">
      <c r="A16" s="4"/>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row>
    <row r="17" spans="1:150" ht="15">
      <c r="A17" s="4"/>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row>
    <row r="18" spans="1:150">
      <c r="A18" s="4"/>
    </row>
    <row r="19" spans="1:150">
      <c r="A19" s="4"/>
    </row>
    <row r="20" spans="1:150">
      <c r="A20" s="4"/>
    </row>
    <row r="21" spans="1:150">
      <c r="A21" s="4"/>
    </row>
    <row r="22" spans="1:150" ht="22.5" customHeight="1">
      <c r="A22" s="130" t="s">
        <v>119</v>
      </c>
      <c r="B22" s="110" t="s">
        <v>10</v>
      </c>
      <c r="C22" s="110" t="s">
        <v>11</v>
      </c>
      <c r="D22" s="110" t="s">
        <v>12</v>
      </c>
      <c r="E22" s="110" t="s">
        <v>13</v>
      </c>
      <c r="F22" s="110" t="s">
        <v>14</v>
      </c>
      <c r="G22" s="110" t="s">
        <v>15</v>
      </c>
      <c r="H22" s="110" t="s">
        <v>16</v>
      </c>
      <c r="I22" s="110" t="s">
        <v>17</v>
      </c>
      <c r="J22" s="110" t="s">
        <v>18</v>
      </c>
      <c r="K22" s="110" t="s">
        <v>19</v>
      </c>
      <c r="L22" s="110" t="s">
        <v>20</v>
      </c>
      <c r="M22" s="110" t="s">
        <v>21</v>
      </c>
      <c r="N22" s="110" t="s">
        <v>22</v>
      </c>
      <c r="O22" s="110" t="s">
        <v>23</v>
      </c>
      <c r="P22" s="110" t="s">
        <v>24</v>
      </c>
      <c r="Q22" s="110" t="s">
        <v>25</v>
      </c>
      <c r="R22" s="110" t="s">
        <v>26</v>
      </c>
      <c r="S22" s="110" t="s">
        <v>27</v>
      </c>
      <c r="T22" s="110" t="s">
        <v>28</v>
      </c>
      <c r="U22" s="110" t="s">
        <v>29</v>
      </c>
      <c r="V22" s="110" t="s">
        <v>30</v>
      </c>
      <c r="W22" s="110" t="s">
        <v>31</v>
      </c>
      <c r="X22" s="110" t="s">
        <v>32</v>
      </c>
      <c r="Y22" s="110" t="s">
        <v>33</v>
      </c>
      <c r="Z22" s="110" t="s">
        <v>34</v>
      </c>
      <c r="AA22" s="110" t="s">
        <v>35</v>
      </c>
      <c r="AB22" s="110" t="s">
        <v>36</v>
      </c>
      <c r="AC22" s="110" t="s">
        <v>37</v>
      </c>
      <c r="AD22" s="110" t="s">
        <v>38</v>
      </c>
      <c r="AE22" s="110" t="s">
        <v>39</v>
      </c>
      <c r="AF22" s="110" t="s">
        <v>40</v>
      </c>
      <c r="AG22" s="110" t="s">
        <v>41</v>
      </c>
      <c r="AH22" s="110" t="s">
        <v>42</v>
      </c>
      <c r="AI22" s="110" t="s">
        <v>43</v>
      </c>
      <c r="AJ22" s="110" t="s">
        <v>44</v>
      </c>
      <c r="AK22" s="110" t="s">
        <v>45</v>
      </c>
      <c r="AL22" s="110" t="s">
        <v>46</v>
      </c>
      <c r="AM22" s="110" t="s">
        <v>47</v>
      </c>
      <c r="AN22" s="110" t="s">
        <v>48</v>
      </c>
      <c r="AO22" s="110" t="s">
        <v>49</v>
      </c>
      <c r="AP22" s="110" t="s">
        <v>50</v>
      </c>
      <c r="AQ22" s="110" t="s">
        <v>51</v>
      </c>
      <c r="AR22" s="110" t="s">
        <v>52</v>
      </c>
      <c r="AS22" s="110" t="s">
        <v>53</v>
      </c>
      <c r="AT22" s="110" t="s">
        <v>54</v>
      </c>
      <c r="AU22" s="131" t="s">
        <v>55</v>
      </c>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row>
    <row r="23" spans="1:150" s="64" customFormat="1" ht="19.7" customHeight="1">
      <c r="A23" s="62" t="s">
        <v>58</v>
      </c>
      <c r="B23" s="63">
        <f t="shared" ref="B23:AU23" si="0">SUM(B24:B27)</f>
        <v>48.467873721490733</v>
      </c>
      <c r="C23" s="63">
        <f t="shared" si="0"/>
        <v>49.49059609820187</v>
      </c>
      <c r="D23" s="63">
        <f t="shared" si="0"/>
        <v>50.451246318526202</v>
      </c>
      <c r="E23" s="63">
        <f t="shared" si="0"/>
        <v>51.374122554234638</v>
      </c>
      <c r="F23" s="63">
        <f t="shared" si="0"/>
        <v>52.292978376553911</v>
      </c>
      <c r="G23" s="63">
        <f t="shared" si="0"/>
        <v>53.208847020540858</v>
      </c>
      <c r="H23" s="63">
        <f t="shared" si="0"/>
        <v>54.120873551661845</v>
      </c>
      <c r="I23" s="63">
        <f t="shared" si="0"/>
        <v>55.050160332808844</v>
      </c>
      <c r="J23" s="63">
        <f t="shared" si="0"/>
        <v>56.006725069913358</v>
      </c>
      <c r="K23" s="63">
        <f t="shared" si="0"/>
        <v>57.051457695882597</v>
      </c>
      <c r="L23" s="63">
        <f t="shared" si="0"/>
        <v>58.110364814014844</v>
      </c>
      <c r="M23" s="63">
        <f t="shared" si="0"/>
        <v>59.187978975389413</v>
      </c>
      <c r="N23" s="63">
        <f t="shared" si="0"/>
        <v>60.279502882063163</v>
      </c>
      <c r="O23" s="63">
        <f t="shared" si="0"/>
        <v>61.359864039271649</v>
      </c>
      <c r="P23" s="63">
        <f t="shared" si="0"/>
        <v>62.434947875868822</v>
      </c>
      <c r="Q23" s="63">
        <f t="shared" si="0"/>
        <v>63.50705259823544</v>
      </c>
      <c r="R23" s="63">
        <f t="shared" si="0"/>
        <v>64.629329947085736</v>
      </c>
      <c r="S23" s="63">
        <f t="shared" si="0"/>
        <v>65.780621953265069</v>
      </c>
      <c r="T23" s="63">
        <f t="shared" si="0"/>
        <v>66.960341837339314</v>
      </c>
      <c r="U23" s="63">
        <f t="shared" si="0"/>
        <v>68.209301051394732</v>
      </c>
      <c r="V23" s="63">
        <f t="shared" si="0"/>
        <v>69.524589546578312</v>
      </c>
      <c r="W23" s="63">
        <f t="shared" si="0"/>
        <v>70.847769635283115</v>
      </c>
      <c r="X23" s="63">
        <f t="shared" si="0"/>
        <v>72.196395246934443</v>
      </c>
      <c r="Y23" s="63">
        <f t="shared" si="0"/>
        <v>73.568749967947156</v>
      </c>
      <c r="Z23" s="63">
        <f t="shared" si="0"/>
        <v>74.955830126856625</v>
      </c>
      <c r="AA23" s="63">
        <f t="shared" si="0"/>
        <v>76.336603758640791</v>
      </c>
      <c r="AB23" s="63">
        <f t="shared" si="0"/>
        <v>77.718423428387439</v>
      </c>
      <c r="AC23" s="63">
        <f t="shared" si="0"/>
        <v>79.09871626496907</v>
      </c>
      <c r="AD23" s="63">
        <f t="shared" si="0"/>
        <v>80.462090858377252</v>
      </c>
      <c r="AE23" s="63">
        <f t="shared" si="0"/>
        <v>81.826471641595148</v>
      </c>
      <c r="AF23" s="63">
        <f t="shared" si="0"/>
        <v>83.192329127106774</v>
      </c>
      <c r="AG23" s="63">
        <f t="shared" si="0"/>
        <v>84.545624507399765</v>
      </c>
      <c r="AH23" s="63">
        <f t="shared" si="0"/>
        <v>85.907294718395406</v>
      </c>
      <c r="AI23" s="63">
        <f t="shared" si="0"/>
        <v>87.282117141129063</v>
      </c>
      <c r="AJ23" s="63">
        <f t="shared" si="0"/>
        <v>88.639864193039998</v>
      </c>
      <c r="AK23" s="63">
        <f t="shared" si="0"/>
        <v>90.01310103463382</v>
      </c>
      <c r="AL23" s="63">
        <f t="shared" si="0"/>
        <v>91.40782093010904</v>
      </c>
      <c r="AM23" s="63">
        <f t="shared" si="0"/>
        <v>92.838396744643717</v>
      </c>
      <c r="AN23" s="63">
        <f t="shared" si="0"/>
        <v>94.301816457766861</v>
      </c>
      <c r="AO23" s="63">
        <f t="shared" si="0"/>
        <v>95.793527336009532</v>
      </c>
      <c r="AP23" s="63">
        <f t="shared" si="0"/>
        <v>97.326947196664605</v>
      </c>
      <c r="AQ23" s="63">
        <f t="shared" si="0"/>
        <v>98.920521363638187</v>
      </c>
      <c r="AR23" s="63">
        <f t="shared" si="0"/>
        <v>100.58679977706861</v>
      </c>
      <c r="AS23" s="63">
        <f t="shared" si="0"/>
        <v>102.33093844810138</v>
      </c>
      <c r="AT23" s="63">
        <f t="shared" si="0"/>
        <v>104.15983167022793</v>
      </c>
      <c r="AU23" s="63">
        <f t="shared" si="0"/>
        <v>106.03399871782608</v>
      </c>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row>
    <row r="24" spans="1:150" s="3" customFormat="1" ht="19.7" customHeight="1">
      <c r="A24" s="49" t="s">
        <v>135</v>
      </c>
      <c r="B24" s="61">
        <v>23.382016575196182</v>
      </c>
      <c r="C24" s="61">
        <v>23.647241911712861</v>
      </c>
      <c r="D24" s="61">
        <v>24.127979817880171</v>
      </c>
      <c r="E24" s="61">
        <v>24.561631110652904</v>
      </c>
      <c r="F24" s="61">
        <v>25.044667131724179</v>
      </c>
      <c r="G24" s="61">
        <v>25.550951249946781</v>
      </c>
      <c r="H24" s="61">
        <v>26.049039512755748</v>
      </c>
      <c r="I24" s="61">
        <v>26.573106376505475</v>
      </c>
      <c r="J24" s="61">
        <v>27.116633153827692</v>
      </c>
      <c r="K24" s="61">
        <v>27.67663969590437</v>
      </c>
      <c r="L24" s="61">
        <v>28.26887775642075</v>
      </c>
      <c r="M24" s="61">
        <v>28.867892777562965</v>
      </c>
      <c r="N24" s="61">
        <v>29.46778893437466</v>
      </c>
      <c r="O24" s="61">
        <v>30.049558290284061</v>
      </c>
      <c r="P24" s="61">
        <v>30.629431760920092</v>
      </c>
      <c r="Q24" s="61">
        <v>31.207464157574112</v>
      </c>
      <c r="R24" s="61">
        <v>31.820452847808003</v>
      </c>
      <c r="S24" s="61">
        <v>32.45453596048803</v>
      </c>
      <c r="T24" s="61">
        <v>33.127631420582944</v>
      </c>
      <c r="U24" s="61">
        <v>33.863655183199683</v>
      </c>
      <c r="V24" s="61">
        <v>34.671759295215551</v>
      </c>
      <c r="W24" s="61">
        <v>35.497892100162431</v>
      </c>
      <c r="X24" s="61">
        <v>36.350904174151232</v>
      </c>
      <c r="Y24" s="61">
        <v>37.22189451410668</v>
      </c>
      <c r="Z24" s="61">
        <v>38.107625117717014</v>
      </c>
      <c r="AA24" s="61">
        <v>38.992326914555839</v>
      </c>
      <c r="AB24" s="61">
        <v>39.872502404896764</v>
      </c>
      <c r="AC24" s="61">
        <v>40.75775692931466</v>
      </c>
      <c r="AD24" s="61">
        <v>41.636395852446867</v>
      </c>
      <c r="AE24" s="61">
        <v>42.512603301113657</v>
      </c>
      <c r="AF24" s="61">
        <v>43.386669859631567</v>
      </c>
      <c r="AG24" s="61">
        <v>44.267644626867849</v>
      </c>
      <c r="AH24" s="61">
        <v>45.158453855568723</v>
      </c>
      <c r="AI24" s="61">
        <v>46.060989384400266</v>
      </c>
      <c r="AJ24" s="61">
        <v>46.939325390822589</v>
      </c>
      <c r="AK24" s="61">
        <v>47.824382310404602</v>
      </c>
      <c r="AL24" s="61">
        <v>48.730135012192882</v>
      </c>
      <c r="AM24" s="61">
        <v>49.664163724155266</v>
      </c>
      <c r="AN24" s="61">
        <v>50.624506791468654</v>
      </c>
      <c r="AO24" s="61">
        <v>51.605136772313237</v>
      </c>
      <c r="AP24" s="61">
        <v>52.608293848975642</v>
      </c>
      <c r="AQ24" s="61">
        <v>53.652728139991808</v>
      </c>
      <c r="AR24" s="61">
        <v>54.744893467478001</v>
      </c>
      <c r="AS24" s="61">
        <v>55.894537176260471</v>
      </c>
      <c r="AT24" s="61">
        <v>57.088594139178504</v>
      </c>
      <c r="AU24" s="61">
        <v>58.316715407963152</v>
      </c>
      <c r="AV24" s="119"/>
      <c r="AW24" s="119"/>
      <c r="AX24" s="119"/>
      <c r="AY24" s="119"/>
      <c r="AZ24" s="119"/>
      <c r="BA24" s="119"/>
      <c r="BB24" s="119"/>
      <c r="BC24" s="119"/>
      <c r="BD24" s="119"/>
      <c r="BE24" s="119"/>
      <c r="BF24" s="119"/>
      <c r="BG24" s="119"/>
      <c r="BH24" s="119"/>
      <c r="BI24" s="119"/>
      <c r="BJ24" s="119"/>
      <c r="BK24" s="119"/>
      <c r="BL24" s="119"/>
      <c r="BM24" s="119"/>
      <c r="BN24" s="119"/>
      <c r="BO24" s="119"/>
      <c r="BP24" s="119"/>
      <c r="BQ24" s="119"/>
      <c r="BR24" s="119"/>
      <c r="BS24" s="119"/>
      <c r="BT24" s="119"/>
      <c r="BU24" s="119"/>
      <c r="BV24" s="119"/>
      <c r="BW24" s="119"/>
      <c r="BX24" s="119"/>
      <c r="BY24" s="119"/>
      <c r="BZ24" s="119"/>
      <c r="CA24" s="119"/>
      <c r="CB24" s="119"/>
      <c r="CC24" s="119"/>
      <c r="CD24" s="119"/>
      <c r="CE24" s="119"/>
      <c r="CF24" s="119"/>
      <c r="CG24" s="119"/>
      <c r="CH24" s="119"/>
      <c r="CI24" s="119"/>
      <c r="CJ24" s="119"/>
      <c r="CK24" s="119"/>
      <c r="CL24" s="119"/>
      <c r="CM24" s="119"/>
      <c r="CN24" s="119"/>
      <c r="CO24" s="119"/>
      <c r="CP24" s="119"/>
      <c r="CQ24" s="119"/>
      <c r="CR24" s="119"/>
      <c r="CS24" s="119"/>
      <c r="CT24" s="119"/>
      <c r="CU24" s="119"/>
      <c r="CV24" s="119"/>
      <c r="CW24" s="119"/>
      <c r="CX24" s="119"/>
      <c r="CY24" s="119"/>
      <c r="CZ24" s="119"/>
      <c r="DA24" s="119"/>
      <c r="DB24" s="119"/>
      <c r="DC24" s="119"/>
      <c r="DD24" s="119"/>
      <c r="DE24" s="119"/>
      <c r="DF24" s="119"/>
      <c r="DG24" s="119"/>
      <c r="DH24" s="119"/>
      <c r="DI24" s="119"/>
      <c r="DJ24" s="119"/>
      <c r="DK24" s="119"/>
      <c r="DL24" s="119"/>
      <c r="DM24" s="119"/>
      <c r="DN24" s="119"/>
      <c r="DO24" s="119"/>
      <c r="DP24" s="119"/>
      <c r="DQ24" s="119"/>
      <c r="DR24" s="119"/>
      <c r="DS24" s="119"/>
      <c r="DT24" s="119"/>
      <c r="DU24" s="119"/>
      <c r="DV24" s="119"/>
      <c r="DW24" s="119"/>
      <c r="DX24" s="119"/>
      <c r="DY24" s="119"/>
      <c r="DZ24" s="119"/>
      <c r="EA24" s="119"/>
      <c r="EB24" s="119"/>
      <c r="EC24" s="119"/>
      <c r="ED24" s="119"/>
      <c r="EE24" s="119"/>
      <c r="EF24" s="119"/>
      <c r="EG24" s="119"/>
      <c r="EH24" s="119"/>
      <c r="EI24" s="119"/>
      <c r="EJ24" s="119"/>
      <c r="EK24" s="119"/>
      <c r="EL24" s="119"/>
      <c r="EM24" s="119"/>
      <c r="EN24" s="119"/>
      <c r="EO24" s="119"/>
      <c r="EP24"/>
      <c r="EQ24"/>
      <c r="ER24"/>
      <c r="ES24"/>
      <c r="ET24"/>
    </row>
    <row r="25" spans="1:150" s="3" customFormat="1" ht="19.7" customHeight="1">
      <c r="A25" s="49" t="s">
        <v>222</v>
      </c>
      <c r="B25" s="61">
        <v>18.897365634602604</v>
      </c>
      <c r="C25" s="61">
        <v>19.532159884046319</v>
      </c>
      <c r="D25" s="61">
        <v>19.902992873430456</v>
      </c>
      <c r="E25" s="61">
        <v>20.265884225627687</v>
      </c>
      <c r="F25" s="61">
        <v>20.592092899512878</v>
      </c>
      <c r="G25" s="61">
        <v>20.921008825118594</v>
      </c>
      <c r="H25" s="61">
        <v>21.253641148731649</v>
      </c>
      <c r="I25" s="61">
        <v>21.576437556232136</v>
      </c>
      <c r="J25" s="61">
        <v>21.905795682746177</v>
      </c>
      <c r="K25" s="61">
        <v>22.297066849353364</v>
      </c>
      <c r="L25" s="61">
        <v>22.669233938856003</v>
      </c>
      <c r="M25" s="61">
        <v>23.036428958526265</v>
      </c>
      <c r="N25" s="61">
        <v>23.407810923080795</v>
      </c>
      <c r="O25" s="61">
        <v>23.785876567739312</v>
      </c>
      <c r="P25" s="61">
        <v>24.168727041654869</v>
      </c>
      <c r="Q25" s="61">
        <v>24.548718066115562</v>
      </c>
      <c r="R25" s="61">
        <v>24.937911843259197</v>
      </c>
      <c r="S25" s="61">
        <v>25.338206379960862</v>
      </c>
      <c r="T25" s="61">
        <v>25.733560990929394</v>
      </c>
      <c r="U25" s="61">
        <v>26.135118697258889</v>
      </c>
      <c r="V25" s="61">
        <v>26.535604990350361</v>
      </c>
      <c r="W25" s="61">
        <v>26.930231049465927</v>
      </c>
      <c r="X25" s="61">
        <v>27.324943485056775</v>
      </c>
      <c r="Y25" s="61">
        <v>27.726876616921512</v>
      </c>
      <c r="Z25" s="61">
        <v>28.130297576723848</v>
      </c>
      <c r="AA25" s="61">
        <v>28.529834298942664</v>
      </c>
      <c r="AB25" s="61">
        <v>28.9358067155623</v>
      </c>
      <c r="AC25" s="61">
        <v>29.33575953212393</v>
      </c>
      <c r="AD25" s="61">
        <v>29.726007817959125</v>
      </c>
      <c r="AE25" s="61">
        <v>30.12026915930614</v>
      </c>
      <c r="AF25" s="61">
        <v>30.518653526503485</v>
      </c>
      <c r="AG25" s="61">
        <v>30.89816919352457</v>
      </c>
      <c r="AH25" s="61">
        <v>31.275794883873953</v>
      </c>
      <c r="AI25" s="61">
        <v>31.653438053738544</v>
      </c>
      <c r="AJ25" s="61">
        <v>32.036927669336954</v>
      </c>
      <c r="AK25" s="61">
        <v>32.427837483966776</v>
      </c>
      <c r="AL25" s="61">
        <v>32.817992110183042</v>
      </c>
      <c r="AM25" s="61">
        <v>33.213374420110085</v>
      </c>
      <c r="AN25" s="61">
        <v>33.612445744921864</v>
      </c>
      <c r="AO25" s="61">
        <v>34.0166626901566</v>
      </c>
      <c r="AP25" s="61">
        <v>34.436649044583518</v>
      </c>
      <c r="AQ25" s="61">
        <v>34.871996004089134</v>
      </c>
      <c r="AR25" s="61">
        <v>35.329204712182346</v>
      </c>
      <c r="AS25" s="61">
        <v>35.804222402593233</v>
      </c>
      <c r="AT25" s="61">
        <v>36.311114572282278</v>
      </c>
      <c r="AU25" s="61">
        <v>36.834128664495509</v>
      </c>
      <c r="AV25" s="119"/>
      <c r="AW25" s="119"/>
      <c r="AX25" s="119"/>
      <c r="AY25" s="119"/>
      <c r="AZ25" s="119"/>
      <c r="BA25" s="119"/>
      <c r="BB25" s="119"/>
      <c r="BC25" s="119"/>
      <c r="BD25" s="119"/>
      <c r="BE25" s="119"/>
      <c r="BF25" s="119"/>
      <c r="BG25" s="119"/>
      <c r="BH25" s="119"/>
      <c r="BI25" s="119"/>
      <c r="BJ25" s="119"/>
      <c r="BK25" s="119"/>
      <c r="BL25" s="119"/>
      <c r="BM25" s="119"/>
      <c r="BN25" s="119"/>
      <c r="BO25" s="119"/>
      <c r="BP25" s="119"/>
      <c r="BQ25" s="119"/>
      <c r="BR25" s="119"/>
      <c r="BS25" s="119"/>
      <c r="BT25" s="119"/>
      <c r="BU25" s="119"/>
      <c r="BV25" s="119"/>
      <c r="BW25" s="119"/>
      <c r="BX25" s="119"/>
      <c r="BY25" s="119"/>
      <c r="BZ25" s="119"/>
      <c r="CA25" s="119"/>
      <c r="CB25" s="119"/>
      <c r="CC25" s="119"/>
      <c r="CD25" s="119"/>
      <c r="CE25" s="119"/>
      <c r="CF25" s="119"/>
      <c r="CG25" s="119"/>
      <c r="CH25" s="119"/>
      <c r="CI25" s="119"/>
      <c r="CJ25" s="119"/>
      <c r="CK25" s="119"/>
      <c r="CL25" s="119"/>
      <c r="CM25" s="119"/>
      <c r="CN25" s="119"/>
      <c r="CO25" s="119"/>
      <c r="CP25" s="119"/>
      <c r="CQ25" s="119"/>
      <c r="CR25" s="119"/>
      <c r="CS25" s="119"/>
      <c r="CT25" s="119"/>
      <c r="CU25" s="119"/>
      <c r="CV25" s="119"/>
      <c r="CW25" s="119"/>
      <c r="CX25" s="119"/>
      <c r="CY25" s="119"/>
      <c r="CZ25" s="119"/>
      <c r="DA25" s="119"/>
      <c r="DB25" s="119"/>
      <c r="DC25" s="119"/>
      <c r="DD25" s="119"/>
      <c r="DE25" s="119"/>
      <c r="DF25" s="119"/>
      <c r="DG25" s="119"/>
      <c r="DH25" s="119"/>
      <c r="DI25" s="119"/>
      <c r="DJ25" s="119"/>
      <c r="DK25" s="119"/>
      <c r="DL25" s="119"/>
      <c r="DM25" s="119"/>
      <c r="DN25" s="119"/>
      <c r="DO25" s="119"/>
      <c r="DP25" s="119"/>
      <c r="DQ25" s="119"/>
      <c r="DR25" s="119"/>
      <c r="DS25" s="119"/>
      <c r="DT25" s="119"/>
      <c r="DU25" s="119"/>
      <c r="DV25" s="119"/>
      <c r="DW25" s="119"/>
      <c r="DX25" s="119"/>
      <c r="DY25" s="119"/>
      <c r="DZ25" s="119"/>
      <c r="EA25" s="119"/>
      <c r="EB25" s="119"/>
      <c r="EC25" s="119"/>
      <c r="ED25" s="119"/>
      <c r="EE25" s="119"/>
      <c r="EF25" s="119"/>
      <c r="EG25" s="119"/>
      <c r="EH25" s="119"/>
      <c r="EI25" s="119"/>
      <c r="EJ25" s="119"/>
      <c r="EK25" s="119"/>
      <c r="EL25" s="119"/>
      <c r="EM25" s="119"/>
      <c r="EN25" s="119"/>
      <c r="EO25" s="119"/>
      <c r="EP25"/>
      <c r="EQ25"/>
      <c r="ER25"/>
      <c r="ES25"/>
      <c r="ET25"/>
    </row>
    <row r="26" spans="1:150" s="3" customFormat="1" ht="19.7" customHeight="1">
      <c r="A26" s="158" t="s">
        <v>223</v>
      </c>
      <c r="B26" s="159">
        <v>6.3802713996098923</v>
      </c>
      <c r="C26" s="159">
        <v>6.478775149742285</v>
      </c>
      <c r="D26" s="159">
        <v>6.5783087566738248</v>
      </c>
      <c r="E26" s="159">
        <v>6.6761128605500835</v>
      </c>
      <c r="F26" s="159">
        <v>6.7733206382175215</v>
      </c>
      <c r="G26" s="159">
        <v>6.8693677369144837</v>
      </c>
      <c r="H26" s="159">
        <v>6.9653014809383205</v>
      </c>
      <c r="I26" s="159">
        <v>7.0616280731962844</v>
      </c>
      <c r="J26" s="159">
        <v>7.1585114652632962</v>
      </c>
      <c r="K26" s="159">
        <v>7.2644948446754265</v>
      </c>
      <c r="L26" s="159">
        <v>7.3708738603550445</v>
      </c>
      <c r="M26" s="159">
        <v>7.4793169975363227</v>
      </c>
      <c r="N26" s="159">
        <v>7.5889092367283535</v>
      </c>
      <c r="O26" s="159">
        <v>7.697891071564948</v>
      </c>
      <c r="P26" s="159">
        <v>7.806278316615022</v>
      </c>
      <c r="Q26" s="159">
        <v>7.9136607278223225</v>
      </c>
      <c r="R26" s="159">
        <v>8.020022324461058</v>
      </c>
      <c r="S26" s="159">
        <v>8.126469141341671</v>
      </c>
      <c r="T26" s="159">
        <v>8.2319212735493235</v>
      </c>
      <c r="U26" s="159">
        <v>8.3349022552985872</v>
      </c>
      <c r="V26" s="159">
        <v>8.4360957004203048</v>
      </c>
      <c r="W26" s="159">
        <v>8.5358443736390264</v>
      </c>
      <c r="X26" s="159">
        <v>8.6341330109759724</v>
      </c>
      <c r="Y26" s="159">
        <v>8.731010531200031</v>
      </c>
      <c r="Z26" s="159">
        <v>8.8264428129446681</v>
      </c>
      <c r="AA26" s="159">
        <v>8.920537736275131</v>
      </c>
      <c r="AB26" s="159">
        <v>9.0138241721833641</v>
      </c>
      <c r="AC26" s="159">
        <v>9.1065779699576535</v>
      </c>
      <c r="AD26" s="159">
        <v>9.1987860798844174</v>
      </c>
      <c r="AE26" s="159">
        <v>9.2904700432605356</v>
      </c>
      <c r="AF26" s="159">
        <v>9.3816986657861818</v>
      </c>
      <c r="AG26" s="159">
        <v>9.4723746408826699</v>
      </c>
      <c r="AH26" s="159">
        <v>9.563528827315702</v>
      </c>
      <c r="AI26" s="159">
        <v>9.6561382351143799</v>
      </c>
      <c r="AJ26" s="159">
        <v>9.7500710860809807</v>
      </c>
      <c r="AK26" s="159">
        <v>9.8453973235474113</v>
      </c>
      <c r="AL26" s="159">
        <v>9.9423097249227208</v>
      </c>
      <c r="AM26" s="159">
        <v>10.041617072704485</v>
      </c>
      <c r="AN26" s="159">
        <v>10.143806709573903</v>
      </c>
      <c r="AO26" s="159">
        <v>10.248895799441506</v>
      </c>
      <c r="AP26" s="159">
        <v>10.357437270751422</v>
      </c>
      <c r="AQ26" s="159">
        <v>10.469534235828952</v>
      </c>
      <c r="AR26" s="159">
        <v>10.584780792199769</v>
      </c>
      <c r="AS26" s="159">
        <v>10.702637515182687</v>
      </c>
      <c r="AT26" s="159">
        <v>10.82899749047291</v>
      </c>
      <c r="AU26" s="159">
        <v>10.95048067831538</v>
      </c>
      <c r="AV26" s="119"/>
      <c r="AW26" s="119"/>
      <c r="AX26" s="119"/>
      <c r="AY26" s="119"/>
      <c r="AZ26" s="119"/>
      <c r="BA26" s="119"/>
      <c r="BB26" s="119"/>
      <c r="BC26" s="119"/>
      <c r="BD26" s="119"/>
      <c r="BE26" s="119"/>
      <c r="BF26" s="119"/>
      <c r="BG26" s="119"/>
      <c r="BH26" s="119"/>
      <c r="BI26" s="119"/>
      <c r="BJ26" s="119"/>
      <c r="BK26" s="119"/>
      <c r="BL26" s="119"/>
      <c r="BM26" s="119"/>
      <c r="BN26" s="119"/>
      <c r="BO26" s="119"/>
      <c r="BP26" s="119"/>
      <c r="BQ26" s="119"/>
      <c r="BR26" s="119"/>
      <c r="BS26" s="119"/>
      <c r="BT26" s="119"/>
      <c r="BU26" s="119"/>
      <c r="BV26" s="119"/>
      <c r="BW26" s="119"/>
      <c r="BX26" s="119"/>
      <c r="BY26" s="119"/>
      <c r="BZ26" s="119"/>
      <c r="CA26" s="119"/>
      <c r="CB26" s="119"/>
      <c r="CC26" s="119"/>
      <c r="CD26" s="119"/>
      <c r="CE26" s="119"/>
      <c r="CF26" s="119"/>
      <c r="CG26" s="119"/>
      <c r="CH26" s="119"/>
      <c r="CI26" s="119"/>
      <c r="CJ26" s="119"/>
      <c r="CK26" s="119"/>
      <c r="CL26" s="119"/>
      <c r="CM26" s="119"/>
      <c r="CN26" s="119"/>
      <c r="CO26" s="119"/>
      <c r="CP26" s="119"/>
      <c r="CQ26" s="119"/>
      <c r="CR26" s="119"/>
      <c r="CS26" s="119"/>
      <c r="CT26" s="119"/>
      <c r="CU26" s="119"/>
      <c r="CV26" s="119"/>
      <c r="CW26" s="119"/>
      <c r="CX26" s="119"/>
      <c r="CY26" s="119"/>
      <c r="CZ26" s="119"/>
      <c r="DA26" s="119"/>
      <c r="DB26" s="119"/>
      <c r="DC26" s="119"/>
      <c r="DD26" s="119"/>
      <c r="DE26" s="119"/>
      <c r="DF26" s="119"/>
      <c r="DG26" s="119"/>
      <c r="DH26" s="119"/>
      <c r="DI26" s="119"/>
      <c r="DJ26" s="119"/>
      <c r="DK26" s="119"/>
      <c r="DL26" s="119"/>
      <c r="DM26" s="119"/>
      <c r="DN26" s="119"/>
      <c r="DO26" s="119"/>
      <c r="DP26" s="119"/>
      <c r="DQ26" s="119"/>
      <c r="DR26" s="119"/>
      <c r="DS26" s="119"/>
      <c r="DT26" s="119"/>
      <c r="DU26" s="119"/>
      <c r="DV26" s="119"/>
      <c r="DW26" s="119"/>
      <c r="DX26" s="119"/>
      <c r="DY26" s="119"/>
      <c r="DZ26" s="119"/>
      <c r="EA26" s="119"/>
      <c r="EB26" s="119"/>
      <c r="EC26" s="119"/>
      <c r="ED26" s="119"/>
      <c r="EE26" s="119"/>
      <c r="EF26" s="119"/>
      <c r="EG26" s="119"/>
      <c r="EH26" s="119"/>
      <c r="EI26" s="119"/>
      <c r="EJ26" s="119"/>
      <c r="EK26" s="119"/>
      <c r="EL26" s="119"/>
      <c r="EM26" s="119"/>
      <c r="EN26" s="119"/>
      <c r="EO26" s="119"/>
      <c r="EP26"/>
      <c r="EQ26"/>
      <c r="ER26"/>
      <c r="ES26"/>
      <c r="ET26"/>
    </row>
    <row r="27" spans="1:150" s="3" customFormat="1" ht="19.7" customHeight="1">
      <c r="A27" s="49" t="s">
        <v>118</v>
      </c>
      <c r="B27" s="61">
        <v>-0.19177988791794667</v>
      </c>
      <c r="C27" s="61">
        <v>-0.16758084729958683</v>
      </c>
      <c r="D27" s="61">
        <v>-0.15803512945825163</v>
      </c>
      <c r="E27" s="61">
        <v>-0.12950564259603822</v>
      </c>
      <c r="F27" s="61">
        <v>-0.11710229290066689</v>
      </c>
      <c r="G27" s="61">
        <v>-0.13248079143900018</v>
      </c>
      <c r="H27" s="61">
        <v>-0.1471085907638752</v>
      </c>
      <c r="I27" s="61">
        <v>-0.16101167312505285</v>
      </c>
      <c r="J27" s="61">
        <v>-0.17421523192380042</v>
      </c>
      <c r="K27" s="61">
        <v>-0.18674369405056421</v>
      </c>
      <c r="L27" s="61">
        <v>-0.19862074161695836</v>
      </c>
      <c r="M27" s="61">
        <v>-0.19565975823613702</v>
      </c>
      <c r="N27" s="61">
        <v>-0.1850062121206448</v>
      </c>
      <c r="O27" s="61">
        <v>-0.17346189031667347</v>
      </c>
      <c r="P27" s="61">
        <v>-0.16948924332115772</v>
      </c>
      <c r="Q27" s="61">
        <v>-0.16279035327656369</v>
      </c>
      <c r="R27" s="61">
        <v>-0.14905706844251829</v>
      </c>
      <c r="S27" s="61">
        <v>-0.13858952852550244</v>
      </c>
      <c r="T27" s="61">
        <v>-0.13277184772233819</v>
      </c>
      <c r="U27" s="61">
        <v>-0.12437508436241994</v>
      </c>
      <c r="V27" s="61">
        <v>-0.11887043940791381</v>
      </c>
      <c r="W27" s="61">
        <v>-0.11619788798427547</v>
      </c>
      <c r="X27" s="61">
        <v>-0.11358542324953615</v>
      </c>
      <c r="Y27" s="61">
        <v>-0.11103169428107153</v>
      </c>
      <c r="Z27" s="61">
        <v>-0.10853538052890668</v>
      </c>
      <c r="AA27" s="61">
        <v>-0.10609519113285112</v>
      </c>
      <c r="AB27" s="61">
        <v>-0.10370986425498645</v>
      </c>
      <c r="AC27" s="61">
        <v>-0.10137816642716171</v>
      </c>
      <c r="AD27" s="61">
        <v>-9.9098891913159098E-2</v>
      </c>
      <c r="AE27" s="61">
        <v>-9.6870862085199502E-2</v>
      </c>
      <c r="AF27" s="61">
        <v>-9.4692924814466783E-2</v>
      </c>
      <c r="AG27" s="61">
        <v>-9.2563953875334073E-2</v>
      </c>
      <c r="AH27" s="61">
        <v>-9.0482848362985438E-2</v>
      </c>
      <c r="AI27" s="61">
        <v>-8.8448532124130452E-2</v>
      </c>
      <c r="AJ27" s="61">
        <v>-8.6459953200518538E-2</v>
      </c>
      <c r="AK27" s="61">
        <v>-8.4516083284964363E-2</v>
      </c>
      <c r="AL27" s="61">
        <v>-8.2615917189603497E-2</v>
      </c>
      <c r="AM27" s="61">
        <v>-8.0758472326103142E-2</v>
      </c>
      <c r="AN27" s="61">
        <v>-7.8942788197559274E-2</v>
      </c>
      <c r="AO27" s="61">
        <v>-7.716792590181748E-2</v>
      </c>
      <c r="AP27" s="61">
        <v>-7.5432967645960386E-2</v>
      </c>
      <c r="AQ27" s="61">
        <v>-7.3737016271711045E-2</v>
      </c>
      <c r="AR27" s="61">
        <v>-7.2079194791506415E-2</v>
      </c>
      <c r="AS27" s="61">
        <v>-7.0458645935001382E-2</v>
      </c>
      <c r="AT27" s="61">
        <v>-6.8874531705768738E-2</v>
      </c>
      <c r="AU27" s="61">
        <v>-6.7326032947965506E-2</v>
      </c>
      <c r="AV27" s="119"/>
      <c r="AW27" s="119"/>
      <c r="AX27" s="119"/>
      <c r="AY27" s="119"/>
      <c r="AZ27" s="119"/>
      <c r="BA27" s="119"/>
      <c r="BB27" s="119"/>
      <c r="BC27" s="119"/>
      <c r="BD27" s="119"/>
      <c r="BE27" s="119"/>
      <c r="BF27" s="119"/>
      <c r="BG27" s="119"/>
      <c r="BH27" s="119"/>
      <c r="BI27" s="119"/>
      <c r="BJ27" s="119"/>
      <c r="BK27" s="119"/>
      <c r="BL27" s="119"/>
      <c r="BM27" s="119"/>
      <c r="BN27" s="119"/>
      <c r="BO27" s="119"/>
      <c r="BP27" s="119"/>
      <c r="BQ27" s="119"/>
      <c r="BR27" s="119"/>
      <c r="BS27" s="119"/>
      <c r="BT27" s="119"/>
      <c r="BU27" s="119"/>
      <c r="BV27" s="119"/>
      <c r="BW27" s="119"/>
      <c r="BX27" s="119"/>
      <c r="BY27" s="119"/>
      <c r="BZ27" s="119"/>
      <c r="CA27" s="119"/>
      <c r="CB27" s="119"/>
      <c r="CC27" s="119"/>
      <c r="CD27" s="119"/>
      <c r="CE27" s="119"/>
      <c r="CF27" s="119"/>
      <c r="CG27" s="119"/>
      <c r="CH27" s="119"/>
      <c r="CI27" s="119"/>
      <c r="CJ27" s="119"/>
      <c r="CK27" s="119"/>
      <c r="CL27" s="119"/>
      <c r="CM27" s="119"/>
      <c r="CN27" s="119"/>
      <c r="CO27" s="119"/>
      <c r="CP27" s="119"/>
      <c r="CQ27" s="119"/>
      <c r="CR27" s="119"/>
      <c r="CS27" s="119"/>
      <c r="CT27" s="119"/>
      <c r="CU27" s="119"/>
      <c r="CV27" s="119"/>
      <c r="CW27" s="119"/>
      <c r="CX27" s="119"/>
      <c r="CY27" s="119"/>
      <c r="CZ27" s="119"/>
      <c r="DA27" s="119"/>
      <c r="DB27" s="119"/>
      <c r="DC27" s="119"/>
      <c r="DD27" s="119"/>
      <c r="DE27" s="119"/>
      <c r="DF27" s="119"/>
      <c r="DG27" s="119"/>
      <c r="DH27" s="119"/>
      <c r="DI27" s="119"/>
      <c r="DJ27" s="119"/>
      <c r="DK27" s="119"/>
      <c r="DL27" s="119"/>
      <c r="DM27" s="119"/>
      <c r="DN27" s="119"/>
      <c r="DO27" s="119"/>
      <c r="DP27" s="119"/>
      <c r="DQ27" s="119"/>
      <c r="DR27" s="119"/>
      <c r="DS27" s="119"/>
      <c r="DT27" s="119"/>
      <c r="DU27" s="119"/>
      <c r="DV27" s="119"/>
      <c r="DW27" s="119"/>
      <c r="DX27" s="119"/>
      <c r="DY27" s="119"/>
      <c r="DZ27" s="119"/>
      <c r="EA27" s="119"/>
      <c r="EB27" s="119"/>
      <c r="EC27" s="119"/>
      <c r="ED27" s="119"/>
      <c r="EE27" s="119"/>
      <c r="EF27" s="119"/>
      <c r="EG27" s="119"/>
      <c r="EH27" s="119"/>
      <c r="EI27" s="119"/>
      <c r="EJ27" s="119"/>
      <c r="EK27" s="119"/>
      <c r="EL27" s="119"/>
      <c r="EM27" s="119"/>
      <c r="EN27" s="119"/>
      <c r="EO27" s="119"/>
      <c r="EP27"/>
      <c r="EQ27"/>
      <c r="ER27"/>
      <c r="ES27"/>
      <c r="ET27"/>
    </row>
    <row r="28" spans="1:150" s="62" customFormat="1" ht="19.7" customHeight="1">
      <c r="A28" s="62" t="s">
        <v>59</v>
      </c>
      <c r="B28" s="63">
        <f>SUM(B29:B30)</f>
        <v>5.5067162575920321</v>
      </c>
      <c r="C28" s="63">
        <f t="shared" ref="C28:AU28" si="1">SUM(C29:C30)</f>
        <v>5.5601942669480495</v>
      </c>
      <c r="D28" s="63">
        <f t="shared" si="1"/>
        <v>5.6138526203306478</v>
      </c>
      <c r="E28" s="63">
        <f t="shared" si="1"/>
        <v>5.6662393017250814</v>
      </c>
      <c r="F28" s="63">
        <f t="shared" si="1"/>
        <v>5.7176758951470346</v>
      </c>
      <c r="G28" s="63">
        <f t="shared" si="1"/>
        <v>5.7719577367059145</v>
      </c>
      <c r="H28" s="63">
        <f t="shared" si="1"/>
        <v>5.824831958107799</v>
      </c>
      <c r="I28" s="63">
        <f t="shared" si="1"/>
        <v>5.8767020226178124</v>
      </c>
      <c r="J28" s="63">
        <f t="shared" si="1"/>
        <v>5.9287347626141811</v>
      </c>
      <c r="K28" s="63">
        <f t="shared" si="1"/>
        <v>5.9876649937716708</v>
      </c>
      <c r="L28" s="63">
        <f t="shared" si="1"/>
        <v>6.0476030745499774</v>
      </c>
      <c r="M28" s="63">
        <f t="shared" si="1"/>
        <v>6.1079440080147185</v>
      </c>
      <c r="N28" s="63">
        <f t="shared" si="1"/>
        <v>6.16866792918111</v>
      </c>
      <c r="O28" s="63">
        <f t="shared" si="1"/>
        <v>6.2288311516483343</v>
      </c>
      <c r="P28" s="63">
        <f t="shared" si="1"/>
        <v>6.28904076487136</v>
      </c>
      <c r="Q28" s="63">
        <f t="shared" si="1"/>
        <v>6.3490915492238402</v>
      </c>
      <c r="R28" s="63">
        <f t="shared" si="1"/>
        <v>6.4091292816742218</v>
      </c>
      <c r="S28" s="63">
        <f t="shared" si="1"/>
        <v>6.4699127800754432</v>
      </c>
      <c r="T28" s="63">
        <f t="shared" si="1"/>
        <v>6.531101630025776</v>
      </c>
      <c r="U28" s="63">
        <f t="shared" si="1"/>
        <v>6.5932863737652809</v>
      </c>
      <c r="V28" s="63">
        <f t="shared" si="1"/>
        <v>6.6549411227686637</v>
      </c>
      <c r="W28" s="63">
        <f t="shared" si="1"/>
        <v>6.7158082958260312</v>
      </c>
      <c r="X28" s="63">
        <f t="shared" si="1"/>
        <v>6.7756070344002781</v>
      </c>
      <c r="Y28" s="63">
        <f t="shared" si="1"/>
        <v>6.8350909371764113</v>
      </c>
      <c r="Z28" s="63">
        <f t="shared" si="1"/>
        <v>6.8938744818452475</v>
      </c>
      <c r="AA28" s="63">
        <f t="shared" si="1"/>
        <v>6.9517763080927821</v>
      </c>
      <c r="AB28" s="63">
        <f t="shared" si="1"/>
        <v>7.0092986901848109</v>
      </c>
      <c r="AC28" s="63">
        <f t="shared" si="1"/>
        <v>7.0667671173859681</v>
      </c>
      <c r="AD28" s="63">
        <f t="shared" si="1"/>
        <v>7.1241635946650206</v>
      </c>
      <c r="AE28" s="63">
        <f t="shared" si="1"/>
        <v>7.1817458688583304</v>
      </c>
      <c r="AF28" s="63">
        <f t="shared" si="1"/>
        <v>7.2382357809461162</v>
      </c>
      <c r="AG28" s="63">
        <f t="shared" si="1"/>
        <v>7.2935662892050575</v>
      </c>
      <c r="AH28" s="63">
        <f t="shared" si="1"/>
        <v>7.3481936157928001</v>
      </c>
      <c r="AI28" s="63">
        <f t="shared" si="1"/>
        <v>7.4028415222931567</v>
      </c>
      <c r="AJ28" s="63">
        <f t="shared" si="1"/>
        <v>7.4577906527120765</v>
      </c>
      <c r="AK28" s="63">
        <f t="shared" si="1"/>
        <v>7.5131071197405062</v>
      </c>
      <c r="AL28" s="63">
        <f t="shared" si="1"/>
        <v>7.5697387436666972</v>
      </c>
      <c r="AM28" s="63">
        <f t="shared" si="1"/>
        <v>7.6282014882795366</v>
      </c>
      <c r="AN28" s="63">
        <f t="shared" si="1"/>
        <v>7.6882544664793384</v>
      </c>
      <c r="AO28" s="63">
        <f t="shared" si="1"/>
        <v>7.7495173233480692</v>
      </c>
      <c r="AP28" s="63">
        <f t="shared" si="1"/>
        <v>7.8114570087240356</v>
      </c>
      <c r="AQ28" s="63">
        <f t="shared" si="1"/>
        <v>7.874599215782351</v>
      </c>
      <c r="AR28" s="63">
        <f t="shared" si="1"/>
        <v>7.9396099977003098</v>
      </c>
      <c r="AS28" s="63">
        <f t="shared" si="1"/>
        <v>8.0082414941903579</v>
      </c>
      <c r="AT28" s="63">
        <f t="shared" si="1"/>
        <v>8.0820469793080623</v>
      </c>
      <c r="AU28" s="63">
        <f t="shared" si="1"/>
        <v>8.1575147173117823</v>
      </c>
      <c r="AV28" s="119"/>
      <c r="AW28" s="119"/>
      <c r="AX28" s="119"/>
      <c r="AY28" s="119"/>
      <c r="AZ28" s="119"/>
      <c r="BA28" s="119"/>
      <c r="BB28" s="119"/>
      <c r="BC28" s="119"/>
      <c r="BD28" s="119"/>
      <c r="BE28" s="119"/>
      <c r="BF28" s="119"/>
      <c r="BG28" s="119"/>
      <c r="BH28" s="119"/>
      <c r="BI28" s="119"/>
      <c r="BJ28" s="119"/>
      <c r="BK28" s="119"/>
      <c r="BL28" s="119"/>
      <c r="BM28" s="119"/>
      <c r="BN28" s="119"/>
      <c r="BO28" s="119"/>
      <c r="BP28" s="119"/>
      <c r="BQ28" s="119"/>
      <c r="BR28" s="119"/>
      <c r="BS28" s="119"/>
      <c r="BT28" s="119"/>
      <c r="BU28" s="119"/>
      <c r="BV28" s="119"/>
      <c r="BW28" s="119"/>
      <c r="BX28" s="119"/>
      <c r="BY28" s="119"/>
      <c r="BZ28" s="119"/>
      <c r="CA28" s="119"/>
      <c r="CB28" s="119"/>
      <c r="CC28" s="119"/>
      <c r="CD28" s="119"/>
      <c r="CE28" s="119"/>
      <c r="CF28" s="119"/>
      <c r="CG28" s="119"/>
      <c r="CH28" s="119"/>
      <c r="CI28" s="119"/>
      <c r="CJ28" s="119"/>
      <c r="CK28" s="119"/>
      <c r="CL28" s="119"/>
      <c r="CM28" s="119"/>
      <c r="CN28" s="119"/>
      <c r="CO28" s="119"/>
      <c r="CP28" s="119"/>
      <c r="CQ28" s="119"/>
      <c r="CR28" s="119"/>
      <c r="CS28" s="119"/>
      <c r="CT28" s="119"/>
      <c r="CU28" s="119"/>
      <c r="CV28" s="119"/>
      <c r="CW28" s="119"/>
      <c r="CX28" s="119"/>
      <c r="CY28" s="119"/>
      <c r="CZ28" s="119"/>
      <c r="DA28" s="119"/>
      <c r="DB28" s="119"/>
      <c r="DC28" s="119"/>
      <c r="DD28" s="119"/>
      <c r="DE28" s="119"/>
      <c r="DF28" s="119"/>
      <c r="DG28" s="119"/>
      <c r="DH28" s="119"/>
      <c r="DI28" s="119"/>
      <c r="DJ28" s="119"/>
      <c r="DK28" s="119"/>
      <c r="DL28" s="119"/>
      <c r="DM28" s="119"/>
      <c r="DN28" s="119"/>
      <c r="DO28" s="119"/>
      <c r="DP28" s="119"/>
      <c r="DQ28" s="119"/>
      <c r="DR28" s="119"/>
      <c r="DS28" s="119"/>
      <c r="DT28" s="119"/>
      <c r="DU28" s="119"/>
      <c r="DV28" s="119"/>
      <c r="DW28" s="119"/>
      <c r="DX28" s="119"/>
      <c r="DY28" s="119"/>
      <c r="DZ28" s="119"/>
      <c r="EA28" s="119"/>
      <c r="EB28" s="119"/>
      <c r="EC28" s="119"/>
      <c r="ED28" s="119"/>
      <c r="EE28" s="119"/>
      <c r="EF28" s="119"/>
      <c r="EG28" s="119"/>
      <c r="EH28" s="119"/>
      <c r="EI28" s="119"/>
      <c r="EJ28" s="119"/>
      <c r="EK28" s="119"/>
      <c r="EL28" s="119"/>
      <c r="EM28" s="119"/>
      <c r="EN28" s="119"/>
      <c r="EO28" s="119"/>
      <c r="EP28"/>
      <c r="EQ28"/>
      <c r="ER28"/>
      <c r="ES28"/>
      <c r="ET28"/>
    </row>
    <row r="29" spans="1:150" s="3" customFormat="1" ht="19.7" customHeight="1">
      <c r="A29" s="49" t="s">
        <v>117</v>
      </c>
      <c r="B29" s="61">
        <v>4.979803402470524</v>
      </c>
      <c r="C29" s="61">
        <v>5.0395072140433488</v>
      </c>
      <c r="D29" s="61">
        <v>5.0992513955948704</v>
      </c>
      <c r="E29" s="61">
        <v>5.1575870781319457</v>
      </c>
      <c r="F29" s="61">
        <v>5.2148389219377131</v>
      </c>
      <c r="G29" s="61">
        <v>5.2748052702256398</v>
      </c>
      <c r="H29" s="61">
        <v>5.333236194197462</v>
      </c>
      <c r="I29" s="61">
        <v>5.3905380305255965</v>
      </c>
      <c r="J29" s="61">
        <v>5.4478804203930506</v>
      </c>
      <c r="K29" s="61">
        <v>5.5120009251293149</v>
      </c>
      <c r="L29" s="61">
        <v>5.5770125871185448</v>
      </c>
      <c r="M29" s="61">
        <v>5.6423130330084303</v>
      </c>
      <c r="N29" s="61">
        <v>5.7078849624105441</v>
      </c>
      <c r="O29" s="61">
        <v>5.7727871958608805</v>
      </c>
      <c r="P29" s="61">
        <v>5.8376292733880231</v>
      </c>
      <c r="Q29" s="61">
        <v>5.9022083708432564</v>
      </c>
      <c r="R29" s="61">
        <v>5.9666726068153908</v>
      </c>
      <c r="S29" s="61">
        <v>6.031783088131327</v>
      </c>
      <c r="T29" s="61">
        <v>6.0972016379005405</v>
      </c>
      <c r="U29" s="61">
        <v>6.16352098556857</v>
      </c>
      <c r="V29" s="61">
        <v>6.2292173806408915</v>
      </c>
      <c r="W29" s="61">
        <v>6.2940353318692646</v>
      </c>
      <c r="X29" s="61">
        <v>6.3576960236898508</v>
      </c>
      <c r="Y29" s="61">
        <v>6.4209550518289751</v>
      </c>
      <c r="Z29" s="61">
        <v>6.4834288461195033</v>
      </c>
      <c r="AA29" s="61">
        <v>6.5449379544996793</v>
      </c>
      <c r="AB29" s="61">
        <v>6.6059865165845153</v>
      </c>
      <c r="AC29" s="61">
        <v>6.6669018450494129</v>
      </c>
      <c r="AD29" s="61">
        <v>6.7276677272783587</v>
      </c>
      <c r="AE29" s="61">
        <v>6.7885436524490812</v>
      </c>
      <c r="AF29" s="61">
        <v>6.8482531647102913</v>
      </c>
      <c r="AG29" s="61">
        <v>6.9067308872150033</v>
      </c>
      <c r="AH29" s="61">
        <v>6.9644346695659634</v>
      </c>
      <c r="AI29" s="61">
        <v>7.0220898642024077</v>
      </c>
      <c r="AJ29" s="61">
        <v>7.0799786702186749</v>
      </c>
      <c r="AK29" s="61">
        <v>7.1381687204312181</v>
      </c>
      <c r="AL29" s="61">
        <v>7.1976093210769729</v>
      </c>
      <c r="AM29" s="61">
        <v>7.2588178884850851</v>
      </c>
      <c r="AN29" s="61">
        <v>7.3215549554388186</v>
      </c>
      <c r="AO29" s="61">
        <v>7.385441554980015</v>
      </c>
      <c r="AP29" s="61">
        <v>7.4499459937014993</v>
      </c>
      <c r="AQ29" s="61">
        <v>7.5155952910291388</v>
      </c>
      <c r="AR29" s="61">
        <v>7.5830567965730253</v>
      </c>
      <c r="AS29" s="61">
        <v>7.6540839173308415</v>
      </c>
      <c r="AT29" s="61">
        <v>7.7302311661511558</v>
      </c>
      <c r="AU29" s="61">
        <v>7.8079880182336723</v>
      </c>
      <c r="AV29" s="119"/>
      <c r="AW29" s="119"/>
      <c r="AX29" s="119"/>
      <c r="AY29" s="119"/>
      <c r="AZ29" s="119"/>
      <c r="BA29" s="119"/>
      <c r="BB29" s="119"/>
      <c r="BC29" s="119"/>
      <c r="BD29" s="119"/>
      <c r="BE29" s="119"/>
      <c r="BF29" s="119"/>
      <c r="BG29" s="119"/>
      <c r="BH29" s="119"/>
      <c r="BI29" s="119"/>
      <c r="BJ29" s="119"/>
      <c r="BK29" s="119"/>
      <c r="BL29" s="119"/>
      <c r="BM29" s="119"/>
      <c r="BN29" s="119"/>
      <c r="BO29" s="119"/>
      <c r="BP29" s="119"/>
      <c r="BQ29" s="119"/>
      <c r="BR29" s="119"/>
      <c r="BS29" s="119"/>
      <c r="BT29" s="119"/>
      <c r="BU29" s="119"/>
      <c r="BV29" s="119"/>
      <c r="BW29" s="119"/>
      <c r="BX29" s="119"/>
      <c r="BY29" s="119"/>
      <c r="BZ29" s="119"/>
      <c r="CA29" s="119"/>
      <c r="CB29" s="119"/>
      <c r="CC29" s="119"/>
      <c r="CD29" s="119"/>
      <c r="CE29" s="119"/>
      <c r="CF29" s="119"/>
      <c r="CG29" s="119"/>
      <c r="CH29" s="119"/>
      <c r="CI29" s="119"/>
      <c r="CJ29" s="119"/>
      <c r="CK29" s="119"/>
      <c r="CL29" s="119"/>
      <c r="CM29" s="119"/>
      <c r="CN29" s="119"/>
      <c r="CO29" s="119"/>
      <c r="CP29" s="119"/>
      <c r="CQ29" s="119"/>
      <c r="CR29" s="119"/>
      <c r="CS29" s="119"/>
      <c r="CT29" s="119"/>
      <c r="CU29" s="119"/>
      <c r="CV29" s="119"/>
      <c r="CW29" s="119"/>
      <c r="CX29" s="119"/>
      <c r="CY29" s="119"/>
      <c r="CZ29" s="119"/>
      <c r="DA29" s="119"/>
      <c r="DB29" s="119"/>
      <c r="DC29" s="119"/>
      <c r="DD29" s="119"/>
      <c r="DE29" s="119"/>
      <c r="DF29" s="119"/>
      <c r="DG29" s="119"/>
      <c r="DH29" s="119"/>
      <c r="DI29" s="119"/>
      <c r="DJ29" s="119"/>
      <c r="DK29" s="119"/>
      <c r="DL29" s="119"/>
      <c r="DM29" s="119"/>
      <c r="DN29" s="119"/>
      <c r="DO29" s="119"/>
      <c r="DP29" s="119"/>
      <c r="DQ29" s="119"/>
      <c r="DR29" s="119"/>
      <c r="DS29" s="119"/>
      <c r="DT29" s="119"/>
      <c r="DU29" s="119"/>
      <c r="DV29" s="119"/>
      <c r="DW29" s="119"/>
      <c r="DX29" s="119"/>
      <c r="DY29" s="119"/>
      <c r="DZ29" s="119"/>
      <c r="EA29" s="119"/>
      <c r="EB29" s="119"/>
      <c r="EC29" s="119"/>
      <c r="ED29" s="119"/>
      <c r="EE29" s="119"/>
      <c r="EF29" s="119"/>
      <c r="EG29" s="119"/>
      <c r="EH29" s="119"/>
      <c r="EI29" s="119"/>
      <c r="EJ29" s="119"/>
      <c r="EK29" s="119"/>
      <c r="EL29" s="119"/>
      <c r="EM29" s="119"/>
      <c r="EN29" s="119"/>
      <c r="EO29" s="119"/>
      <c r="EP29"/>
      <c r="EQ29"/>
      <c r="ER29"/>
      <c r="ES29"/>
      <c r="ET29"/>
    </row>
    <row r="30" spans="1:150" s="3" customFormat="1" ht="19.7" customHeight="1">
      <c r="A30" s="49" t="s">
        <v>118</v>
      </c>
      <c r="B30" s="61">
        <v>0.52691285512150854</v>
      </c>
      <c r="C30" s="61">
        <v>0.52068705290470041</v>
      </c>
      <c r="D30" s="61">
        <v>0.51460122473577763</v>
      </c>
      <c r="E30" s="61">
        <v>0.50865222359313544</v>
      </c>
      <c r="F30" s="61">
        <v>0.50283697320932108</v>
      </c>
      <c r="G30" s="61">
        <v>0.49715246648027478</v>
      </c>
      <c r="H30" s="61">
        <v>0.49159576391033705</v>
      </c>
      <c r="I30" s="61">
        <v>0.48616399209221611</v>
      </c>
      <c r="J30" s="61">
        <v>0.48085434222113016</v>
      </c>
      <c r="K30" s="61">
        <v>0.47566406864235605</v>
      </c>
      <c r="L30" s="61">
        <v>0.47059048743143306</v>
      </c>
      <c r="M30" s="61">
        <v>0.46563097500628847</v>
      </c>
      <c r="N30" s="61">
        <v>0.46078296677056546</v>
      </c>
      <c r="O30" s="61">
        <v>0.45604395578745405</v>
      </c>
      <c r="P30" s="61">
        <v>0.45141149148333726</v>
      </c>
      <c r="Q30" s="61">
        <v>0.44688317838058383</v>
      </c>
      <c r="R30" s="61">
        <v>0.44245667485883078</v>
      </c>
      <c r="S30" s="61">
        <v>0.43812969194411605</v>
      </c>
      <c r="T30" s="61">
        <v>0.43389999212523572</v>
      </c>
      <c r="U30" s="61">
        <v>0.42976538819671134</v>
      </c>
      <c r="V30" s="61">
        <v>0.42572374212777253</v>
      </c>
      <c r="W30" s="61">
        <v>0.42177296395676694</v>
      </c>
      <c r="X30" s="61">
        <v>0.41791101071042713</v>
      </c>
      <c r="Y30" s="61">
        <v>0.41413588534743612</v>
      </c>
      <c r="Z30" s="61">
        <v>0.410445635725744</v>
      </c>
      <c r="AA30" s="61">
        <v>0.40683835359310266</v>
      </c>
      <c r="AB30" s="61">
        <v>0.40331217360029586</v>
      </c>
      <c r="AC30" s="61">
        <v>0.39986527233655511</v>
      </c>
      <c r="AD30" s="61">
        <v>0.39649586738666193</v>
      </c>
      <c r="AE30" s="61">
        <v>0.39320221640924924</v>
      </c>
      <c r="AF30" s="61">
        <v>0.38998261623582525</v>
      </c>
      <c r="AG30" s="61">
        <v>0.38683540199005406</v>
      </c>
      <c r="AH30" s="61">
        <v>0.38375894622683676</v>
      </c>
      <c r="AI30" s="61">
        <v>0.38075165809074951</v>
      </c>
      <c r="AJ30" s="61">
        <v>0.37781198249340131</v>
      </c>
      <c r="AK30" s="61">
        <v>0.37493839930928774</v>
      </c>
      <c r="AL30" s="61">
        <v>0.37212942258972409</v>
      </c>
      <c r="AM30" s="61">
        <v>0.36938359979445168</v>
      </c>
      <c r="AN30" s="61">
        <v>0.36669951104051979</v>
      </c>
      <c r="AO30" s="61">
        <v>0.36407576836805455</v>
      </c>
      <c r="AP30" s="61">
        <v>0.36151101502253619</v>
      </c>
      <c r="AQ30" s="61">
        <v>0.35900392475321236</v>
      </c>
      <c r="AR30" s="61">
        <v>0.35655320112728484</v>
      </c>
      <c r="AS30" s="61">
        <v>0.35415757685951593</v>
      </c>
      <c r="AT30" s="61">
        <v>0.35181581315690708</v>
      </c>
      <c r="AU30" s="61">
        <v>0.34952669907811051</v>
      </c>
      <c r="AV30" s="119"/>
      <c r="AW30" s="119"/>
      <c r="AX30" s="119"/>
      <c r="AY30" s="119"/>
      <c r="AZ30" s="119"/>
      <c r="BA30" s="119"/>
      <c r="BB30" s="119"/>
      <c r="BC30" s="119"/>
      <c r="BD30" s="119"/>
      <c r="BE30" s="119"/>
      <c r="BF30" s="119"/>
      <c r="BG30" s="119"/>
      <c r="BH30" s="119"/>
      <c r="BI30" s="119"/>
      <c r="BJ30" s="119"/>
      <c r="BK30" s="119"/>
      <c r="BL30" s="119"/>
      <c r="BM30" s="119"/>
      <c r="BN30" s="119"/>
      <c r="BO30" s="119"/>
      <c r="BP30" s="119"/>
      <c r="BQ30" s="119"/>
      <c r="BR30" s="119"/>
      <c r="BS30" s="119"/>
      <c r="BT30" s="119"/>
      <c r="BU30" s="119"/>
      <c r="BV30" s="119"/>
      <c r="BW30" s="119"/>
      <c r="BX30" s="119"/>
      <c r="BY30" s="119"/>
      <c r="BZ30" s="119"/>
      <c r="CA30" s="119"/>
      <c r="CB30" s="119"/>
      <c r="CC30" s="119"/>
      <c r="CD30" s="119"/>
      <c r="CE30" s="119"/>
      <c r="CF30" s="119"/>
      <c r="CG30" s="119"/>
      <c r="CH30" s="119"/>
      <c r="CI30" s="119"/>
      <c r="CJ30" s="119"/>
      <c r="CK30" s="119"/>
      <c r="CL30" s="119"/>
      <c r="CM30" s="119"/>
      <c r="CN30" s="119"/>
      <c r="CO30" s="119"/>
      <c r="CP30" s="119"/>
      <c r="CQ30" s="119"/>
      <c r="CR30" s="119"/>
      <c r="CS30" s="119"/>
      <c r="CT30" s="119"/>
      <c r="CU30" s="119"/>
      <c r="CV30" s="119"/>
      <c r="CW30" s="119"/>
      <c r="CX30" s="119"/>
      <c r="CY30" s="119"/>
      <c r="CZ30" s="119"/>
      <c r="DA30" s="119"/>
      <c r="DB30" s="119"/>
      <c r="DC30" s="119"/>
      <c r="DD30" s="119"/>
      <c r="DE30" s="119"/>
      <c r="DF30" s="119"/>
      <c r="DG30" s="119"/>
      <c r="DH30" s="119"/>
      <c r="DI30" s="119"/>
      <c r="DJ30" s="119"/>
      <c r="DK30" s="119"/>
      <c r="DL30" s="119"/>
      <c r="DM30" s="119"/>
      <c r="DN30" s="119"/>
      <c r="DO30" s="119"/>
      <c r="DP30" s="119"/>
      <c r="DQ30" s="119"/>
      <c r="DR30" s="119"/>
      <c r="DS30" s="119"/>
      <c r="DT30" s="119"/>
      <c r="DU30" s="119"/>
      <c r="DV30" s="119"/>
      <c r="DW30" s="119"/>
      <c r="DX30" s="119"/>
      <c r="DY30" s="119"/>
      <c r="DZ30" s="119"/>
      <c r="EA30" s="119"/>
      <c r="EB30" s="119"/>
      <c r="EC30" s="119"/>
      <c r="ED30" s="119"/>
      <c r="EE30" s="119"/>
      <c r="EF30" s="119"/>
      <c r="EG30" s="119"/>
      <c r="EH30" s="119"/>
      <c r="EI30" s="119"/>
      <c r="EJ30" s="119"/>
      <c r="EK30" s="119"/>
      <c r="EL30" s="119"/>
      <c r="EM30" s="119"/>
      <c r="EN30" s="119"/>
      <c r="EO30" s="119"/>
      <c r="EP30"/>
      <c r="EQ30"/>
      <c r="ER30"/>
      <c r="ES30"/>
      <c r="ET30"/>
    </row>
    <row r="31" spans="1:150" s="62" customFormat="1" ht="19.7" customHeight="1">
      <c r="A31" s="62" t="s">
        <v>4</v>
      </c>
      <c r="B31" s="63">
        <f t="shared" ref="B31:AU31" si="2">SUM(B32:B35)</f>
        <v>53.974589979082765</v>
      </c>
      <c r="C31" s="63">
        <f t="shared" si="2"/>
        <v>55.050790365149929</v>
      </c>
      <c r="D31" s="63">
        <f t="shared" si="2"/>
        <v>56.065098938856856</v>
      </c>
      <c r="E31" s="63">
        <f t="shared" si="2"/>
        <v>57.040361855959716</v>
      </c>
      <c r="F31" s="63">
        <f t="shared" si="2"/>
        <v>58.010654271700943</v>
      </c>
      <c r="G31" s="63">
        <f t="shared" si="2"/>
        <v>58.980804757246766</v>
      </c>
      <c r="H31" s="63">
        <f t="shared" si="2"/>
        <v>59.945705509769638</v>
      </c>
      <c r="I31" s="63">
        <f t="shared" si="2"/>
        <v>60.92686235542665</v>
      </c>
      <c r="J31" s="63">
        <f t="shared" si="2"/>
        <v>61.935459832527542</v>
      </c>
      <c r="K31" s="63">
        <f t="shared" si="2"/>
        <v>63.039122689654263</v>
      </c>
      <c r="L31" s="63">
        <f t="shared" si="2"/>
        <v>64.157967888564826</v>
      </c>
      <c r="M31" s="63">
        <f t="shared" si="2"/>
        <v>65.295922983404125</v>
      </c>
      <c r="N31" s="63">
        <f t="shared" si="2"/>
        <v>66.448170811244282</v>
      </c>
      <c r="O31" s="63">
        <f t="shared" si="2"/>
        <v>67.588695190919978</v>
      </c>
      <c r="P31" s="63">
        <f t="shared" si="2"/>
        <v>68.723988640740188</v>
      </c>
      <c r="Q31" s="63">
        <f t="shared" si="2"/>
        <v>69.856144147459275</v>
      </c>
      <c r="R31" s="63">
        <f t="shared" si="2"/>
        <v>71.038459228759962</v>
      </c>
      <c r="S31" s="63">
        <f t="shared" si="2"/>
        <v>72.250534733340501</v>
      </c>
      <c r="T31" s="63">
        <f t="shared" si="2"/>
        <v>73.491443467365087</v>
      </c>
      <c r="U31" s="63">
        <f t="shared" si="2"/>
        <v>74.802587425160013</v>
      </c>
      <c r="V31" s="63">
        <f t="shared" si="2"/>
        <v>76.179530669346974</v>
      </c>
      <c r="W31" s="63">
        <f t="shared" si="2"/>
        <v>77.563577931109137</v>
      </c>
      <c r="X31" s="63">
        <f t="shared" si="2"/>
        <v>78.972002281334724</v>
      </c>
      <c r="Y31" s="63">
        <f t="shared" si="2"/>
        <v>80.403840905123559</v>
      </c>
      <c r="Z31" s="63">
        <f t="shared" si="2"/>
        <v>81.84970460870187</v>
      </c>
      <c r="AA31" s="63">
        <f t="shared" si="2"/>
        <v>83.288380066733566</v>
      </c>
      <c r="AB31" s="63">
        <f t="shared" si="2"/>
        <v>84.727722118572245</v>
      </c>
      <c r="AC31" s="63">
        <f t="shared" si="2"/>
        <v>86.165483382355049</v>
      </c>
      <c r="AD31" s="63">
        <f t="shared" si="2"/>
        <v>87.586254453042272</v>
      </c>
      <c r="AE31" s="63">
        <f t="shared" si="2"/>
        <v>89.008217510453477</v>
      </c>
      <c r="AF31" s="63">
        <f t="shared" si="2"/>
        <v>90.430564908052887</v>
      </c>
      <c r="AG31" s="63">
        <f t="shared" si="2"/>
        <v>91.839190796604797</v>
      </c>
      <c r="AH31" s="63">
        <f t="shared" si="2"/>
        <v>93.2554883341882</v>
      </c>
      <c r="AI31" s="63">
        <f t="shared" si="2"/>
        <v>94.684958663422222</v>
      </c>
      <c r="AJ31" s="63">
        <f t="shared" si="2"/>
        <v>96.097654845752075</v>
      </c>
      <c r="AK31" s="63">
        <f t="shared" si="2"/>
        <v>97.526208154374331</v>
      </c>
      <c r="AL31" s="63">
        <f t="shared" si="2"/>
        <v>98.977559673775744</v>
      </c>
      <c r="AM31" s="63">
        <f t="shared" si="2"/>
        <v>100.46659823292326</v>
      </c>
      <c r="AN31" s="63">
        <f t="shared" si="2"/>
        <v>101.99007092424621</v>
      </c>
      <c r="AO31" s="63">
        <f t="shared" si="2"/>
        <v>103.54304465935758</v>
      </c>
      <c r="AP31" s="63">
        <f t="shared" si="2"/>
        <v>105.13840420538865</v>
      </c>
      <c r="AQ31" s="63">
        <f t="shared" si="2"/>
        <v>106.79512057942054</v>
      </c>
      <c r="AR31" s="63">
        <f t="shared" si="2"/>
        <v>108.52640977476892</v>
      </c>
      <c r="AS31" s="63">
        <f t="shared" si="2"/>
        <v>110.33917994229175</v>
      </c>
      <c r="AT31" s="63">
        <f t="shared" si="2"/>
        <v>112.24187864953599</v>
      </c>
      <c r="AU31" s="63">
        <f t="shared" si="2"/>
        <v>114.19151343513785</v>
      </c>
      <c r="AV31" s="119"/>
      <c r="AW31" s="119"/>
      <c r="AX31" s="119"/>
      <c r="AY31" s="119"/>
      <c r="AZ31" s="119"/>
      <c r="BA31" s="119"/>
      <c r="BB31" s="119"/>
      <c r="BC31" s="119"/>
      <c r="BD31" s="119"/>
      <c r="BE31" s="119"/>
      <c r="BF31" s="119"/>
      <c r="BG31" s="119"/>
      <c r="BH31" s="119"/>
      <c r="BI31" s="119"/>
      <c r="BJ31" s="119"/>
      <c r="BK31" s="119"/>
      <c r="BL31" s="119"/>
      <c r="BM31" s="119"/>
      <c r="BN31" s="119"/>
      <c r="BO31" s="119"/>
      <c r="BP31" s="119"/>
      <c r="BQ31" s="119"/>
      <c r="BR31" s="119"/>
      <c r="BS31" s="119"/>
      <c r="BT31" s="119"/>
      <c r="BU31" s="119"/>
      <c r="BV31" s="119"/>
      <c r="BW31" s="119"/>
      <c r="BX31" s="119"/>
      <c r="BY31" s="119"/>
      <c r="BZ31" s="119"/>
      <c r="CA31" s="119"/>
      <c r="CB31" s="119"/>
      <c r="CC31" s="119"/>
      <c r="CD31" s="119"/>
      <c r="CE31" s="119"/>
      <c r="CF31" s="119"/>
      <c r="CG31" s="119"/>
      <c r="CH31" s="119"/>
      <c r="CI31" s="119"/>
      <c r="CJ31" s="119"/>
      <c r="CK31" s="119"/>
      <c r="CL31" s="119"/>
      <c r="CM31" s="119"/>
      <c r="CN31" s="119"/>
      <c r="CO31" s="119"/>
      <c r="CP31" s="119"/>
      <c r="CQ31" s="119"/>
      <c r="CR31" s="119"/>
      <c r="CS31" s="119"/>
      <c r="CT31" s="119"/>
      <c r="CU31" s="119"/>
      <c r="CV31" s="119"/>
      <c r="CW31" s="119"/>
      <c r="CX31" s="119"/>
      <c r="CY31" s="119"/>
      <c r="CZ31" s="119"/>
      <c r="DA31" s="119"/>
      <c r="DB31" s="119"/>
      <c r="DC31" s="119"/>
      <c r="DD31" s="119"/>
      <c r="DE31" s="119"/>
      <c r="DF31" s="119"/>
      <c r="DG31" s="119"/>
      <c r="DH31" s="119"/>
      <c r="DI31" s="119"/>
      <c r="DJ31" s="119"/>
      <c r="DK31" s="119"/>
      <c r="DL31" s="119"/>
      <c r="DM31" s="119"/>
      <c r="DN31" s="119"/>
      <c r="DO31" s="119"/>
      <c r="DP31" s="119"/>
      <c r="DQ31" s="119"/>
      <c r="DR31" s="119"/>
      <c r="DS31" s="119"/>
      <c r="DT31" s="119"/>
      <c r="DU31" s="119"/>
      <c r="DV31" s="119"/>
      <c r="DW31" s="119"/>
      <c r="DX31" s="119"/>
      <c r="DY31" s="119"/>
      <c r="DZ31" s="119"/>
      <c r="EA31" s="119"/>
      <c r="EB31" s="119"/>
      <c r="EC31" s="119"/>
      <c r="ED31" s="119"/>
      <c r="EE31" s="119"/>
      <c r="EF31" s="119"/>
      <c r="EG31" s="119"/>
      <c r="EH31" s="119"/>
      <c r="EI31" s="119"/>
      <c r="EJ31" s="119"/>
      <c r="EK31" s="119"/>
      <c r="EL31" s="119"/>
      <c r="EM31" s="119"/>
      <c r="EN31" s="119"/>
      <c r="EO31" s="119"/>
      <c r="EP31"/>
      <c r="EQ31"/>
      <c r="ER31"/>
      <c r="ES31"/>
      <c r="ET31"/>
    </row>
    <row r="32" spans="1:150" s="3" customFormat="1" ht="19.7" customHeight="1">
      <c r="A32" s="158" t="s">
        <v>135</v>
      </c>
      <c r="B32" s="116">
        <f t="shared" ref="B32:AU32" si="3">B24+B29</f>
        <v>28.361819977666705</v>
      </c>
      <c r="C32" s="116">
        <f t="shared" si="3"/>
        <v>28.686749125756208</v>
      </c>
      <c r="D32" s="116">
        <f t="shared" si="3"/>
        <v>29.22723121347504</v>
      </c>
      <c r="E32" s="116">
        <f t="shared" si="3"/>
        <v>29.719218188784851</v>
      </c>
      <c r="F32" s="116">
        <f t="shared" si="3"/>
        <v>30.259506053661891</v>
      </c>
      <c r="G32" s="116">
        <f t="shared" si="3"/>
        <v>30.825756520172419</v>
      </c>
      <c r="H32" s="116">
        <f t="shared" si="3"/>
        <v>31.382275706953209</v>
      </c>
      <c r="I32" s="116">
        <f t="shared" si="3"/>
        <v>31.963644407031072</v>
      </c>
      <c r="J32" s="116">
        <f t="shared" si="3"/>
        <v>32.56451357422074</v>
      </c>
      <c r="K32" s="116">
        <f t="shared" si="3"/>
        <v>33.188640621033684</v>
      </c>
      <c r="L32" s="116">
        <f t="shared" si="3"/>
        <v>33.845890343539295</v>
      </c>
      <c r="M32" s="116">
        <f t="shared" si="3"/>
        <v>34.510205810571392</v>
      </c>
      <c r="N32" s="116">
        <f t="shared" si="3"/>
        <v>35.175673896785206</v>
      </c>
      <c r="O32" s="116">
        <f t="shared" si="3"/>
        <v>35.82234548614494</v>
      </c>
      <c r="P32" s="116">
        <f t="shared" si="3"/>
        <v>36.467061034308117</v>
      </c>
      <c r="Q32" s="116">
        <f t="shared" si="3"/>
        <v>37.10967252841737</v>
      </c>
      <c r="R32" s="116">
        <f t="shared" si="3"/>
        <v>37.787125454623393</v>
      </c>
      <c r="S32" s="116">
        <f t="shared" si="3"/>
        <v>38.486319048619357</v>
      </c>
      <c r="T32" s="116">
        <f t="shared" si="3"/>
        <v>39.224833058483483</v>
      </c>
      <c r="U32" s="116">
        <f t="shared" si="3"/>
        <v>40.02717616876825</v>
      </c>
      <c r="V32" s="116">
        <f t="shared" si="3"/>
        <v>40.900976675856441</v>
      </c>
      <c r="W32" s="116">
        <f t="shared" si="3"/>
        <v>41.791927432031699</v>
      </c>
      <c r="X32" s="116">
        <f t="shared" si="3"/>
        <v>42.708600197841079</v>
      </c>
      <c r="Y32" s="116">
        <f t="shared" si="3"/>
        <v>43.642849565935656</v>
      </c>
      <c r="Z32" s="116">
        <f t="shared" si="3"/>
        <v>44.591053963836515</v>
      </c>
      <c r="AA32" s="116">
        <f t="shared" si="3"/>
        <v>45.53726486905552</v>
      </c>
      <c r="AB32" s="116">
        <f t="shared" si="3"/>
        <v>46.478488921481279</v>
      </c>
      <c r="AC32" s="116">
        <f t="shared" si="3"/>
        <v>47.424658774364076</v>
      </c>
      <c r="AD32" s="116">
        <f t="shared" si="3"/>
        <v>48.364063579725226</v>
      </c>
      <c r="AE32" s="116">
        <f t="shared" si="3"/>
        <v>49.301146953562736</v>
      </c>
      <c r="AF32" s="116">
        <f t="shared" si="3"/>
        <v>50.23492302434186</v>
      </c>
      <c r="AG32" s="116">
        <f t="shared" si="3"/>
        <v>51.174375514082854</v>
      </c>
      <c r="AH32" s="116">
        <f t="shared" si="3"/>
        <v>52.122888525134684</v>
      </c>
      <c r="AI32" s="116">
        <f t="shared" si="3"/>
        <v>53.083079248602672</v>
      </c>
      <c r="AJ32" s="116">
        <f t="shared" si="3"/>
        <v>54.019304061041261</v>
      </c>
      <c r="AK32" s="116">
        <f t="shared" si="3"/>
        <v>54.962551030835819</v>
      </c>
      <c r="AL32" s="116">
        <f t="shared" si="3"/>
        <v>55.927744333269857</v>
      </c>
      <c r="AM32" s="116">
        <f t="shared" si="3"/>
        <v>56.922981612640349</v>
      </c>
      <c r="AN32" s="116">
        <f t="shared" si="3"/>
        <v>57.946061746907475</v>
      </c>
      <c r="AO32" s="116">
        <f t="shared" si="3"/>
        <v>58.99057832729325</v>
      </c>
      <c r="AP32" s="116">
        <f t="shared" si="3"/>
        <v>60.058239842677139</v>
      </c>
      <c r="AQ32" s="116">
        <f t="shared" si="3"/>
        <v>61.168323431020944</v>
      </c>
      <c r="AR32" s="116">
        <f t="shared" si="3"/>
        <v>62.327950264051026</v>
      </c>
      <c r="AS32" s="116">
        <f t="shared" si="3"/>
        <v>63.548621093591315</v>
      </c>
      <c r="AT32" s="116">
        <f t="shared" si="3"/>
        <v>64.818825305329653</v>
      </c>
      <c r="AU32" s="116">
        <f t="shared" si="3"/>
        <v>66.124703426196817</v>
      </c>
      <c r="AV32" s="119"/>
      <c r="AW32" s="119"/>
      <c r="AX32" s="119"/>
      <c r="AY32" s="119"/>
      <c r="AZ32" s="119"/>
      <c r="BA32" s="119"/>
      <c r="BB32" s="119"/>
      <c r="BC32" s="119"/>
      <c r="BD32" s="119"/>
      <c r="BE32" s="119"/>
      <c r="BF32" s="119"/>
      <c r="BG32" s="119"/>
      <c r="BH32" s="119"/>
      <c r="BI32" s="119"/>
      <c r="BJ32" s="119"/>
      <c r="BK32" s="119"/>
      <c r="BL32" s="119"/>
      <c r="BM32" s="119"/>
      <c r="BN32" s="119"/>
      <c r="BO32" s="119"/>
      <c r="BP32" s="119"/>
      <c r="BQ32" s="119"/>
      <c r="BR32" s="119"/>
      <c r="BS32" s="119"/>
      <c r="BT32" s="119"/>
      <c r="BU32" s="119"/>
      <c r="BV32" s="119"/>
      <c r="BW32" s="119"/>
      <c r="BX32" s="119"/>
      <c r="BY32" s="119"/>
      <c r="BZ32" s="119"/>
      <c r="CA32" s="119"/>
      <c r="CB32" s="119"/>
      <c r="CC32" s="119"/>
      <c r="CD32" s="119"/>
      <c r="CE32" s="119"/>
      <c r="CF32" s="119"/>
      <c r="CG32" s="119"/>
      <c r="CH32" s="119"/>
      <c r="CI32" s="119"/>
      <c r="CJ32" s="119"/>
      <c r="CK32" s="119"/>
      <c r="CL32" s="119"/>
      <c r="CM32" s="119"/>
      <c r="CN32" s="119"/>
      <c r="CO32" s="119"/>
      <c r="CP32" s="119"/>
      <c r="CQ32" s="119"/>
      <c r="CR32" s="119"/>
      <c r="CS32" s="119"/>
      <c r="CT32" s="119"/>
      <c r="CU32" s="119"/>
      <c r="CV32" s="119"/>
      <c r="CW32" s="119"/>
      <c r="CX32" s="119"/>
      <c r="CY32" s="119"/>
      <c r="CZ32" s="119"/>
      <c r="DA32" s="119"/>
      <c r="DB32" s="119"/>
      <c r="DC32" s="119"/>
      <c r="DD32" s="119"/>
      <c r="DE32" s="119"/>
      <c r="DF32" s="119"/>
      <c r="DG32" s="119"/>
      <c r="DH32" s="119"/>
      <c r="DI32" s="119"/>
      <c r="DJ32" s="119"/>
      <c r="DK32" s="119"/>
      <c r="DL32" s="119"/>
      <c r="DM32" s="119"/>
      <c r="DN32" s="119"/>
      <c r="DO32" s="119"/>
      <c r="DP32" s="119"/>
      <c r="DQ32" s="119"/>
      <c r="DR32" s="119"/>
      <c r="DS32" s="119"/>
      <c r="DT32" s="119"/>
      <c r="DU32" s="119"/>
      <c r="DV32" s="119"/>
      <c r="DW32" s="119"/>
      <c r="DX32" s="119"/>
      <c r="DY32" s="119"/>
      <c r="DZ32" s="119"/>
      <c r="EA32" s="119"/>
      <c r="EB32" s="119"/>
      <c r="EC32" s="119"/>
      <c r="ED32" s="119"/>
      <c r="EE32" s="119"/>
      <c r="EF32" s="119"/>
      <c r="EG32" s="119"/>
      <c r="EH32" s="119"/>
      <c r="EI32" s="119"/>
      <c r="EJ32" s="119"/>
      <c r="EK32" s="119"/>
      <c r="EL32" s="119"/>
      <c r="EM32" s="119"/>
      <c r="EN32" s="119"/>
      <c r="EO32" s="119"/>
      <c r="EP32"/>
      <c r="EQ32"/>
      <c r="ER32"/>
      <c r="ES32"/>
      <c r="ET32"/>
    </row>
    <row r="33" spans="1:150" s="3" customFormat="1" ht="19.7" customHeight="1">
      <c r="A33" s="49" t="s">
        <v>222</v>
      </c>
      <c r="B33" s="116">
        <f t="shared" ref="B33:AU34" si="4">B25</f>
        <v>18.897365634602604</v>
      </c>
      <c r="C33" s="116">
        <f t="shared" si="4"/>
        <v>19.532159884046319</v>
      </c>
      <c r="D33" s="116">
        <f t="shared" si="4"/>
        <v>19.902992873430456</v>
      </c>
      <c r="E33" s="116">
        <f t="shared" si="4"/>
        <v>20.265884225627687</v>
      </c>
      <c r="F33" s="116">
        <f t="shared" si="4"/>
        <v>20.592092899512878</v>
      </c>
      <c r="G33" s="116">
        <f t="shared" si="4"/>
        <v>20.921008825118594</v>
      </c>
      <c r="H33" s="116">
        <f t="shared" si="4"/>
        <v>21.253641148731649</v>
      </c>
      <c r="I33" s="116">
        <f t="shared" si="4"/>
        <v>21.576437556232136</v>
      </c>
      <c r="J33" s="116">
        <f t="shared" si="4"/>
        <v>21.905795682746177</v>
      </c>
      <c r="K33" s="116">
        <f t="shared" si="4"/>
        <v>22.297066849353364</v>
      </c>
      <c r="L33" s="116">
        <f t="shared" si="4"/>
        <v>22.669233938856003</v>
      </c>
      <c r="M33" s="116">
        <f t="shared" si="4"/>
        <v>23.036428958526265</v>
      </c>
      <c r="N33" s="116">
        <f t="shared" si="4"/>
        <v>23.407810923080795</v>
      </c>
      <c r="O33" s="116">
        <f t="shared" si="4"/>
        <v>23.785876567739312</v>
      </c>
      <c r="P33" s="116">
        <f t="shared" si="4"/>
        <v>24.168727041654869</v>
      </c>
      <c r="Q33" s="116">
        <f t="shared" si="4"/>
        <v>24.548718066115562</v>
      </c>
      <c r="R33" s="116">
        <f t="shared" si="4"/>
        <v>24.937911843259197</v>
      </c>
      <c r="S33" s="116">
        <f t="shared" si="4"/>
        <v>25.338206379960862</v>
      </c>
      <c r="T33" s="116">
        <f t="shared" si="4"/>
        <v>25.733560990929394</v>
      </c>
      <c r="U33" s="116">
        <f t="shared" si="4"/>
        <v>26.135118697258889</v>
      </c>
      <c r="V33" s="116">
        <f t="shared" si="4"/>
        <v>26.535604990350361</v>
      </c>
      <c r="W33" s="116">
        <f t="shared" si="4"/>
        <v>26.930231049465927</v>
      </c>
      <c r="X33" s="116">
        <f t="shared" si="4"/>
        <v>27.324943485056775</v>
      </c>
      <c r="Y33" s="116">
        <f t="shared" si="4"/>
        <v>27.726876616921512</v>
      </c>
      <c r="Z33" s="116">
        <f t="shared" si="4"/>
        <v>28.130297576723848</v>
      </c>
      <c r="AA33" s="116">
        <f t="shared" si="4"/>
        <v>28.529834298942664</v>
      </c>
      <c r="AB33" s="116">
        <f t="shared" si="4"/>
        <v>28.9358067155623</v>
      </c>
      <c r="AC33" s="116">
        <f t="shared" si="4"/>
        <v>29.33575953212393</v>
      </c>
      <c r="AD33" s="116">
        <f t="shared" si="4"/>
        <v>29.726007817959125</v>
      </c>
      <c r="AE33" s="116">
        <f t="shared" si="4"/>
        <v>30.12026915930614</v>
      </c>
      <c r="AF33" s="116">
        <f t="shared" si="4"/>
        <v>30.518653526503485</v>
      </c>
      <c r="AG33" s="116">
        <f t="shared" si="4"/>
        <v>30.89816919352457</v>
      </c>
      <c r="AH33" s="116">
        <f t="shared" si="4"/>
        <v>31.275794883873953</v>
      </c>
      <c r="AI33" s="116">
        <f t="shared" si="4"/>
        <v>31.653438053738544</v>
      </c>
      <c r="AJ33" s="116">
        <f t="shared" si="4"/>
        <v>32.036927669336954</v>
      </c>
      <c r="AK33" s="116">
        <f t="shared" si="4"/>
        <v>32.427837483966776</v>
      </c>
      <c r="AL33" s="116">
        <f t="shared" si="4"/>
        <v>32.817992110183042</v>
      </c>
      <c r="AM33" s="116">
        <f t="shared" si="4"/>
        <v>33.213374420110085</v>
      </c>
      <c r="AN33" s="116">
        <f t="shared" si="4"/>
        <v>33.612445744921864</v>
      </c>
      <c r="AO33" s="116">
        <f t="shared" si="4"/>
        <v>34.0166626901566</v>
      </c>
      <c r="AP33" s="116">
        <f t="shared" si="4"/>
        <v>34.436649044583518</v>
      </c>
      <c r="AQ33" s="116">
        <f t="shared" si="4"/>
        <v>34.871996004089134</v>
      </c>
      <c r="AR33" s="116">
        <f t="shared" si="4"/>
        <v>35.329204712182346</v>
      </c>
      <c r="AS33" s="116">
        <f t="shared" si="4"/>
        <v>35.804222402593233</v>
      </c>
      <c r="AT33" s="116">
        <f t="shared" si="4"/>
        <v>36.311114572282278</v>
      </c>
      <c r="AU33" s="116">
        <f t="shared" si="4"/>
        <v>36.834128664495509</v>
      </c>
      <c r="AV33" s="119"/>
      <c r="AW33" s="119"/>
      <c r="AX33" s="119"/>
      <c r="AY33" s="119"/>
      <c r="AZ33" s="119"/>
      <c r="BA33" s="119"/>
      <c r="BB33" s="119"/>
      <c r="BC33" s="119"/>
      <c r="BD33" s="119"/>
      <c r="BE33" s="119"/>
      <c r="BF33" s="119"/>
      <c r="BG33" s="119"/>
      <c r="BH33" s="119"/>
      <c r="BI33" s="119"/>
      <c r="BJ33" s="119"/>
      <c r="BK33" s="119"/>
      <c r="BL33" s="119"/>
      <c r="BM33" s="119"/>
      <c r="BN33" s="119"/>
      <c r="BO33" s="119"/>
      <c r="BP33" s="119"/>
      <c r="BQ33" s="119"/>
      <c r="BR33" s="119"/>
      <c r="BS33" s="119"/>
      <c r="BT33" s="119"/>
      <c r="BU33" s="119"/>
      <c r="BV33" s="119"/>
      <c r="BW33" s="119"/>
      <c r="BX33" s="119"/>
      <c r="BY33" s="119"/>
      <c r="BZ33" s="119"/>
      <c r="CA33" s="119"/>
      <c r="CB33" s="119"/>
      <c r="CC33" s="119"/>
      <c r="CD33" s="119"/>
      <c r="CE33" s="119"/>
      <c r="CF33" s="119"/>
      <c r="CG33" s="119"/>
      <c r="CH33" s="119"/>
      <c r="CI33" s="119"/>
      <c r="CJ33" s="119"/>
      <c r="CK33" s="119"/>
      <c r="CL33" s="119"/>
      <c r="CM33" s="119"/>
      <c r="CN33" s="119"/>
      <c r="CO33" s="119"/>
      <c r="CP33" s="119"/>
      <c r="CQ33" s="119"/>
      <c r="CR33" s="119"/>
      <c r="CS33" s="119"/>
      <c r="CT33" s="119"/>
      <c r="CU33" s="119"/>
      <c r="CV33" s="119"/>
      <c r="CW33" s="119"/>
      <c r="CX33" s="119"/>
      <c r="CY33" s="119"/>
      <c r="CZ33" s="119"/>
      <c r="DA33" s="119"/>
      <c r="DB33" s="119"/>
      <c r="DC33" s="119"/>
      <c r="DD33" s="119"/>
      <c r="DE33" s="119"/>
      <c r="DF33" s="119"/>
      <c r="DG33" s="119"/>
      <c r="DH33" s="119"/>
      <c r="DI33" s="119"/>
      <c r="DJ33" s="119"/>
      <c r="DK33" s="119"/>
      <c r="DL33" s="119"/>
      <c r="DM33" s="119"/>
      <c r="DN33" s="119"/>
      <c r="DO33" s="119"/>
      <c r="DP33" s="119"/>
      <c r="DQ33" s="119"/>
      <c r="DR33" s="119"/>
      <c r="DS33" s="119"/>
      <c r="DT33" s="119"/>
      <c r="DU33" s="119"/>
      <c r="DV33" s="119"/>
      <c r="DW33" s="119"/>
      <c r="DX33" s="119"/>
      <c r="DY33" s="119"/>
      <c r="DZ33" s="119"/>
      <c r="EA33" s="119"/>
      <c r="EB33" s="119"/>
      <c r="EC33" s="119"/>
      <c r="ED33" s="119"/>
      <c r="EE33" s="119"/>
      <c r="EF33" s="119"/>
      <c r="EG33" s="119"/>
      <c r="EH33" s="119"/>
      <c r="EI33" s="119"/>
      <c r="EJ33" s="119"/>
      <c r="EK33" s="119"/>
      <c r="EL33" s="119"/>
      <c r="EM33" s="119"/>
      <c r="EN33" s="119"/>
      <c r="EO33" s="119"/>
      <c r="EP33"/>
      <c r="EQ33"/>
      <c r="ER33"/>
      <c r="ES33"/>
      <c r="ET33"/>
    </row>
    <row r="34" spans="1:150" s="3" customFormat="1" ht="19.7" customHeight="1">
      <c r="A34" s="158" t="s">
        <v>223</v>
      </c>
      <c r="B34" s="116">
        <f>B26</f>
        <v>6.3802713996098923</v>
      </c>
      <c r="C34" s="116">
        <f t="shared" si="4"/>
        <v>6.478775149742285</v>
      </c>
      <c r="D34" s="116">
        <f t="shared" si="4"/>
        <v>6.5783087566738248</v>
      </c>
      <c r="E34" s="116">
        <f t="shared" si="4"/>
        <v>6.6761128605500835</v>
      </c>
      <c r="F34" s="116">
        <f t="shared" si="4"/>
        <v>6.7733206382175215</v>
      </c>
      <c r="G34" s="116">
        <f t="shared" si="4"/>
        <v>6.8693677369144837</v>
      </c>
      <c r="H34" s="116">
        <f t="shared" si="4"/>
        <v>6.9653014809383205</v>
      </c>
      <c r="I34" s="116">
        <f t="shared" si="4"/>
        <v>7.0616280731962844</v>
      </c>
      <c r="J34" s="116">
        <f t="shared" si="4"/>
        <v>7.1585114652632962</v>
      </c>
      <c r="K34" s="116">
        <f t="shared" si="4"/>
        <v>7.2644948446754265</v>
      </c>
      <c r="L34" s="116">
        <f t="shared" si="4"/>
        <v>7.3708738603550445</v>
      </c>
      <c r="M34" s="116">
        <f t="shared" si="4"/>
        <v>7.4793169975363227</v>
      </c>
      <c r="N34" s="116">
        <f t="shared" si="4"/>
        <v>7.5889092367283535</v>
      </c>
      <c r="O34" s="116">
        <f t="shared" si="4"/>
        <v>7.697891071564948</v>
      </c>
      <c r="P34" s="116">
        <f t="shared" si="4"/>
        <v>7.806278316615022</v>
      </c>
      <c r="Q34" s="116">
        <f t="shared" si="4"/>
        <v>7.9136607278223225</v>
      </c>
      <c r="R34" s="116">
        <f t="shared" si="4"/>
        <v>8.020022324461058</v>
      </c>
      <c r="S34" s="116">
        <f t="shared" si="4"/>
        <v>8.126469141341671</v>
      </c>
      <c r="T34" s="116">
        <f t="shared" si="4"/>
        <v>8.2319212735493235</v>
      </c>
      <c r="U34" s="116">
        <f t="shared" si="4"/>
        <v>8.3349022552985872</v>
      </c>
      <c r="V34" s="116">
        <f t="shared" si="4"/>
        <v>8.4360957004203048</v>
      </c>
      <c r="W34" s="116">
        <f t="shared" si="4"/>
        <v>8.5358443736390264</v>
      </c>
      <c r="X34" s="116">
        <f t="shared" si="4"/>
        <v>8.6341330109759724</v>
      </c>
      <c r="Y34" s="116">
        <f t="shared" si="4"/>
        <v>8.731010531200031</v>
      </c>
      <c r="Z34" s="116">
        <f t="shared" si="4"/>
        <v>8.8264428129446681</v>
      </c>
      <c r="AA34" s="116">
        <f t="shared" si="4"/>
        <v>8.920537736275131</v>
      </c>
      <c r="AB34" s="116">
        <f t="shared" si="4"/>
        <v>9.0138241721833641</v>
      </c>
      <c r="AC34" s="116">
        <f t="shared" si="4"/>
        <v>9.1065779699576535</v>
      </c>
      <c r="AD34" s="116">
        <f t="shared" si="4"/>
        <v>9.1987860798844174</v>
      </c>
      <c r="AE34" s="116">
        <f t="shared" si="4"/>
        <v>9.2904700432605356</v>
      </c>
      <c r="AF34" s="116">
        <f t="shared" si="4"/>
        <v>9.3816986657861818</v>
      </c>
      <c r="AG34" s="116">
        <f t="shared" si="4"/>
        <v>9.4723746408826699</v>
      </c>
      <c r="AH34" s="116">
        <f t="shared" si="4"/>
        <v>9.563528827315702</v>
      </c>
      <c r="AI34" s="116">
        <f t="shared" si="4"/>
        <v>9.6561382351143799</v>
      </c>
      <c r="AJ34" s="116">
        <f t="shared" si="4"/>
        <v>9.7500710860809807</v>
      </c>
      <c r="AK34" s="116">
        <f t="shared" si="4"/>
        <v>9.8453973235474113</v>
      </c>
      <c r="AL34" s="116">
        <f t="shared" si="4"/>
        <v>9.9423097249227208</v>
      </c>
      <c r="AM34" s="116">
        <f t="shared" si="4"/>
        <v>10.041617072704485</v>
      </c>
      <c r="AN34" s="116">
        <f t="shared" si="4"/>
        <v>10.143806709573903</v>
      </c>
      <c r="AO34" s="116">
        <f t="shared" si="4"/>
        <v>10.248895799441506</v>
      </c>
      <c r="AP34" s="116">
        <f t="shared" si="4"/>
        <v>10.357437270751422</v>
      </c>
      <c r="AQ34" s="116">
        <f t="shared" si="4"/>
        <v>10.469534235828952</v>
      </c>
      <c r="AR34" s="116">
        <f t="shared" si="4"/>
        <v>10.584780792199769</v>
      </c>
      <c r="AS34" s="116">
        <f t="shared" si="4"/>
        <v>10.702637515182687</v>
      </c>
      <c r="AT34" s="116">
        <f t="shared" si="4"/>
        <v>10.82899749047291</v>
      </c>
      <c r="AU34" s="116">
        <f t="shared" si="4"/>
        <v>10.95048067831538</v>
      </c>
      <c r="AV34" s="119"/>
      <c r="AW34" s="119"/>
      <c r="AX34" s="119"/>
      <c r="AY34" s="119"/>
      <c r="AZ34" s="119"/>
      <c r="BA34" s="119"/>
      <c r="BB34" s="119"/>
      <c r="BC34" s="119"/>
      <c r="BD34" s="119"/>
      <c r="BE34" s="119"/>
      <c r="BF34" s="119"/>
      <c r="BG34" s="119"/>
      <c r="BH34" s="119"/>
      <c r="BI34" s="119"/>
      <c r="BJ34" s="119"/>
      <c r="BK34" s="119"/>
      <c r="BL34" s="119"/>
      <c r="BM34" s="119"/>
      <c r="BN34" s="119"/>
      <c r="BO34" s="119"/>
      <c r="BP34" s="119"/>
      <c r="BQ34" s="119"/>
      <c r="BR34" s="119"/>
      <c r="BS34" s="119"/>
      <c r="BT34" s="119"/>
      <c r="BU34" s="119"/>
      <c r="BV34" s="119"/>
      <c r="BW34" s="119"/>
      <c r="BX34" s="119"/>
      <c r="BY34" s="119"/>
      <c r="BZ34" s="119"/>
      <c r="CA34" s="119"/>
      <c r="CB34" s="119"/>
      <c r="CC34" s="119"/>
      <c r="CD34" s="119"/>
      <c r="CE34" s="119"/>
      <c r="CF34" s="119"/>
      <c r="CG34" s="119"/>
      <c r="CH34" s="119"/>
      <c r="CI34" s="119"/>
      <c r="CJ34" s="119"/>
      <c r="CK34" s="119"/>
      <c r="CL34" s="119"/>
      <c r="CM34" s="119"/>
      <c r="CN34" s="119"/>
      <c r="CO34" s="119"/>
      <c r="CP34" s="119"/>
      <c r="CQ34" s="119"/>
      <c r="CR34" s="119"/>
      <c r="CS34" s="119"/>
      <c r="CT34" s="119"/>
      <c r="CU34" s="119"/>
      <c r="CV34" s="119"/>
      <c r="CW34" s="119"/>
      <c r="CX34" s="119"/>
      <c r="CY34" s="119"/>
      <c r="CZ34" s="119"/>
      <c r="DA34" s="119"/>
      <c r="DB34" s="119"/>
      <c r="DC34" s="119"/>
      <c r="DD34" s="119"/>
      <c r="DE34" s="119"/>
      <c r="DF34" s="119"/>
      <c r="DG34" s="119"/>
      <c r="DH34" s="119"/>
      <c r="DI34" s="119"/>
      <c r="DJ34" s="119"/>
      <c r="DK34" s="119"/>
      <c r="DL34" s="119"/>
      <c r="DM34" s="119"/>
      <c r="DN34" s="119"/>
      <c r="DO34" s="119"/>
      <c r="DP34" s="119"/>
      <c r="DQ34" s="119"/>
      <c r="DR34" s="119"/>
      <c r="DS34" s="119"/>
      <c r="DT34" s="119"/>
      <c r="DU34" s="119"/>
      <c r="DV34" s="119"/>
      <c r="DW34" s="119"/>
      <c r="DX34" s="119"/>
      <c r="DY34" s="119"/>
      <c r="DZ34" s="119"/>
      <c r="EA34" s="119"/>
      <c r="EB34" s="119"/>
      <c r="EC34" s="119"/>
      <c r="ED34" s="119"/>
      <c r="EE34" s="119"/>
      <c r="EF34" s="119"/>
      <c r="EG34" s="119"/>
      <c r="EH34" s="119"/>
      <c r="EI34" s="119"/>
      <c r="EJ34" s="119"/>
      <c r="EK34" s="119"/>
      <c r="EL34" s="119"/>
      <c r="EM34" s="119"/>
      <c r="EN34" s="119"/>
      <c r="EO34" s="119"/>
      <c r="EP34"/>
      <c r="EQ34"/>
      <c r="ER34"/>
      <c r="ES34"/>
      <c r="ET34"/>
    </row>
    <row r="35" spans="1:150" s="3" customFormat="1" ht="19.7" customHeight="1">
      <c r="A35" s="158" t="s">
        <v>118</v>
      </c>
      <c r="B35" s="116">
        <f t="shared" ref="B35:AU35" si="5">B27+B30</f>
        <v>0.33513296720356189</v>
      </c>
      <c r="C35" s="116">
        <f t="shared" si="5"/>
        <v>0.35310620560511358</v>
      </c>
      <c r="D35" s="116">
        <f t="shared" si="5"/>
        <v>0.35656609527752603</v>
      </c>
      <c r="E35" s="116">
        <f t="shared" si="5"/>
        <v>0.37914658099709719</v>
      </c>
      <c r="F35" s="116">
        <f t="shared" si="5"/>
        <v>0.38573468030865421</v>
      </c>
      <c r="G35" s="116">
        <f t="shared" si="5"/>
        <v>0.36467167504127462</v>
      </c>
      <c r="H35" s="116">
        <f t="shared" si="5"/>
        <v>0.34448717314646182</v>
      </c>
      <c r="I35" s="116">
        <f t="shared" si="5"/>
        <v>0.32515231896716323</v>
      </c>
      <c r="J35" s="116">
        <f t="shared" si="5"/>
        <v>0.30663911029732971</v>
      </c>
      <c r="K35" s="116">
        <f t="shared" si="5"/>
        <v>0.28892037459179187</v>
      </c>
      <c r="L35" s="116">
        <f t="shared" si="5"/>
        <v>0.27196974581447469</v>
      </c>
      <c r="M35" s="116">
        <f t="shared" si="5"/>
        <v>0.26997121677015146</v>
      </c>
      <c r="N35" s="116">
        <f t="shared" si="5"/>
        <v>0.27577675464992069</v>
      </c>
      <c r="O35" s="116">
        <f t="shared" si="5"/>
        <v>0.28258206547078057</v>
      </c>
      <c r="P35" s="116">
        <f t="shared" si="5"/>
        <v>0.28192224816217953</v>
      </c>
      <c r="Q35" s="116">
        <f t="shared" si="5"/>
        <v>0.28409282510402012</v>
      </c>
      <c r="R35" s="116">
        <f t="shared" si="5"/>
        <v>0.29339960641631246</v>
      </c>
      <c r="S35" s="116">
        <f t="shared" si="5"/>
        <v>0.29954016341861361</v>
      </c>
      <c r="T35" s="116">
        <f t="shared" si="5"/>
        <v>0.30112814440289754</v>
      </c>
      <c r="U35" s="116">
        <f t="shared" si="5"/>
        <v>0.30539030383429139</v>
      </c>
      <c r="V35" s="116">
        <f t="shared" si="5"/>
        <v>0.30685330271985872</v>
      </c>
      <c r="W35" s="116">
        <f t="shared" si="5"/>
        <v>0.30557507597249145</v>
      </c>
      <c r="X35" s="116">
        <f t="shared" si="5"/>
        <v>0.304325587460891</v>
      </c>
      <c r="Y35" s="116">
        <f t="shared" si="5"/>
        <v>0.3031041910663646</v>
      </c>
      <c r="Z35" s="116">
        <f t="shared" si="5"/>
        <v>0.30191025519683734</v>
      </c>
      <c r="AA35" s="116">
        <f t="shared" si="5"/>
        <v>0.30074316246025157</v>
      </c>
      <c r="AB35" s="116">
        <f t="shared" si="5"/>
        <v>0.2996023093453094</v>
      </c>
      <c r="AC35" s="116">
        <f t="shared" si="5"/>
        <v>0.29848710590939342</v>
      </c>
      <c r="AD35" s="116">
        <f t="shared" si="5"/>
        <v>0.29739697547350286</v>
      </c>
      <c r="AE35" s="116">
        <f t="shared" si="5"/>
        <v>0.29633135432404972</v>
      </c>
      <c r="AF35" s="116">
        <f t="shared" si="5"/>
        <v>0.29528969142135847</v>
      </c>
      <c r="AG35" s="116">
        <f t="shared" si="5"/>
        <v>0.29427144811472</v>
      </c>
      <c r="AH35" s="116">
        <f t="shared" si="5"/>
        <v>0.29327609786385134</v>
      </c>
      <c r="AI35" s="116">
        <f t="shared" si="5"/>
        <v>0.29230312596661906</v>
      </c>
      <c r="AJ35" s="116">
        <f t="shared" si="5"/>
        <v>0.29135202929288279</v>
      </c>
      <c r="AK35" s="116">
        <f t="shared" si="5"/>
        <v>0.29042231602432339</v>
      </c>
      <c r="AL35" s="116">
        <f t="shared" si="5"/>
        <v>0.28951350540012061</v>
      </c>
      <c r="AM35" s="116">
        <f t="shared" si="5"/>
        <v>0.28862512746834856</v>
      </c>
      <c r="AN35" s="116">
        <f t="shared" si="5"/>
        <v>0.2877567228429605</v>
      </c>
      <c r="AO35" s="116">
        <f t="shared" si="5"/>
        <v>0.28690784246623707</v>
      </c>
      <c r="AP35" s="116">
        <f t="shared" si="5"/>
        <v>0.28607804737657583</v>
      </c>
      <c r="AQ35" s="116">
        <f t="shared" si="5"/>
        <v>0.28526690848150132</v>
      </c>
      <c r="AR35" s="116">
        <f t="shared" si="5"/>
        <v>0.28447400633577841</v>
      </c>
      <c r="AS35" s="116">
        <f t="shared" si="5"/>
        <v>0.28369893092451454</v>
      </c>
      <c r="AT35" s="116">
        <f t="shared" si="5"/>
        <v>0.28294128145113834</v>
      </c>
      <c r="AU35" s="116">
        <f t="shared" si="5"/>
        <v>0.28220066613014499</v>
      </c>
      <c r="AV35" s="119"/>
      <c r="AW35" s="119"/>
      <c r="AX35" s="119"/>
      <c r="AY35" s="119"/>
      <c r="AZ35" s="119"/>
      <c r="BA35" s="119"/>
      <c r="BB35" s="119"/>
      <c r="BC35" s="119"/>
      <c r="BD35" s="119"/>
      <c r="BE35" s="119"/>
      <c r="BF35" s="119"/>
      <c r="BG35" s="119"/>
      <c r="BH35" s="119"/>
      <c r="BI35" s="119"/>
      <c r="BJ35" s="119"/>
      <c r="BK35" s="119"/>
      <c r="BL35" s="119"/>
      <c r="BM35" s="119"/>
      <c r="BN35" s="119"/>
      <c r="BO35" s="119"/>
      <c r="BP35" s="119"/>
      <c r="BQ35" s="119"/>
      <c r="BR35" s="119"/>
      <c r="BS35" s="119"/>
      <c r="BT35" s="119"/>
      <c r="BU35" s="119"/>
      <c r="BV35" s="119"/>
      <c r="BW35" s="119"/>
      <c r="BX35" s="119"/>
      <c r="BY35" s="119"/>
      <c r="BZ35" s="119"/>
      <c r="CA35" s="119"/>
      <c r="CB35" s="119"/>
      <c r="CC35" s="119"/>
      <c r="CD35" s="119"/>
      <c r="CE35" s="119"/>
      <c r="CF35" s="119"/>
      <c r="CG35" s="119"/>
      <c r="CH35" s="119"/>
      <c r="CI35" s="119"/>
      <c r="CJ35" s="119"/>
      <c r="CK35" s="119"/>
      <c r="CL35" s="119"/>
      <c r="CM35" s="119"/>
      <c r="CN35" s="119"/>
      <c r="CO35" s="119"/>
      <c r="CP35" s="119"/>
      <c r="CQ35" s="119"/>
      <c r="CR35" s="119"/>
      <c r="CS35" s="119"/>
      <c r="CT35" s="119"/>
      <c r="CU35" s="119"/>
      <c r="CV35" s="119"/>
      <c r="CW35" s="119"/>
      <c r="CX35" s="119"/>
      <c r="CY35" s="119"/>
      <c r="CZ35" s="119"/>
      <c r="DA35" s="119"/>
      <c r="DB35" s="119"/>
      <c r="DC35" s="119"/>
      <c r="DD35" s="119"/>
      <c r="DE35" s="119"/>
      <c r="DF35" s="119"/>
      <c r="DG35" s="119"/>
      <c r="DH35" s="119"/>
      <c r="DI35" s="119"/>
      <c r="DJ35" s="119"/>
      <c r="DK35" s="119"/>
      <c r="DL35" s="119"/>
      <c r="DM35" s="119"/>
      <c r="DN35" s="119"/>
      <c r="DO35" s="119"/>
      <c r="DP35" s="119"/>
      <c r="DQ35" s="119"/>
      <c r="DR35" s="119"/>
      <c r="DS35" s="119"/>
      <c r="DT35" s="119"/>
      <c r="DU35" s="119"/>
      <c r="DV35" s="119"/>
      <c r="DW35" s="119"/>
      <c r="DX35" s="119"/>
      <c r="DY35" s="119"/>
      <c r="DZ35" s="119"/>
      <c r="EA35" s="119"/>
      <c r="EB35" s="119"/>
      <c r="EC35" s="119"/>
      <c r="ED35" s="119"/>
      <c r="EE35" s="119"/>
      <c r="EF35" s="119"/>
      <c r="EG35" s="119"/>
      <c r="EH35" s="119"/>
      <c r="EI35" s="119"/>
      <c r="EJ35" s="119"/>
      <c r="EK35" s="119"/>
      <c r="EL35" s="119"/>
      <c r="EM35" s="119"/>
      <c r="EN35" s="119"/>
      <c r="EO35" s="119"/>
      <c r="EP35"/>
      <c r="EQ35"/>
      <c r="ER35"/>
      <c r="ES35"/>
      <c r="ET35"/>
    </row>
    <row r="36" spans="1:150" s="4" customFormat="1" ht="19.7" customHeight="1">
      <c r="A36" s="9" t="s">
        <v>57</v>
      </c>
      <c r="B36" s="73"/>
      <c r="C36" s="73"/>
      <c r="D36" s="73"/>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c r="AM36" s="73"/>
      <c r="AN36" s="73"/>
      <c r="AO36" s="73"/>
      <c r="AP36" s="73"/>
      <c r="AQ36" s="73"/>
      <c r="AR36" s="73"/>
      <c r="AS36" s="73"/>
      <c r="AT36" s="73"/>
      <c r="AU36" s="73"/>
      <c r="AV36" s="74"/>
      <c r="AW36" s="74"/>
      <c r="AX36" s="74"/>
      <c r="AY36" s="74"/>
      <c r="AZ36" s="74"/>
      <c r="BA36" s="74"/>
      <c r="BB36" s="74"/>
      <c r="BC36" s="74"/>
      <c r="BD36" s="74"/>
      <c r="BE36" s="74"/>
      <c r="BF36" s="74"/>
      <c r="BG36" s="74"/>
      <c r="BH36" s="74"/>
      <c r="BI36" s="74"/>
      <c r="BJ36" s="74"/>
      <c r="BK36" s="74"/>
      <c r="BL36" s="74"/>
      <c r="BM36" s="74"/>
      <c r="BN36" s="74"/>
      <c r="BO36" s="74"/>
      <c r="BP36" s="74"/>
      <c r="BQ36" s="74"/>
      <c r="BR36" s="74"/>
      <c r="BS36" s="74"/>
      <c r="BT36" s="74"/>
      <c r="BU36" s="74"/>
      <c r="BV36" s="74"/>
      <c r="BW36" s="74"/>
      <c r="BX36" s="74"/>
      <c r="BY36" s="74"/>
      <c r="BZ36" s="74"/>
      <c r="CA36" s="74"/>
      <c r="CB36" s="74"/>
      <c r="CC36" s="74"/>
      <c r="CD36" s="74"/>
      <c r="CE36" s="74"/>
      <c r="CF36" s="74"/>
      <c r="CG36" s="74"/>
      <c r="CH36" s="74"/>
      <c r="CI36" s="74"/>
      <c r="CJ36" s="74"/>
      <c r="CK36" s="74"/>
      <c r="CL36" s="74"/>
      <c r="CM36" s="74"/>
      <c r="CN36" s="74"/>
      <c r="CO36" s="74"/>
      <c r="CP36" s="74"/>
      <c r="CQ36" s="74"/>
      <c r="CR36" s="74"/>
      <c r="CS36" s="74"/>
      <c r="CT36" s="74"/>
      <c r="CU36" s="74"/>
      <c r="CV36" s="74"/>
      <c r="CW36" s="74"/>
      <c r="CX36" s="74"/>
      <c r="CY36" s="74"/>
      <c r="CZ36" s="74"/>
      <c r="DA36" s="74"/>
      <c r="DB36" s="74"/>
      <c r="DC36" s="74"/>
      <c r="DD36" s="74"/>
      <c r="DE36" s="74"/>
      <c r="DF36" s="74"/>
      <c r="DG36" s="74"/>
      <c r="DH36" s="74"/>
      <c r="DI36" s="74"/>
      <c r="DJ36" s="74"/>
      <c r="DK36" s="74"/>
      <c r="DL36" s="74"/>
      <c r="DM36" s="74"/>
      <c r="DN36" s="74"/>
      <c r="DO36" s="74"/>
      <c r="DP36" s="74"/>
      <c r="DQ36" s="74"/>
      <c r="DR36" s="74"/>
      <c r="DS36" s="74"/>
      <c r="DT36" s="74"/>
      <c r="DU36" s="74"/>
      <c r="DV36" s="74"/>
      <c r="DW36" s="74"/>
      <c r="DX36" s="74"/>
      <c r="DY36" s="74"/>
      <c r="DZ36" s="74"/>
      <c r="EA36" s="74"/>
      <c r="EB36" s="74"/>
      <c r="EC36" s="74"/>
      <c r="ED36" s="74"/>
      <c r="EE36" s="74"/>
      <c r="EF36" s="74"/>
      <c r="EG36" s="74"/>
      <c r="EH36" s="74"/>
      <c r="EI36" s="74"/>
      <c r="EJ36" s="74"/>
      <c r="EK36" s="74"/>
      <c r="EL36" s="74"/>
      <c r="EM36" s="74"/>
      <c r="EN36" s="74"/>
      <c r="EO36" s="74"/>
      <c r="EP36" s="74"/>
    </row>
    <row r="37" spans="1:150" ht="21.75" customHeight="1">
      <c r="A37" s="6" t="s">
        <v>0</v>
      </c>
      <c r="B37" s="27"/>
      <c r="C37" s="21"/>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row>
    <row r="38" spans="1:150" ht="15">
      <c r="A38"/>
      <c r="B38"/>
      <c r="C38"/>
      <c r="D38"/>
      <c r="E38"/>
      <c r="F38"/>
      <c r="G38"/>
      <c r="H38"/>
      <c r="I38"/>
      <c r="J38"/>
      <c r="K38"/>
      <c r="L38"/>
      <c r="M38"/>
      <c r="N38"/>
      <c r="O38"/>
      <c r="P38"/>
      <c r="Q38"/>
      <c r="R38"/>
      <c r="S38"/>
      <c r="T38"/>
      <c r="U38"/>
      <c r="V38"/>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row>
    <row r="39" spans="1:150" ht="15">
      <c r="A39"/>
      <c r="B39"/>
      <c r="C39"/>
      <c r="D39"/>
      <c r="E39"/>
      <c r="F39"/>
      <c r="G39"/>
      <c r="H39"/>
      <c r="I39"/>
      <c r="J39"/>
      <c r="K39"/>
      <c r="L39"/>
      <c r="M39"/>
      <c r="N39"/>
      <c r="O39"/>
      <c r="P39"/>
      <c r="Q39"/>
      <c r="R39"/>
      <c r="S39"/>
      <c r="T39"/>
      <c r="U39"/>
      <c r="V39"/>
      <c r="W39" s="107"/>
      <c r="X39" s="107"/>
      <c r="Y39" s="107"/>
      <c r="Z39" s="107"/>
      <c r="AA39" s="107"/>
      <c r="AB39" s="107"/>
      <c r="AC39" s="107"/>
      <c r="AD39" s="107"/>
      <c r="AE39" s="107"/>
      <c r="AF39" s="107"/>
      <c r="AG39" s="107"/>
      <c r="AH39" s="107"/>
      <c r="AI39" s="107"/>
      <c r="AJ39" s="107"/>
      <c r="AK39" s="107"/>
      <c r="AL39" s="107"/>
      <c r="AM39" s="107"/>
      <c r="AN39" s="107"/>
      <c r="AO39" s="107"/>
      <c r="AP39" s="107"/>
      <c r="AQ39" s="107"/>
      <c r="AR39" s="107"/>
      <c r="AS39" s="107"/>
      <c r="AT39" s="107"/>
      <c r="AU39" s="27"/>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row>
    <row r="40" spans="1:150" ht="15">
      <c r="A40"/>
      <c r="B40"/>
      <c r="C40"/>
      <c r="D40"/>
      <c r="E40"/>
      <c r="F40"/>
      <c r="G40"/>
      <c r="H40"/>
      <c r="I40"/>
      <c r="J40"/>
      <c r="K40"/>
      <c r="L40"/>
      <c r="M40"/>
      <c r="N40"/>
      <c r="O40"/>
      <c r="P40"/>
      <c r="Q40"/>
      <c r="R40"/>
      <c r="S40"/>
      <c r="T40"/>
      <c r="U40"/>
      <c r="V40"/>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row>
    <row r="41" spans="1:150" ht="15">
      <c r="A41"/>
      <c r="B41"/>
      <c r="C41"/>
      <c r="D41"/>
      <c r="E41"/>
      <c r="F41"/>
      <c r="G41"/>
      <c r="H41"/>
      <c r="I41"/>
      <c r="J41"/>
      <c r="K41"/>
      <c r="L41"/>
      <c r="M41"/>
      <c r="N41"/>
      <c r="O41"/>
      <c r="P41"/>
      <c r="Q41"/>
      <c r="R41"/>
      <c r="S41"/>
      <c r="T41"/>
      <c r="U41"/>
      <c r="V41"/>
      <c r="W41" s="107"/>
      <c r="X41" s="107"/>
      <c r="Y41" s="107"/>
      <c r="Z41" s="107"/>
      <c r="AA41" s="107"/>
      <c r="AB41" s="107"/>
      <c r="AC41" s="107"/>
      <c r="AD41" s="107"/>
      <c r="AE41" s="107"/>
      <c r="AF41" s="107"/>
      <c r="AG41" s="107"/>
      <c r="AH41" s="107"/>
      <c r="AI41" s="107"/>
      <c r="AJ41" s="107"/>
      <c r="AK41" s="107"/>
      <c r="AL41" s="107"/>
      <c r="AM41" s="107"/>
      <c r="AN41" s="107"/>
      <c r="AO41" s="107"/>
      <c r="AP41" s="107"/>
      <c r="AQ41" s="107"/>
      <c r="AR41" s="107"/>
      <c r="AS41" s="107"/>
      <c r="AT41" s="107"/>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row>
    <row r="42" spans="1:150" ht="15">
      <c r="A42"/>
      <c r="B42"/>
      <c r="C42"/>
      <c r="D42"/>
      <c r="E42"/>
      <c r="F42"/>
      <c r="G42"/>
      <c r="H42"/>
      <c r="I42"/>
      <c r="J42"/>
      <c r="K42"/>
      <c r="L42"/>
      <c r="M42"/>
      <c r="N42"/>
      <c r="O42"/>
      <c r="P42"/>
      <c r="Q42"/>
      <c r="R42"/>
      <c r="S42"/>
      <c r="T42"/>
      <c r="U42"/>
      <c r="V42"/>
      <c r="W42" s="107"/>
      <c r="X42" s="107"/>
      <c r="Y42" s="107"/>
      <c r="Z42" s="107"/>
      <c r="AA42" s="107"/>
      <c r="AB42" s="107"/>
      <c r="AC42" s="107"/>
      <c r="AD42" s="107"/>
      <c r="AE42" s="107"/>
      <c r="AF42" s="107"/>
      <c r="AG42" s="107"/>
      <c r="AH42" s="107"/>
      <c r="AI42" s="107"/>
      <c r="AJ42" s="107"/>
      <c r="AK42" s="107"/>
      <c r="AL42" s="107"/>
      <c r="AM42" s="107"/>
      <c r="AN42" s="107"/>
      <c r="AO42" s="107"/>
      <c r="AP42" s="107"/>
      <c r="AQ42" s="107"/>
      <c r="AR42" s="107"/>
      <c r="AS42" s="107"/>
      <c r="AT42" s="107"/>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row>
    <row r="43" spans="1:150" ht="15">
      <c r="A43"/>
      <c r="B43"/>
      <c r="C43"/>
      <c r="D43"/>
      <c r="E43"/>
      <c r="F43"/>
      <c r="G43"/>
      <c r="H43"/>
      <c r="I43"/>
      <c r="J43"/>
      <c r="K43"/>
      <c r="L43"/>
      <c r="M43"/>
      <c r="N43"/>
      <c r="O43"/>
      <c r="P43"/>
      <c r="Q43"/>
      <c r="R43"/>
      <c r="S43"/>
      <c r="T43"/>
      <c r="U43"/>
      <c r="V43"/>
      <c r="W43" s="107"/>
      <c r="X43" s="107"/>
      <c r="Y43" s="107"/>
      <c r="Z43" s="107"/>
      <c r="AA43" s="107"/>
      <c r="AB43" s="107"/>
      <c r="AC43" s="107"/>
      <c r="AD43" s="107"/>
      <c r="AE43" s="107"/>
      <c r="AF43" s="107"/>
      <c r="AG43" s="107"/>
      <c r="AH43" s="107"/>
      <c r="AI43" s="107"/>
      <c r="AJ43" s="107"/>
      <c r="AK43" s="107"/>
      <c r="AL43" s="107"/>
      <c r="AM43" s="107"/>
      <c r="AN43" s="107"/>
      <c r="AO43" s="107"/>
      <c r="AP43" s="107"/>
      <c r="AQ43" s="107"/>
      <c r="AR43" s="107"/>
      <c r="AS43" s="107"/>
      <c r="AT43" s="107"/>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row>
    <row r="44" spans="1:150" ht="15">
      <c r="A44"/>
      <c r="B44"/>
      <c r="C44"/>
      <c r="D44"/>
      <c r="E44"/>
      <c r="F44"/>
      <c r="G44"/>
      <c r="H44"/>
      <c r="I44"/>
      <c r="J44"/>
      <c r="K44"/>
      <c r="L44"/>
      <c r="M44"/>
      <c r="N44"/>
      <c r="O44"/>
      <c r="P44"/>
      <c r="Q44"/>
      <c r="R44"/>
      <c r="S44"/>
      <c r="T44"/>
      <c r="U44"/>
      <c r="V44"/>
      <c r="W44" s="107"/>
      <c r="X44" s="107"/>
      <c r="Y44" s="107"/>
      <c r="Z44" s="107"/>
      <c r="AA44" s="107"/>
      <c r="AB44" s="107"/>
      <c r="AC44" s="107"/>
      <c r="AD44" s="107"/>
      <c r="AE44" s="107"/>
      <c r="AF44" s="107"/>
      <c r="AG44" s="107"/>
      <c r="AH44" s="107"/>
      <c r="AI44" s="107"/>
      <c r="AJ44" s="107"/>
      <c r="AK44" s="107"/>
      <c r="AL44" s="107"/>
      <c r="AM44" s="107"/>
      <c r="AN44" s="107"/>
      <c r="AO44" s="107"/>
      <c r="AP44" s="107"/>
      <c r="AQ44" s="107"/>
      <c r="AR44" s="107"/>
      <c r="AS44" s="107"/>
      <c r="AT44" s="107"/>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row>
    <row r="45" spans="1:150" ht="15">
      <c r="A45"/>
      <c r="B45"/>
      <c r="C45"/>
      <c r="D45"/>
      <c r="E45"/>
      <c r="F45"/>
      <c r="G45"/>
      <c r="H45"/>
      <c r="I45"/>
      <c r="J45"/>
      <c r="K45"/>
      <c r="L45"/>
      <c r="M45"/>
      <c r="N45"/>
      <c r="O45"/>
      <c r="P45"/>
      <c r="Q45"/>
      <c r="R45"/>
      <c r="S45"/>
      <c r="T45"/>
      <c r="U45"/>
      <c r="V45"/>
      <c r="W45" s="107"/>
      <c r="X45" s="107"/>
      <c r="Y45" s="107"/>
      <c r="Z45" s="107"/>
      <c r="AA45" s="107"/>
      <c r="AB45" s="107"/>
      <c r="AC45" s="107"/>
      <c r="AD45" s="107"/>
      <c r="AE45" s="107"/>
      <c r="AF45" s="107"/>
      <c r="AG45" s="107"/>
      <c r="AH45" s="107"/>
      <c r="AI45" s="107"/>
      <c r="AJ45" s="107"/>
      <c r="AK45" s="107"/>
      <c r="AL45" s="107"/>
      <c r="AM45" s="107"/>
      <c r="AN45" s="107"/>
      <c r="AO45" s="107"/>
      <c r="AP45" s="107"/>
      <c r="AQ45" s="107"/>
      <c r="AR45" s="107"/>
      <c r="AS45" s="107"/>
      <c r="AT45" s="107"/>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row>
    <row r="46" spans="1:150" ht="15">
      <c r="A46"/>
      <c r="B46"/>
      <c r="C46"/>
      <c r="D46"/>
      <c r="E46"/>
      <c r="F46"/>
      <c r="G46"/>
      <c r="H46"/>
      <c r="I46"/>
      <c r="J46"/>
      <c r="K46"/>
      <c r="L46"/>
      <c r="M46"/>
      <c r="N46"/>
      <c r="O46"/>
      <c r="P46"/>
      <c r="Q46"/>
      <c r="R46"/>
      <c r="S46"/>
      <c r="T46"/>
      <c r="U46"/>
      <c r="V46"/>
      <c r="W46" s="108"/>
      <c r="X46" s="108"/>
      <c r="Y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row>
    <row r="47" spans="1:150" ht="15">
      <c r="A47"/>
      <c r="B47"/>
      <c r="C47"/>
      <c r="D47"/>
      <c r="E47"/>
      <c r="F47"/>
      <c r="G47"/>
      <c r="H47"/>
      <c r="I47"/>
      <c r="J47"/>
      <c r="K47"/>
      <c r="L47"/>
      <c r="M47"/>
      <c r="N47"/>
      <c r="O47"/>
      <c r="P47"/>
      <c r="Q47"/>
      <c r="R47"/>
      <c r="S47"/>
      <c r="T47"/>
      <c r="U47"/>
      <c r="V47"/>
      <c r="W47" s="107"/>
      <c r="X47" s="107"/>
      <c r="Y47" s="107"/>
      <c r="Z47" s="107"/>
      <c r="AA47" s="107"/>
      <c r="AB47" s="107"/>
      <c r="AC47" s="107"/>
      <c r="AD47" s="107"/>
      <c r="AE47" s="107"/>
      <c r="AF47" s="107"/>
      <c r="AG47" s="107"/>
      <c r="AH47" s="107"/>
      <c r="AI47" s="107"/>
      <c r="AJ47" s="107"/>
      <c r="AK47" s="107"/>
      <c r="AL47" s="107"/>
      <c r="AM47" s="107"/>
      <c r="AN47" s="107"/>
      <c r="AO47" s="107"/>
      <c r="AP47" s="107"/>
      <c r="AQ47" s="107"/>
      <c r="AR47" s="107"/>
      <c r="AS47" s="107"/>
      <c r="AT47" s="107"/>
    </row>
    <row r="48" spans="1:150" ht="15">
      <c r="A48"/>
      <c r="B48"/>
      <c r="C48"/>
      <c r="D48"/>
      <c r="E48"/>
      <c r="F48"/>
      <c r="G48"/>
      <c r="H48"/>
      <c r="I48"/>
      <c r="J48"/>
      <c r="K48"/>
      <c r="L48"/>
      <c r="M48"/>
      <c r="N48"/>
      <c r="O48"/>
      <c r="P48"/>
      <c r="Q48"/>
      <c r="R48"/>
      <c r="S48"/>
      <c r="T48"/>
      <c r="U48"/>
      <c r="V48"/>
    </row>
    <row r="49" spans="1:47" ht="15">
      <c r="A49"/>
      <c r="B49"/>
      <c r="C49"/>
      <c r="D49"/>
      <c r="E49"/>
      <c r="F49"/>
      <c r="G49"/>
      <c r="H49"/>
      <c r="I49"/>
      <c r="J49"/>
      <c r="K49"/>
      <c r="L49"/>
      <c r="M49"/>
      <c r="N49"/>
      <c r="O49"/>
      <c r="P49"/>
      <c r="Q49"/>
      <c r="R49"/>
      <c r="S49"/>
      <c r="T49"/>
      <c r="U49"/>
      <c r="V49"/>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row>
    <row r="50" spans="1:47" ht="15">
      <c r="A50"/>
      <c r="B50"/>
      <c r="C50"/>
      <c r="D50"/>
      <c r="E50"/>
      <c r="F50"/>
      <c r="G50"/>
      <c r="H50"/>
      <c r="I50"/>
      <c r="J50"/>
      <c r="K50"/>
      <c r="L50"/>
      <c r="M50"/>
      <c r="N50"/>
      <c r="O50"/>
      <c r="P50"/>
      <c r="Q50"/>
      <c r="R50"/>
      <c r="S50"/>
      <c r="T50"/>
      <c r="U50"/>
      <c r="V50"/>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row>
    <row r="51" spans="1:47" ht="15">
      <c r="A51"/>
      <c r="B51"/>
      <c r="C51"/>
      <c r="D51"/>
      <c r="E51"/>
      <c r="F51"/>
      <c r="G51"/>
      <c r="H51"/>
      <c r="I51"/>
      <c r="J51"/>
      <c r="K51"/>
      <c r="L51"/>
      <c r="M51"/>
      <c r="N51"/>
      <c r="O51"/>
      <c r="P51"/>
      <c r="Q51"/>
      <c r="R51"/>
      <c r="S51"/>
      <c r="T51"/>
      <c r="U51"/>
      <c r="V51"/>
    </row>
    <row r="52" spans="1:47" ht="15">
      <c r="A52"/>
      <c r="B52"/>
      <c r="C52"/>
      <c r="D52"/>
      <c r="E52"/>
      <c r="F52"/>
      <c r="G52"/>
      <c r="H52"/>
      <c r="I52"/>
      <c r="J52"/>
      <c r="K52"/>
      <c r="L52"/>
      <c r="M52"/>
      <c r="N52"/>
      <c r="O52"/>
      <c r="P52"/>
      <c r="Q52"/>
      <c r="R52"/>
      <c r="S52"/>
      <c r="T52"/>
      <c r="U52"/>
      <c r="V52"/>
    </row>
    <row r="53" spans="1:47" ht="15">
      <c r="A53"/>
      <c r="B53"/>
      <c r="C53"/>
      <c r="D53"/>
      <c r="E53"/>
      <c r="F53"/>
      <c r="G53"/>
      <c r="H53"/>
      <c r="I53"/>
      <c r="J53"/>
      <c r="K53"/>
      <c r="L53"/>
      <c r="M53"/>
      <c r="N53"/>
      <c r="O53"/>
      <c r="P53"/>
      <c r="Q53"/>
      <c r="R53"/>
      <c r="S53"/>
      <c r="T53"/>
      <c r="U53"/>
      <c r="V53"/>
    </row>
    <row r="54" spans="1:47" ht="15">
      <c r="A54"/>
      <c r="B54"/>
      <c r="C54"/>
      <c r="D54"/>
      <c r="E54"/>
      <c r="F54"/>
      <c r="G54"/>
      <c r="H54"/>
      <c r="I54"/>
      <c r="J54"/>
      <c r="K54"/>
      <c r="L54"/>
      <c r="M54"/>
      <c r="N54"/>
      <c r="O54"/>
      <c r="P54"/>
      <c r="Q54"/>
      <c r="R54"/>
      <c r="S54"/>
      <c r="T54"/>
      <c r="U54"/>
      <c r="V54"/>
    </row>
    <row r="55" spans="1:47" ht="15">
      <c r="A55"/>
      <c r="B55"/>
      <c r="C55"/>
      <c r="D55"/>
      <c r="E55"/>
      <c r="F55"/>
      <c r="G55"/>
      <c r="H55"/>
      <c r="I55"/>
      <c r="J55"/>
      <c r="K55"/>
      <c r="L55"/>
      <c r="M55"/>
      <c r="N55"/>
      <c r="O55"/>
      <c r="P55"/>
      <c r="Q55"/>
      <c r="R55"/>
      <c r="S55"/>
      <c r="T55"/>
      <c r="U55"/>
      <c r="V55"/>
    </row>
    <row r="56" spans="1:47" ht="15">
      <c r="A56"/>
      <c r="B56"/>
      <c r="C56"/>
      <c r="D56"/>
      <c r="E56"/>
      <c r="F56"/>
      <c r="G56"/>
      <c r="H56"/>
      <c r="I56"/>
      <c r="J56"/>
      <c r="K56"/>
      <c r="L56"/>
      <c r="M56"/>
      <c r="N56"/>
      <c r="O56"/>
      <c r="P56"/>
      <c r="Q56"/>
      <c r="R56"/>
      <c r="S56"/>
      <c r="T56"/>
      <c r="U56"/>
      <c r="V56"/>
    </row>
    <row r="57" spans="1:47" ht="15">
      <c r="A57"/>
      <c r="B57"/>
      <c r="C57"/>
      <c r="D57"/>
      <c r="E57"/>
      <c r="F57"/>
      <c r="G57"/>
      <c r="H57"/>
      <c r="I57"/>
      <c r="J57"/>
      <c r="K57"/>
      <c r="L57"/>
      <c r="M57"/>
      <c r="N57"/>
      <c r="O57"/>
      <c r="P57"/>
      <c r="Q57"/>
      <c r="R57"/>
      <c r="S57"/>
      <c r="T57"/>
      <c r="U57"/>
      <c r="V57"/>
    </row>
    <row r="58" spans="1:47" ht="15">
      <c r="A58"/>
      <c r="B58"/>
      <c r="C58"/>
      <c r="D58"/>
      <c r="E58"/>
      <c r="F58"/>
      <c r="G58"/>
      <c r="H58"/>
      <c r="I58"/>
      <c r="J58"/>
      <c r="K58"/>
      <c r="L58"/>
      <c r="M58"/>
      <c r="N58"/>
      <c r="O58"/>
      <c r="P58"/>
      <c r="Q58"/>
      <c r="R58"/>
      <c r="S58"/>
      <c r="T58"/>
      <c r="U58"/>
      <c r="V58"/>
    </row>
    <row r="59" spans="1:47" ht="15">
      <c r="A59"/>
      <c r="B59"/>
      <c r="C59"/>
      <c r="D59"/>
      <c r="E59"/>
      <c r="F59"/>
      <c r="G59"/>
      <c r="H59"/>
      <c r="I59"/>
      <c r="J59"/>
      <c r="K59"/>
      <c r="L59"/>
      <c r="M59"/>
      <c r="N59"/>
      <c r="O59"/>
      <c r="P59"/>
      <c r="Q59"/>
      <c r="R59"/>
      <c r="S59"/>
      <c r="T59"/>
      <c r="U59"/>
      <c r="V59"/>
    </row>
    <row r="60" spans="1:47" ht="15">
      <c r="A60"/>
      <c r="B60"/>
      <c r="C60"/>
      <c r="D60"/>
      <c r="E60"/>
      <c r="F60"/>
      <c r="G60"/>
      <c r="H60"/>
      <c r="I60"/>
      <c r="J60"/>
      <c r="K60"/>
      <c r="L60"/>
      <c r="M60"/>
      <c r="N60"/>
      <c r="O60"/>
      <c r="P60"/>
      <c r="Q60"/>
      <c r="R60"/>
      <c r="S60"/>
      <c r="T60"/>
      <c r="U60"/>
      <c r="V60"/>
    </row>
    <row r="61" spans="1:47" ht="15">
      <c r="A61"/>
      <c r="B61"/>
      <c r="C61"/>
      <c r="D61"/>
      <c r="E61"/>
      <c r="F61"/>
      <c r="G61"/>
      <c r="H61"/>
      <c r="I61"/>
      <c r="J61"/>
      <c r="K61"/>
      <c r="L61"/>
      <c r="M61"/>
      <c r="N61"/>
      <c r="O61"/>
      <c r="P61"/>
      <c r="Q61"/>
      <c r="R61"/>
      <c r="S61"/>
      <c r="T61"/>
      <c r="U61"/>
      <c r="V61"/>
    </row>
    <row r="62" spans="1:47" ht="15">
      <c r="A62"/>
      <c r="B62"/>
      <c r="C62"/>
      <c r="D62"/>
      <c r="E62"/>
      <c r="F62"/>
      <c r="G62"/>
      <c r="H62"/>
      <c r="I62"/>
      <c r="J62"/>
      <c r="K62"/>
      <c r="L62"/>
      <c r="M62"/>
      <c r="N62"/>
      <c r="O62"/>
      <c r="P62"/>
      <c r="Q62"/>
      <c r="R62"/>
      <c r="S62"/>
      <c r="T62"/>
      <c r="U62"/>
      <c r="V62"/>
    </row>
    <row r="63" spans="1:47" ht="15">
      <c r="A63"/>
      <c r="B63"/>
      <c r="C63"/>
      <c r="D63"/>
      <c r="E63"/>
      <c r="F63"/>
      <c r="G63"/>
      <c r="H63"/>
      <c r="I63"/>
      <c r="J63"/>
      <c r="K63"/>
      <c r="L63"/>
      <c r="M63"/>
      <c r="N63"/>
      <c r="O63"/>
      <c r="P63"/>
      <c r="Q63"/>
      <c r="R63"/>
      <c r="S63"/>
      <c r="T63"/>
      <c r="U63"/>
      <c r="V63"/>
    </row>
    <row r="64" spans="1:47" ht="15">
      <c r="A64"/>
      <c r="B64"/>
      <c r="C64"/>
      <c r="D64"/>
      <c r="E64"/>
      <c r="F64"/>
      <c r="G64"/>
      <c r="H64"/>
      <c r="I64"/>
      <c r="J64"/>
      <c r="K64"/>
      <c r="L64"/>
      <c r="M64"/>
      <c r="N64"/>
      <c r="O64"/>
      <c r="P64"/>
      <c r="Q64"/>
      <c r="R64"/>
      <c r="S64"/>
      <c r="T64"/>
      <c r="U64"/>
      <c r="V64"/>
    </row>
    <row r="65" spans="1:46" ht="15">
      <c r="A65"/>
      <c r="B65"/>
      <c r="C65"/>
      <c r="D65"/>
      <c r="E65"/>
      <c r="F65"/>
      <c r="G65"/>
      <c r="H65"/>
      <c r="I65"/>
      <c r="J65"/>
      <c r="K65"/>
      <c r="L65"/>
      <c r="M65"/>
      <c r="N65"/>
      <c r="O65"/>
      <c r="P65"/>
      <c r="Q65"/>
      <c r="R65"/>
      <c r="S65"/>
      <c r="T65"/>
      <c r="U65"/>
      <c r="V65"/>
    </row>
    <row r="66" spans="1:46" ht="15">
      <c r="A66"/>
      <c r="B66"/>
      <c r="C66"/>
      <c r="D66"/>
      <c r="E66"/>
      <c r="F66"/>
      <c r="G66"/>
      <c r="H66"/>
      <c r="I66"/>
      <c r="J66"/>
      <c r="K66"/>
      <c r="L66"/>
      <c r="M66"/>
      <c r="N66"/>
      <c r="O66"/>
      <c r="P66"/>
      <c r="Q66"/>
      <c r="R66"/>
      <c r="S66"/>
      <c r="T66"/>
      <c r="U66"/>
      <c r="V66"/>
    </row>
    <row r="67" spans="1:46" ht="15">
      <c r="A67"/>
      <c r="B67"/>
      <c r="C67"/>
      <c r="D67"/>
      <c r="E67"/>
      <c r="F67"/>
      <c r="G67"/>
      <c r="H67"/>
      <c r="I67"/>
      <c r="J67"/>
      <c r="K67"/>
      <c r="L67"/>
      <c r="M67"/>
      <c r="N67"/>
      <c r="O67"/>
      <c r="P67"/>
      <c r="Q67"/>
      <c r="R67"/>
      <c r="S67"/>
      <c r="T67"/>
      <c r="U67"/>
      <c r="V67"/>
    </row>
    <row r="68" spans="1:46" ht="15">
      <c r="A68"/>
      <c r="B68"/>
      <c r="C68"/>
      <c r="D68"/>
      <c r="E68"/>
      <c r="F68"/>
      <c r="G68"/>
      <c r="H68"/>
      <c r="I68"/>
      <c r="J68"/>
      <c r="K68"/>
      <c r="L68"/>
      <c r="M68"/>
      <c r="N68"/>
      <c r="O68"/>
      <c r="P68"/>
      <c r="Q68"/>
      <c r="R68"/>
      <c r="S68"/>
      <c r="T68"/>
      <c r="U68"/>
      <c r="V68"/>
    </row>
    <row r="69" spans="1:46" ht="15">
      <c r="A69"/>
      <c r="B69"/>
      <c r="C69"/>
      <c r="D69"/>
      <c r="E69"/>
      <c r="F69"/>
      <c r="G69"/>
      <c r="H69"/>
      <c r="I69"/>
      <c r="J69"/>
      <c r="K69"/>
      <c r="L69"/>
      <c r="M69"/>
      <c r="N69"/>
      <c r="O69"/>
      <c r="P69"/>
      <c r="Q69"/>
      <c r="R69"/>
      <c r="S69"/>
      <c r="T69"/>
      <c r="U69"/>
      <c r="V69"/>
    </row>
    <row r="70" spans="1:46" ht="15">
      <c r="A70"/>
      <c r="B70"/>
      <c r="C70"/>
      <c r="D70"/>
      <c r="E70"/>
      <c r="F70"/>
      <c r="G70"/>
      <c r="H70"/>
      <c r="I70"/>
      <c r="J70"/>
      <c r="K70"/>
      <c r="L70"/>
      <c r="M70"/>
      <c r="N70"/>
      <c r="O70"/>
      <c r="P70"/>
      <c r="Q70"/>
      <c r="R70"/>
      <c r="S70"/>
      <c r="T70"/>
      <c r="U70"/>
      <c r="V70"/>
    </row>
    <row r="71" spans="1:46" ht="15">
      <c r="A71"/>
      <c r="B71"/>
      <c r="C71"/>
      <c r="D71"/>
      <c r="E71"/>
      <c r="F71"/>
      <c r="G71"/>
      <c r="H71"/>
      <c r="I71"/>
      <c r="J71"/>
      <c r="K71"/>
      <c r="L71"/>
      <c r="M71"/>
      <c r="N71"/>
      <c r="O71"/>
      <c r="P71"/>
      <c r="Q71"/>
      <c r="R71"/>
      <c r="S71"/>
      <c r="T71"/>
      <c r="U71"/>
      <c r="V71"/>
    </row>
    <row r="72" spans="1:46" ht="15">
      <c r="A72"/>
      <c r="B72"/>
      <c r="C72"/>
      <c r="D72"/>
      <c r="E72"/>
      <c r="F72"/>
      <c r="G72"/>
      <c r="H72"/>
      <c r="I72"/>
      <c r="J72"/>
      <c r="K72"/>
      <c r="L72"/>
      <c r="M72"/>
      <c r="N72"/>
      <c r="O72"/>
      <c r="P72"/>
      <c r="Q72"/>
      <c r="R72"/>
      <c r="S72"/>
      <c r="T72"/>
      <c r="U72"/>
      <c r="V72"/>
    </row>
    <row r="73" spans="1:46" ht="15">
      <c r="A73"/>
      <c r="B73"/>
      <c r="C73"/>
      <c r="D73"/>
      <c r="E73"/>
      <c r="F73"/>
      <c r="G73"/>
      <c r="H73"/>
      <c r="I73"/>
      <c r="J73"/>
      <c r="K73"/>
      <c r="L73"/>
      <c r="M73"/>
      <c r="N73"/>
      <c r="O73"/>
      <c r="P73"/>
      <c r="Q73"/>
      <c r="R73"/>
      <c r="S73"/>
      <c r="T73"/>
      <c r="U73"/>
      <c r="V73"/>
    </row>
    <row r="74" spans="1:46" ht="15">
      <c r="A74"/>
      <c r="B74"/>
      <c r="C74"/>
      <c r="D74"/>
      <c r="E74"/>
      <c r="F74"/>
      <c r="G74"/>
      <c r="H74"/>
      <c r="I74"/>
      <c r="J74"/>
      <c r="K74"/>
      <c r="L74"/>
      <c r="M74"/>
      <c r="N74"/>
      <c r="O74"/>
      <c r="P74"/>
      <c r="Q74"/>
      <c r="R74"/>
      <c r="S74"/>
      <c r="T74"/>
      <c r="U74"/>
      <c r="V74"/>
    </row>
    <row r="75" spans="1:46" ht="15">
      <c r="A75"/>
      <c r="B75"/>
      <c r="C75"/>
      <c r="D75"/>
      <c r="E75"/>
      <c r="F75"/>
      <c r="G75"/>
      <c r="H75"/>
      <c r="I75"/>
      <c r="J75"/>
      <c r="K75"/>
      <c r="L75"/>
      <c r="M75"/>
      <c r="N75"/>
      <c r="O75"/>
      <c r="P75"/>
      <c r="Q75"/>
      <c r="R75"/>
      <c r="S75"/>
      <c r="T75"/>
      <c r="U75"/>
      <c r="V75"/>
    </row>
    <row r="76" spans="1:46" ht="15">
      <c r="A76"/>
      <c r="B76"/>
      <c r="C76"/>
      <c r="D76"/>
      <c r="E76"/>
      <c r="F76"/>
      <c r="G76"/>
      <c r="H76"/>
      <c r="I76"/>
      <c r="J76"/>
      <c r="K76"/>
      <c r="L76"/>
      <c r="M76"/>
      <c r="N76"/>
      <c r="O76"/>
      <c r="P76"/>
      <c r="Q76"/>
      <c r="R76"/>
      <c r="S76"/>
      <c r="T76"/>
      <c r="U76"/>
      <c r="V76"/>
      <c r="W76" s="107"/>
      <c r="X76" s="107"/>
      <c r="Y76" s="107"/>
      <c r="Z76" s="107"/>
      <c r="AA76" s="107"/>
      <c r="AB76" s="107"/>
      <c r="AC76" s="107"/>
      <c r="AD76" s="107"/>
      <c r="AE76" s="107"/>
      <c r="AF76" s="107"/>
      <c r="AG76" s="107"/>
      <c r="AH76" s="107"/>
      <c r="AI76" s="107"/>
      <c r="AJ76" s="107"/>
      <c r="AK76" s="107"/>
      <c r="AL76" s="107"/>
      <c r="AM76" s="107"/>
      <c r="AN76" s="107"/>
      <c r="AO76" s="107"/>
      <c r="AP76" s="107"/>
      <c r="AQ76" s="107"/>
      <c r="AR76" s="107"/>
      <c r="AS76" s="107"/>
      <c r="AT76" s="107"/>
    </row>
    <row r="77" spans="1:46" ht="15">
      <c r="A77"/>
      <c r="B77"/>
      <c r="C77"/>
      <c r="D77"/>
      <c r="E77"/>
      <c r="F77"/>
      <c r="G77"/>
      <c r="H77"/>
      <c r="I77"/>
      <c r="J77"/>
      <c r="K77"/>
      <c r="L77"/>
      <c r="M77"/>
      <c r="N77"/>
      <c r="O77"/>
      <c r="P77"/>
      <c r="Q77"/>
      <c r="R77"/>
      <c r="S77"/>
      <c r="T77"/>
      <c r="U77"/>
      <c r="V77"/>
      <c r="W77" s="107"/>
      <c r="X77" s="107"/>
      <c r="Y77" s="107"/>
      <c r="Z77" s="107"/>
      <c r="AA77" s="107"/>
      <c r="AB77" s="107"/>
      <c r="AC77" s="107"/>
      <c r="AD77" s="107"/>
      <c r="AE77" s="107"/>
      <c r="AF77" s="107"/>
      <c r="AG77" s="107"/>
      <c r="AH77" s="107"/>
      <c r="AI77" s="107"/>
      <c r="AJ77" s="107"/>
      <c r="AK77" s="107"/>
      <c r="AL77" s="107"/>
      <c r="AM77" s="107"/>
      <c r="AN77" s="107"/>
      <c r="AO77" s="107"/>
      <c r="AP77" s="107"/>
      <c r="AQ77" s="107"/>
      <c r="AR77" s="107"/>
      <c r="AS77" s="107"/>
      <c r="AT77" s="107"/>
    </row>
    <row r="78" spans="1:46" ht="15">
      <c r="A78"/>
      <c r="B78"/>
      <c r="C78"/>
      <c r="D78"/>
      <c r="E78"/>
      <c r="F78"/>
      <c r="G78"/>
      <c r="H78"/>
      <c r="I78"/>
      <c r="J78"/>
      <c r="K78"/>
      <c r="L78"/>
      <c r="M78"/>
      <c r="N78"/>
      <c r="O78"/>
      <c r="P78"/>
      <c r="Q78"/>
      <c r="R78"/>
      <c r="S78"/>
      <c r="T78"/>
      <c r="U78"/>
      <c r="V78"/>
      <c r="W78" s="107"/>
      <c r="X78" s="107"/>
      <c r="Y78" s="107"/>
      <c r="Z78" s="107"/>
      <c r="AA78" s="107"/>
      <c r="AB78" s="107"/>
      <c r="AC78" s="107"/>
      <c r="AD78" s="107"/>
      <c r="AE78" s="107"/>
      <c r="AF78" s="107"/>
      <c r="AG78" s="107"/>
      <c r="AH78" s="107"/>
      <c r="AI78" s="107"/>
      <c r="AJ78" s="107"/>
      <c r="AK78" s="107"/>
      <c r="AL78" s="107"/>
      <c r="AM78" s="107"/>
      <c r="AN78" s="107"/>
      <c r="AO78" s="107"/>
      <c r="AP78" s="107"/>
      <c r="AQ78" s="107"/>
      <c r="AR78" s="107"/>
      <c r="AS78" s="107"/>
      <c r="AT78" s="107"/>
    </row>
    <row r="79" spans="1:46" ht="15">
      <c r="A79"/>
      <c r="B79"/>
      <c r="C79"/>
      <c r="D79"/>
      <c r="E79"/>
      <c r="F79"/>
      <c r="G79"/>
      <c r="H79"/>
      <c r="I79"/>
      <c r="J79"/>
      <c r="K79"/>
      <c r="L79"/>
      <c r="M79"/>
      <c r="N79"/>
      <c r="O79"/>
      <c r="P79"/>
      <c r="Q79"/>
      <c r="R79"/>
      <c r="S79"/>
      <c r="T79"/>
      <c r="U79"/>
      <c r="V79"/>
      <c r="W79" s="107"/>
      <c r="X79" s="107"/>
      <c r="Y79" s="107"/>
      <c r="Z79" s="107"/>
      <c r="AA79" s="107"/>
      <c r="AB79" s="107"/>
      <c r="AC79" s="107"/>
      <c r="AD79" s="107"/>
      <c r="AE79" s="107"/>
      <c r="AF79" s="107"/>
      <c r="AG79" s="107"/>
      <c r="AH79" s="107"/>
      <c r="AI79" s="107"/>
      <c r="AJ79" s="107"/>
      <c r="AK79" s="107"/>
      <c r="AL79" s="107"/>
      <c r="AM79" s="107"/>
      <c r="AN79" s="107"/>
      <c r="AO79" s="107"/>
      <c r="AP79" s="107"/>
      <c r="AQ79" s="107"/>
      <c r="AR79" s="107"/>
      <c r="AS79" s="107"/>
      <c r="AT79" s="107"/>
    </row>
    <row r="80" spans="1:46" ht="15">
      <c r="A80"/>
      <c r="B80"/>
      <c r="C80"/>
      <c r="D80"/>
      <c r="E80"/>
      <c r="F80"/>
      <c r="G80"/>
      <c r="H80"/>
      <c r="I80"/>
      <c r="J80"/>
      <c r="K80"/>
      <c r="L80"/>
      <c r="M80"/>
      <c r="N80"/>
      <c r="O80"/>
      <c r="P80"/>
      <c r="Q80"/>
      <c r="R80"/>
      <c r="S80"/>
      <c r="T80"/>
      <c r="U80"/>
      <c r="V80"/>
      <c r="W80" s="107"/>
      <c r="X80" s="107"/>
      <c r="Y80" s="107"/>
      <c r="Z80" s="107"/>
      <c r="AA80" s="107"/>
      <c r="AB80" s="107"/>
      <c r="AC80" s="107"/>
      <c r="AD80" s="107"/>
      <c r="AE80" s="107"/>
      <c r="AF80" s="107"/>
      <c r="AG80" s="107"/>
      <c r="AH80" s="107"/>
      <c r="AI80" s="107"/>
      <c r="AJ80" s="107"/>
      <c r="AK80" s="107"/>
      <c r="AL80" s="107"/>
      <c r="AM80" s="107"/>
      <c r="AN80" s="107"/>
      <c r="AO80" s="107"/>
      <c r="AP80" s="107"/>
      <c r="AQ80" s="107"/>
      <c r="AR80" s="107"/>
      <c r="AS80" s="107"/>
      <c r="AT80" s="107"/>
    </row>
    <row r="81" spans="1:46" ht="15">
      <c r="A81"/>
      <c r="B81"/>
      <c r="C81"/>
      <c r="D81"/>
      <c r="E81"/>
      <c r="F81"/>
      <c r="G81"/>
      <c r="H81"/>
      <c r="I81"/>
      <c r="J81"/>
      <c r="K81"/>
      <c r="L81"/>
      <c r="M81"/>
      <c r="N81"/>
      <c r="O81"/>
      <c r="P81"/>
      <c r="Q81"/>
      <c r="R81"/>
      <c r="S81"/>
      <c r="T81"/>
      <c r="U81"/>
      <c r="V81"/>
      <c r="W81" s="107"/>
      <c r="X81" s="107"/>
      <c r="Y81" s="107"/>
      <c r="Z81" s="107"/>
      <c r="AA81" s="107"/>
      <c r="AB81" s="107"/>
      <c r="AC81" s="107"/>
      <c r="AD81" s="107"/>
      <c r="AE81" s="107"/>
      <c r="AF81" s="107"/>
      <c r="AG81" s="107"/>
      <c r="AH81" s="107"/>
      <c r="AI81" s="107"/>
      <c r="AJ81" s="107"/>
      <c r="AK81" s="107"/>
      <c r="AL81" s="107"/>
      <c r="AM81" s="107"/>
      <c r="AN81" s="107"/>
      <c r="AO81" s="107"/>
      <c r="AP81" s="107"/>
      <c r="AQ81" s="107"/>
      <c r="AR81" s="107"/>
      <c r="AS81" s="107"/>
      <c r="AT81" s="107"/>
    </row>
    <row r="82" spans="1:46" ht="15">
      <c r="A82"/>
      <c r="B82"/>
      <c r="C82"/>
      <c r="D82"/>
      <c r="E82"/>
      <c r="F82"/>
      <c r="G82"/>
      <c r="H82"/>
      <c r="I82"/>
      <c r="J82"/>
      <c r="K82"/>
      <c r="L82"/>
      <c r="M82"/>
      <c r="N82"/>
      <c r="O82"/>
      <c r="P82"/>
      <c r="Q82"/>
      <c r="R82"/>
      <c r="S82"/>
      <c r="T82"/>
      <c r="U82"/>
      <c r="V82"/>
      <c r="W82" s="107"/>
      <c r="X82" s="107"/>
      <c r="Y82" s="107"/>
      <c r="Z82" s="107"/>
      <c r="AA82" s="107"/>
      <c r="AB82" s="107"/>
      <c r="AC82" s="107"/>
      <c r="AD82" s="107"/>
      <c r="AE82" s="107"/>
      <c r="AF82" s="107"/>
      <c r="AG82" s="107"/>
      <c r="AH82" s="107"/>
      <c r="AI82" s="107"/>
      <c r="AJ82" s="107"/>
      <c r="AK82" s="107"/>
      <c r="AL82" s="107"/>
      <c r="AM82" s="107"/>
      <c r="AN82" s="107"/>
      <c r="AO82" s="107"/>
      <c r="AP82" s="107"/>
      <c r="AQ82" s="107"/>
      <c r="AR82" s="107"/>
      <c r="AS82" s="107"/>
      <c r="AT82" s="107"/>
    </row>
    <row r="83" spans="1:46" ht="15">
      <c r="A83"/>
      <c r="B83"/>
      <c r="C83"/>
      <c r="D83"/>
      <c r="E83"/>
      <c r="F83"/>
      <c r="G83"/>
      <c r="H83"/>
      <c r="I83"/>
      <c r="J83"/>
      <c r="K83"/>
      <c r="L83"/>
      <c r="M83"/>
      <c r="N83"/>
      <c r="O83"/>
      <c r="P83"/>
      <c r="Q83"/>
      <c r="R83"/>
      <c r="S83"/>
      <c r="T83"/>
      <c r="U83"/>
      <c r="V83"/>
      <c r="W83" s="107"/>
      <c r="X83" s="107"/>
      <c r="Y83" s="107"/>
      <c r="Z83" s="107"/>
      <c r="AA83" s="107"/>
      <c r="AB83" s="107"/>
      <c r="AC83" s="107"/>
      <c r="AD83" s="107"/>
      <c r="AE83" s="107"/>
      <c r="AF83" s="107"/>
      <c r="AG83" s="107"/>
      <c r="AH83" s="107"/>
      <c r="AI83" s="107"/>
      <c r="AJ83" s="107"/>
      <c r="AK83" s="107"/>
      <c r="AL83" s="107"/>
      <c r="AM83" s="107"/>
      <c r="AN83" s="107"/>
      <c r="AO83" s="107"/>
      <c r="AP83" s="107"/>
      <c r="AQ83" s="107"/>
      <c r="AR83" s="107"/>
      <c r="AS83" s="107"/>
      <c r="AT83" s="107"/>
    </row>
    <row r="84" spans="1:46" ht="15">
      <c r="A84"/>
      <c r="B84"/>
      <c r="C84"/>
      <c r="D84"/>
      <c r="E84"/>
      <c r="F84"/>
      <c r="G84"/>
      <c r="H84"/>
      <c r="I84"/>
      <c r="J84"/>
      <c r="K84"/>
      <c r="L84"/>
      <c r="M84"/>
      <c r="N84"/>
      <c r="O84"/>
      <c r="P84"/>
      <c r="Q84"/>
      <c r="R84"/>
      <c r="S84"/>
      <c r="T84"/>
      <c r="U84"/>
      <c r="V84"/>
      <c r="W84" s="108"/>
      <c r="X84" s="108"/>
      <c r="Y84" s="108"/>
      <c r="Z84" s="108"/>
      <c r="AA84" s="108"/>
      <c r="AB84" s="108"/>
      <c r="AC84" s="108"/>
      <c r="AD84" s="108"/>
      <c r="AE84" s="108"/>
      <c r="AF84" s="108"/>
      <c r="AG84" s="108"/>
      <c r="AH84" s="108"/>
      <c r="AI84" s="108"/>
      <c r="AJ84" s="108"/>
      <c r="AK84" s="108"/>
      <c r="AL84" s="108"/>
      <c r="AM84" s="108"/>
      <c r="AN84" s="108"/>
      <c r="AO84" s="108"/>
      <c r="AP84" s="108"/>
      <c r="AQ84" s="108"/>
      <c r="AR84" s="108"/>
      <c r="AS84" s="108"/>
      <c r="AT84" s="108"/>
    </row>
    <row r="85" spans="1:46" ht="15">
      <c r="A85"/>
      <c r="B85"/>
      <c r="C85"/>
      <c r="D85"/>
      <c r="E85"/>
      <c r="F85"/>
      <c r="G85"/>
      <c r="H85"/>
      <c r="I85"/>
      <c r="J85"/>
      <c r="K85"/>
      <c r="L85"/>
      <c r="M85"/>
      <c r="N85"/>
      <c r="O85"/>
      <c r="P85"/>
      <c r="Q85"/>
      <c r="R85"/>
      <c r="S85"/>
      <c r="T85"/>
      <c r="U85"/>
      <c r="V85"/>
      <c r="W85" s="107"/>
      <c r="X85" s="107"/>
      <c r="Y85" s="107"/>
      <c r="Z85" s="107"/>
      <c r="AA85" s="107"/>
      <c r="AB85" s="107"/>
      <c r="AC85" s="107"/>
      <c r="AD85" s="107"/>
      <c r="AE85" s="107"/>
      <c r="AF85" s="107"/>
      <c r="AG85" s="107"/>
      <c r="AH85" s="107"/>
      <c r="AI85" s="107"/>
      <c r="AJ85" s="107"/>
      <c r="AK85" s="107"/>
      <c r="AL85" s="107"/>
      <c r="AM85" s="107"/>
      <c r="AN85" s="107"/>
      <c r="AO85" s="107"/>
      <c r="AP85" s="107"/>
      <c r="AQ85" s="107"/>
      <c r="AR85" s="107"/>
      <c r="AS85" s="107"/>
      <c r="AT85" s="107"/>
    </row>
    <row r="86" spans="1:46" ht="15">
      <c r="A86"/>
      <c r="B86"/>
      <c r="C86"/>
      <c r="D86"/>
      <c r="E86"/>
      <c r="F86"/>
      <c r="G86"/>
      <c r="H86"/>
      <c r="I86"/>
      <c r="J86"/>
      <c r="K86"/>
      <c r="L86"/>
      <c r="M86"/>
      <c r="N86"/>
      <c r="O86"/>
      <c r="P86"/>
      <c r="Q86"/>
      <c r="R86"/>
      <c r="S86"/>
      <c r="T86"/>
      <c r="U86"/>
      <c r="V86"/>
    </row>
    <row r="87" spans="1:46" ht="15">
      <c r="A87"/>
      <c r="B87"/>
      <c r="C87"/>
      <c r="D87"/>
      <c r="E87"/>
      <c r="F87"/>
      <c r="G87"/>
      <c r="H87"/>
      <c r="I87"/>
      <c r="J87"/>
      <c r="K87"/>
      <c r="L87"/>
      <c r="M87"/>
      <c r="N87"/>
      <c r="O87"/>
      <c r="P87"/>
      <c r="Q87"/>
      <c r="R87"/>
      <c r="S87"/>
      <c r="T87"/>
      <c r="U87"/>
      <c r="V87"/>
    </row>
    <row r="88" spans="1:46" ht="15">
      <c r="A88"/>
      <c r="B88"/>
      <c r="C88"/>
      <c r="D88"/>
      <c r="E88"/>
      <c r="F88"/>
      <c r="G88"/>
      <c r="H88"/>
      <c r="I88"/>
      <c r="J88"/>
      <c r="K88"/>
      <c r="L88"/>
      <c r="M88"/>
      <c r="N88"/>
      <c r="O88"/>
      <c r="P88"/>
      <c r="Q88"/>
      <c r="R88"/>
      <c r="S88"/>
      <c r="T88"/>
      <c r="U88"/>
      <c r="V88"/>
    </row>
    <row r="89" spans="1:46" ht="15">
      <c r="A89"/>
      <c r="B89"/>
      <c r="C89"/>
      <c r="D89"/>
      <c r="E89"/>
      <c r="F89"/>
      <c r="G89"/>
      <c r="H89"/>
      <c r="I89"/>
      <c r="J89"/>
      <c r="K89"/>
      <c r="L89"/>
      <c r="M89"/>
      <c r="N89"/>
      <c r="O89"/>
      <c r="P89"/>
      <c r="Q89"/>
      <c r="R89"/>
      <c r="S89"/>
      <c r="T89"/>
      <c r="U89"/>
      <c r="V89"/>
    </row>
    <row r="90" spans="1:46" ht="15">
      <c r="A90"/>
      <c r="B90"/>
      <c r="C90"/>
      <c r="D90"/>
      <c r="E90"/>
      <c r="F90"/>
      <c r="G90"/>
      <c r="H90"/>
      <c r="I90"/>
      <c r="J90"/>
      <c r="K90"/>
      <c r="L90"/>
      <c r="M90"/>
      <c r="N90"/>
      <c r="O90"/>
      <c r="P90"/>
      <c r="Q90"/>
      <c r="R90"/>
      <c r="S90"/>
      <c r="T90"/>
      <c r="U90"/>
      <c r="V90"/>
    </row>
    <row r="91" spans="1:46" ht="15">
      <c r="A91"/>
      <c r="B91"/>
      <c r="C91"/>
      <c r="D91"/>
      <c r="E91"/>
      <c r="F91"/>
      <c r="G91"/>
      <c r="H91"/>
      <c r="I91"/>
      <c r="J91"/>
      <c r="K91"/>
      <c r="L91"/>
      <c r="M91"/>
      <c r="N91"/>
      <c r="O91"/>
      <c r="P91"/>
      <c r="Q91"/>
      <c r="R91"/>
      <c r="S91"/>
      <c r="T91"/>
      <c r="U91"/>
      <c r="V91"/>
    </row>
    <row r="92" spans="1:46" ht="15">
      <c r="A92"/>
      <c r="B92"/>
      <c r="C92"/>
      <c r="D92"/>
      <c r="E92"/>
      <c r="F92"/>
      <c r="G92"/>
      <c r="H92"/>
      <c r="I92"/>
      <c r="J92"/>
      <c r="K92"/>
      <c r="L92"/>
      <c r="M92"/>
      <c r="N92"/>
      <c r="O92"/>
      <c r="P92"/>
      <c r="Q92"/>
      <c r="R92"/>
      <c r="S92"/>
      <c r="T92"/>
      <c r="U92"/>
      <c r="V92"/>
    </row>
    <row r="93" spans="1:46" ht="15">
      <c r="A93"/>
      <c r="B93"/>
      <c r="C93"/>
      <c r="D93"/>
      <c r="E93"/>
      <c r="F93"/>
      <c r="G93"/>
      <c r="H93"/>
      <c r="I93"/>
      <c r="J93"/>
      <c r="K93"/>
      <c r="L93"/>
      <c r="M93"/>
      <c r="N93"/>
      <c r="O93"/>
      <c r="P93"/>
      <c r="Q93"/>
      <c r="R93"/>
      <c r="S93"/>
      <c r="T93"/>
      <c r="U93"/>
      <c r="V93"/>
    </row>
  </sheetData>
  <hyperlinks>
    <hyperlink ref="A37" location="Contents!A1" display="Return to Contents" xr:uid="{74768BA8-76F8-4AC9-9024-F007A4579BA1}"/>
  </hyperlinks>
  <pageMargins left="0.7" right="0.7" top="0.75" bottom="0.75" header="0.3" footer="0.3"/>
  <pageSetup paperSize="9"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A06E8-ABEE-4600-8BA7-B235C68D1B82}">
  <sheetPr>
    <tabColor theme="8" tint="0.59999389629810485"/>
    <pageSetUpPr autoPageBreaks="0"/>
  </sheetPr>
  <dimension ref="A1:AY122"/>
  <sheetViews>
    <sheetView showGridLines="0" zoomScaleNormal="100" workbookViewId="0"/>
  </sheetViews>
  <sheetFormatPr defaultColWidth="8.7109375" defaultRowHeight="14.25"/>
  <cols>
    <col min="1" max="1" width="17.85546875" style="1" customWidth="1"/>
    <col min="2" max="2" width="24.42578125" style="1" customWidth="1"/>
    <col min="3" max="3" width="34.7109375" style="1" customWidth="1"/>
    <col min="4" max="10" width="11.42578125" style="1" customWidth="1"/>
    <col min="11" max="16384" width="8.7109375" style="1"/>
  </cols>
  <sheetData>
    <row r="1" spans="1:1" ht="15">
      <c r="A1" s="53" t="s">
        <v>286</v>
      </c>
    </row>
    <row r="2" spans="1:1">
      <c r="A2" s="4" t="s">
        <v>210</v>
      </c>
    </row>
    <row r="3" spans="1:1">
      <c r="A3" s="4" t="s">
        <v>293</v>
      </c>
    </row>
    <row r="4" spans="1:1">
      <c r="A4" s="4"/>
    </row>
    <row r="5" spans="1:1">
      <c r="A5" s="4"/>
    </row>
    <row r="6" spans="1:1">
      <c r="A6" s="4"/>
    </row>
    <row r="7" spans="1:1">
      <c r="A7" s="4"/>
    </row>
    <row r="8" spans="1:1">
      <c r="A8" s="4"/>
    </row>
    <row r="9" spans="1:1">
      <c r="A9" s="4"/>
    </row>
    <row r="10" spans="1:1">
      <c r="A10" s="4"/>
    </row>
    <row r="11" spans="1:1">
      <c r="A11" s="4"/>
    </row>
    <row r="12" spans="1:1">
      <c r="A12" s="4"/>
    </row>
    <row r="13" spans="1:1">
      <c r="A13" s="4"/>
    </row>
    <row r="14" spans="1:1">
      <c r="A14" s="4"/>
    </row>
    <row r="15" spans="1:1">
      <c r="A15" s="4"/>
    </row>
    <row r="16" spans="1:1">
      <c r="A16" s="4"/>
    </row>
    <row r="17" spans="1:51">
      <c r="A17" s="4"/>
    </row>
    <row r="18" spans="1:51">
      <c r="A18" s="4"/>
    </row>
    <row r="19" spans="1:51">
      <c r="A19" s="4"/>
    </row>
    <row r="20" spans="1:51">
      <c r="A20" s="4"/>
    </row>
    <row r="21" spans="1:51">
      <c r="A21" s="4"/>
    </row>
    <row r="22" spans="1:51" ht="37.5" customHeight="1">
      <c r="A22" s="136" t="s">
        <v>7</v>
      </c>
      <c r="B22" s="110" t="s">
        <v>68</v>
      </c>
      <c r="C22" s="131" t="s">
        <v>224</v>
      </c>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row>
    <row r="23" spans="1:51" ht="19.7" customHeight="1">
      <c r="A23" s="23" t="s">
        <v>10</v>
      </c>
      <c r="B23" s="27">
        <v>0</v>
      </c>
      <c r="C23" s="27">
        <v>0</v>
      </c>
      <c r="D23" s="165"/>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row>
    <row r="24" spans="1:51" s="40" customFormat="1" ht="19.7" customHeight="1">
      <c r="A24" s="58" t="s">
        <v>11</v>
      </c>
      <c r="B24" s="27">
        <v>-4.1641683255096151E-2</v>
      </c>
      <c r="C24" s="27">
        <v>-0.29951010199744887</v>
      </c>
      <c r="D24" s="165"/>
      <c r="E24" s="1"/>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row>
    <row r="25" spans="1:51" s="3" customFormat="1" ht="19.7" customHeight="1">
      <c r="A25" s="58" t="s">
        <v>12</v>
      </c>
      <c r="B25" s="27">
        <v>-0.24955016571980648</v>
      </c>
      <c r="C25" s="27">
        <v>-0.7392562785431428</v>
      </c>
      <c r="D25" s="165"/>
      <c r="E25" s="1"/>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row>
    <row r="26" spans="1:51" s="3" customFormat="1" ht="19.7" customHeight="1">
      <c r="A26" s="58" t="s">
        <v>13</v>
      </c>
      <c r="B26" s="27">
        <v>-0.40105413756333963</v>
      </c>
      <c r="C26" s="27">
        <v>-1.1142595398316573</v>
      </c>
      <c r="D26" s="165"/>
      <c r="E26" s="1"/>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row>
    <row r="27" spans="1:51" s="9" customFormat="1" ht="19.7" customHeight="1">
      <c r="A27" s="58" t="s">
        <v>14</v>
      </c>
      <c r="B27" s="27">
        <v>-0.59976342539717165</v>
      </c>
      <c r="C27" s="27">
        <v>-1.536104430586809</v>
      </c>
      <c r="D27" s="165"/>
      <c r="E27" s="1"/>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row>
    <row r="28" spans="1:51" ht="19.7" customHeight="1">
      <c r="A28" s="58" t="s">
        <v>15</v>
      </c>
      <c r="B28" s="27">
        <v>-0.83371480686582655</v>
      </c>
      <c r="C28" s="27">
        <v>-2.0341902838322041</v>
      </c>
      <c r="D28" s="165"/>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row>
    <row r="29" spans="1:51" ht="19.7" customHeight="1">
      <c r="A29" s="58" t="s">
        <v>16</v>
      </c>
      <c r="B29" s="27">
        <v>-1.0790041878016787</v>
      </c>
      <c r="C29" s="27">
        <v>-2.5200926129258159</v>
      </c>
      <c r="D29" s="165"/>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row>
    <row r="30" spans="1:51" ht="19.7" customHeight="1">
      <c r="A30" s="58" t="s">
        <v>17</v>
      </c>
      <c r="B30" s="27">
        <v>-1.2682511539825172</v>
      </c>
      <c r="C30" s="27">
        <v>-2.9351710850478159</v>
      </c>
      <c r="D30" s="165"/>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row>
    <row r="31" spans="1:51" ht="19.7" customHeight="1">
      <c r="A31" s="58" t="s">
        <v>18</v>
      </c>
      <c r="B31" s="27">
        <v>-1.4145987153968949</v>
      </c>
      <c r="C31" s="27">
        <v>-3.2963881992281765</v>
      </c>
      <c r="D31" s="165"/>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row>
    <row r="32" spans="1:51" ht="19.7" customHeight="1">
      <c r="A32" s="58" t="s">
        <v>19</v>
      </c>
      <c r="B32" s="27">
        <v>-1.555894955079544</v>
      </c>
      <c r="C32" s="27">
        <v>-3.6463529203976033</v>
      </c>
      <c r="D32" s="165"/>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row>
    <row r="33" spans="1:46" ht="19.7" customHeight="1">
      <c r="A33" s="58" t="s">
        <v>20</v>
      </c>
      <c r="B33" s="27">
        <v>-1.6819051744514892</v>
      </c>
      <c r="C33" s="27">
        <v>-3.9809568745536685</v>
      </c>
      <c r="D33" s="165"/>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row>
    <row r="34" spans="1:46" ht="19.7" customHeight="1">
      <c r="A34" s="58" t="s">
        <v>21</v>
      </c>
      <c r="B34" s="27">
        <v>-1.7509343851997143</v>
      </c>
      <c r="C34" s="27">
        <v>-4.4539945595012336</v>
      </c>
      <c r="D34" s="165"/>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row>
    <row r="35" spans="1:46" ht="19.7" customHeight="1">
      <c r="A35" s="58" t="s">
        <v>22</v>
      </c>
      <c r="B35" s="27">
        <v>-1.8076023380193751</v>
      </c>
      <c r="C35" s="27">
        <v>-4.8917477389955684</v>
      </c>
      <c r="D35" s="165"/>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row>
    <row r="36" spans="1:46" ht="19.7" customHeight="1">
      <c r="A36" s="58" t="s">
        <v>23</v>
      </c>
      <c r="B36" s="27">
        <v>-1.8747279691692216</v>
      </c>
      <c r="C36" s="27">
        <v>-5.3403125863465499</v>
      </c>
      <c r="D36" s="165"/>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row>
    <row r="37" spans="1:46" ht="19.7" customHeight="1">
      <c r="A37" s="58" t="s">
        <v>24</v>
      </c>
      <c r="B37" s="27">
        <v>-1.9441227484040524</v>
      </c>
      <c r="C37" s="27">
        <v>-5.8007402651980522</v>
      </c>
      <c r="D37" s="165"/>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row>
    <row r="38" spans="1:46" ht="19.7" customHeight="1">
      <c r="A38" s="58" t="s">
        <v>25</v>
      </c>
      <c r="B38" s="27">
        <v>-2.0153608027641337</v>
      </c>
      <c r="C38" s="27">
        <v>-6.2712460141075548</v>
      </c>
      <c r="D38" s="165"/>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row>
    <row r="39" spans="1:46" ht="19.7" customHeight="1">
      <c r="A39" s="58" t="s">
        <v>26</v>
      </c>
      <c r="B39" s="27">
        <v>-2.0539151866530538</v>
      </c>
      <c r="C39" s="27">
        <v>-6.7140681182614088</v>
      </c>
      <c r="D39" s="165"/>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row>
    <row r="40" spans="1:46" ht="19.7" customHeight="1">
      <c r="A40" s="58" t="s">
        <v>27</v>
      </c>
      <c r="B40" s="27">
        <v>-2.0821281237002287</v>
      </c>
      <c r="C40" s="27">
        <v>-7.1487579259402629</v>
      </c>
      <c r="D40" s="165"/>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row>
    <row r="41" spans="1:46" ht="19.7" customHeight="1">
      <c r="A41" s="58" t="s">
        <v>28</v>
      </c>
      <c r="B41" s="27">
        <v>-2.1032355216972896</v>
      </c>
      <c r="C41" s="27">
        <v>-7.5331076618348574</v>
      </c>
      <c r="D41" s="165"/>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row>
    <row r="42" spans="1:46" ht="19.7" customHeight="1">
      <c r="A42" s="58" t="s">
        <v>29</v>
      </c>
      <c r="B42" s="27">
        <v>-2.0783273110839176</v>
      </c>
      <c r="C42" s="27">
        <v>-7.8357705587290747</v>
      </c>
      <c r="D42" s="165"/>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row>
    <row r="43" spans="1:46" ht="19.7" customHeight="1">
      <c r="A43" s="58" t="s">
        <v>30</v>
      </c>
      <c r="B43" s="27">
        <v>-2.0214987280914323</v>
      </c>
      <c r="C43" s="27">
        <v>-8.0978254412652344</v>
      </c>
      <c r="D43" s="165"/>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row>
    <row r="44" spans="1:46" ht="19.7" customHeight="1">
      <c r="A44" s="58" t="s">
        <v>31</v>
      </c>
      <c r="B44" s="27">
        <v>-1.96489393871912</v>
      </c>
      <c r="C44" s="27">
        <v>-8.5459857151667826</v>
      </c>
      <c r="D44" s="165"/>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row>
    <row r="45" spans="1:46" ht="19.7" customHeight="1">
      <c r="A45" s="58" t="s">
        <v>32</v>
      </c>
      <c r="B45" s="27">
        <v>-1.8846872610829943</v>
      </c>
      <c r="C45" s="27">
        <v>-8.9429558108868648</v>
      </c>
      <c r="D45" s="165"/>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row>
    <row r="46" spans="1:46" ht="19.7" customHeight="1">
      <c r="A46" s="58" t="s">
        <v>33</v>
      </c>
      <c r="B46" s="27">
        <v>-1.7891866089592261</v>
      </c>
      <c r="C46" s="27">
        <v>-9.321834406371023</v>
      </c>
      <c r="D46" s="165"/>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row>
    <row r="47" spans="1:46" ht="19.7" customHeight="1">
      <c r="A47" s="58" t="s">
        <v>34</v>
      </c>
      <c r="B47" s="27">
        <v>-1.6838641291226701</v>
      </c>
      <c r="C47" s="27">
        <v>-9.688245785084785</v>
      </c>
      <c r="D47" s="165"/>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row>
    <row r="48" spans="1:46" ht="19.7" customHeight="1">
      <c r="A48" s="58" t="s">
        <v>35</v>
      </c>
      <c r="B48" s="27">
        <v>-1.602522601937401</v>
      </c>
      <c r="C48" s="27">
        <v>-10.076796782128469</v>
      </c>
      <c r="D48" s="165"/>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row>
    <row r="49" spans="1:46" ht="19.7" customHeight="1">
      <c r="A49" s="58" t="s">
        <v>36</v>
      </c>
      <c r="B49" s="27">
        <v>-1.5433452867542647</v>
      </c>
      <c r="C49" s="27">
        <v>-10.487312882988284</v>
      </c>
      <c r="D49" s="165"/>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row>
    <row r="50" spans="1:46" ht="19.7" customHeight="1">
      <c r="A50" s="58" t="s">
        <v>37</v>
      </c>
      <c r="B50" s="27">
        <v>-1.4963176611343088</v>
      </c>
      <c r="C50" s="27">
        <v>-10.90959604094844</v>
      </c>
      <c r="D50" s="165"/>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row>
    <row r="51" spans="1:46" ht="19.7" customHeight="1">
      <c r="A51" s="58" t="s">
        <v>38</v>
      </c>
      <c r="B51" s="27">
        <v>-1.4953990864914077</v>
      </c>
      <c r="C51" s="27">
        <v>-11.377394763031107</v>
      </c>
      <c r="D51" s="165"/>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row>
    <row r="52" spans="1:46" ht="19.7" customHeight="1">
      <c r="A52" s="58" t="s">
        <v>39</v>
      </c>
      <c r="B52" s="27">
        <v>-1.5416643368672038</v>
      </c>
      <c r="C52" s="27">
        <v>-11.890045153181186</v>
      </c>
      <c r="D52" s="165"/>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row>
    <row r="53" spans="1:46" ht="19.7" customHeight="1">
      <c r="A53" s="58" t="s">
        <v>40</v>
      </c>
      <c r="B53" s="27">
        <v>-1.5890162038132063</v>
      </c>
      <c r="C53" s="27">
        <v>-12.405163113619434</v>
      </c>
      <c r="D53" s="165"/>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row>
    <row r="54" spans="1:46" ht="19.7" customHeight="1">
      <c r="A54" s="58" t="s">
        <v>41</v>
      </c>
      <c r="B54" s="27">
        <v>-1.6566982763411686</v>
      </c>
      <c r="C54" s="27">
        <v>-13.120282285789015</v>
      </c>
      <c r="D54" s="165"/>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row>
    <row r="55" spans="1:46" ht="19.7" customHeight="1">
      <c r="A55" s="58" t="s">
        <v>42</v>
      </c>
      <c r="B55" s="27">
        <v>-1.7247901771287628</v>
      </c>
      <c r="C55" s="27">
        <v>-13.815385510449401</v>
      </c>
      <c r="D55" s="165"/>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row>
    <row r="56" spans="1:46" ht="19.7" customHeight="1">
      <c r="A56" s="58" t="s">
        <v>43</v>
      </c>
      <c r="B56" s="27">
        <v>-1.7650822859443775</v>
      </c>
      <c r="C56" s="27">
        <v>-14.487070718976252</v>
      </c>
      <c r="D56" s="165"/>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row>
    <row r="57" spans="1:46" ht="19.7" customHeight="1">
      <c r="A57" s="58" t="s">
        <v>44</v>
      </c>
      <c r="B57" s="27">
        <v>-1.8260064197834345</v>
      </c>
      <c r="C57" s="27">
        <v>-15.181440129886504</v>
      </c>
      <c r="D57" s="165"/>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row>
    <row r="58" spans="1:46" ht="19.7" customHeight="1">
      <c r="A58" s="58" t="s">
        <v>45</v>
      </c>
      <c r="B58" s="27">
        <v>-1.8996402967991222</v>
      </c>
      <c r="C58" s="27">
        <v>-15.884271354574667</v>
      </c>
      <c r="D58" s="165"/>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row>
    <row r="59" spans="1:46" ht="19.7" customHeight="1">
      <c r="A59" s="58" t="s">
        <v>46</v>
      </c>
      <c r="B59" s="27">
        <v>-1.9728272597289007</v>
      </c>
      <c r="C59" s="27">
        <v>-16.582376277520318</v>
      </c>
      <c r="D59" s="165"/>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row>
    <row r="60" spans="1:46" ht="19.7" customHeight="1">
      <c r="A60" s="58" t="s">
        <v>47</v>
      </c>
      <c r="B60" s="27">
        <v>-2.0262844711691352</v>
      </c>
      <c r="C60" s="27">
        <v>-17.257596487953585</v>
      </c>
      <c r="D60" s="165"/>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row>
    <row r="61" spans="1:46" ht="19.7" customHeight="1">
      <c r="A61" s="58" t="s">
        <v>48</v>
      </c>
      <c r="B61" s="27">
        <v>-2.0759676429528735</v>
      </c>
      <c r="C61" s="27">
        <v>-17.92534404417249</v>
      </c>
      <c r="D61" s="165"/>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row>
    <row r="62" spans="1:46" ht="19.7" customHeight="1">
      <c r="A62" s="58" t="s">
        <v>49</v>
      </c>
      <c r="B62" s="27">
        <v>-2.1477216584787637</v>
      </c>
      <c r="C62" s="27">
        <v>-18.608535423763257</v>
      </c>
      <c r="D62" s="165"/>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row>
    <row r="63" spans="1:46" ht="19.7" customHeight="1">
      <c r="A63" s="58" t="s">
        <v>50</v>
      </c>
      <c r="B63" s="27">
        <v>-2.2371790566202052</v>
      </c>
      <c r="C63" s="27">
        <v>-19.301301153327337</v>
      </c>
      <c r="D63" s="165"/>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row>
    <row r="64" spans="1:46" ht="19.7" customHeight="1">
      <c r="A64" s="58" t="s">
        <v>51</v>
      </c>
      <c r="B64" s="27">
        <v>-2.3240622317402959</v>
      </c>
      <c r="C64" s="27">
        <v>-20.464576228527495</v>
      </c>
      <c r="D64" s="165"/>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row>
    <row r="65" spans="1:46" ht="19.7" customHeight="1">
      <c r="A65" s="58" t="s">
        <v>52</v>
      </c>
      <c r="B65" s="27">
        <v>-2.4129677426289184</v>
      </c>
      <c r="C65" s="27">
        <v>-21.597917934401341</v>
      </c>
      <c r="D65" s="165"/>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row>
    <row r="66" spans="1:46" ht="19.7" customHeight="1">
      <c r="A66" s="58" t="s">
        <v>53</v>
      </c>
      <c r="B66" s="27">
        <v>-2.4778275914629853</v>
      </c>
      <c r="C66" s="27">
        <v>-22.698426578053308</v>
      </c>
      <c r="D66" s="165"/>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row>
    <row r="67" spans="1:46" ht="19.899999999999999" customHeight="1">
      <c r="A67" s="58" t="s">
        <v>54</v>
      </c>
      <c r="B67" s="27">
        <v>-2.510818789755064</v>
      </c>
      <c r="C67" s="27">
        <v>-23.75963370315862</v>
      </c>
      <c r="D67" s="165"/>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row>
    <row r="68" spans="1:46" s="3" customFormat="1" ht="19.899999999999999" customHeight="1">
      <c r="A68" s="163" t="s">
        <v>55</v>
      </c>
      <c r="B68" s="171">
        <v>-2.551506734795308</v>
      </c>
      <c r="C68" s="27">
        <v>-24.805574887907905</v>
      </c>
      <c r="D68" s="165"/>
      <c r="E68" s="1"/>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row>
    <row r="69" spans="1:46">
      <c r="A69" s="10" t="s">
        <v>57</v>
      </c>
      <c r="B69" s="5"/>
      <c r="C69" s="5"/>
      <c r="D69" s="5"/>
      <c r="E69" s="5"/>
      <c r="F69" s="5"/>
      <c r="G69" s="5"/>
      <c r="H69" s="5"/>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row>
    <row r="70" spans="1:46">
      <c r="A70" s="8" t="s">
        <v>88</v>
      </c>
      <c r="B70" s="5"/>
      <c r="C70" s="5"/>
      <c r="D70" s="5"/>
      <c r="E70" s="5"/>
      <c r="F70" s="5"/>
      <c r="G70" s="5"/>
      <c r="H70" s="5"/>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row>
    <row r="71" spans="1:46" ht="25.5" customHeight="1">
      <c r="A71" s="6" t="s">
        <v>0</v>
      </c>
    </row>
    <row r="72" spans="1:46">
      <c r="A72" s="6"/>
    </row>
    <row r="73" spans="1:46" ht="15">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row>
    <row r="75" spans="1:46">
      <c r="A75" s="10"/>
    </row>
    <row r="76" spans="1:46">
      <c r="A76" s="54"/>
    </row>
    <row r="77" spans="1:46">
      <c r="C77" s="10"/>
    </row>
    <row r="79" spans="1:46" ht="15">
      <c r="A79" s="39"/>
    </row>
    <row r="80" spans="1:46" ht="15">
      <c r="A80" s="39"/>
    </row>
    <row r="81" spans="1:1" ht="15">
      <c r="A81" s="39"/>
    </row>
    <row r="82" spans="1:1" ht="15">
      <c r="A82" s="39"/>
    </row>
    <row r="83" spans="1:1" ht="15">
      <c r="A83" s="39"/>
    </row>
    <row r="84" spans="1:1" ht="15">
      <c r="A84" s="39"/>
    </row>
    <row r="85" spans="1:1" ht="15">
      <c r="A85" s="39"/>
    </row>
    <row r="86" spans="1:1" ht="15">
      <c r="A86" s="39"/>
    </row>
    <row r="87" spans="1:1" ht="15">
      <c r="A87" s="39"/>
    </row>
    <row r="88" spans="1:1" ht="15">
      <c r="A88" s="39"/>
    </row>
    <row r="89" spans="1:1" ht="15">
      <c r="A89" s="39"/>
    </row>
    <row r="90" spans="1:1" ht="15">
      <c r="A90" s="39"/>
    </row>
    <row r="91" spans="1:1" ht="15">
      <c r="A91" s="39"/>
    </row>
    <row r="92" spans="1:1" ht="15">
      <c r="A92" s="39"/>
    </row>
    <row r="93" spans="1:1" ht="15">
      <c r="A93" s="39"/>
    </row>
    <row r="94" spans="1:1" ht="15">
      <c r="A94" s="39"/>
    </row>
    <row r="95" spans="1:1" ht="15">
      <c r="A95" s="39"/>
    </row>
    <row r="96" spans="1:1" ht="15">
      <c r="A96" s="39"/>
    </row>
    <row r="97" spans="1:1" ht="15">
      <c r="A97" s="39"/>
    </row>
    <row r="98" spans="1:1" ht="15">
      <c r="A98" s="39"/>
    </row>
    <row r="99" spans="1:1" ht="15">
      <c r="A99" s="39"/>
    </row>
    <row r="100" spans="1:1" ht="15">
      <c r="A100" s="39"/>
    </row>
    <row r="101" spans="1:1" ht="15">
      <c r="A101" s="39"/>
    </row>
    <row r="102" spans="1:1" ht="15">
      <c r="A102" s="39"/>
    </row>
    <row r="103" spans="1:1" ht="15">
      <c r="A103" s="39"/>
    </row>
    <row r="104" spans="1:1" ht="15">
      <c r="A104" s="39"/>
    </row>
    <row r="105" spans="1:1" ht="15">
      <c r="A105" s="39"/>
    </row>
    <row r="106" spans="1:1" ht="15">
      <c r="A106" s="39"/>
    </row>
    <row r="107" spans="1:1" ht="15">
      <c r="A107" s="39"/>
    </row>
    <row r="108" spans="1:1" ht="15">
      <c r="A108" s="39"/>
    </row>
    <row r="109" spans="1:1" ht="15">
      <c r="A109" s="39"/>
    </row>
    <row r="110" spans="1:1" ht="15">
      <c r="A110" s="39"/>
    </row>
    <row r="111" spans="1:1" ht="15">
      <c r="A111" s="39"/>
    </row>
    <row r="112" spans="1:1" ht="15">
      <c r="A112" s="39"/>
    </row>
    <row r="113" spans="1:1" ht="15">
      <c r="A113" s="39"/>
    </row>
    <row r="114" spans="1:1" ht="15">
      <c r="A114" s="39"/>
    </row>
    <row r="115" spans="1:1" ht="15">
      <c r="A115" s="39"/>
    </row>
    <row r="116" spans="1:1" ht="15">
      <c r="A116" s="39"/>
    </row>
    <row r="117" spans="1:1" ht="15">
      <c r="A117" s="39"/>
    </row>
    <row r="118" spans="1:1" ht="15">
      <c r="A118" s="39"/>
    </row>
    <row r="119" spans="1:1" ht="15">
      <c r="A119" s="39"/>
    </row>
    <row r="120" spans="1:1" ht="15">
      <c r="A120" s="39"/>
    </row>
    <row r="121" spans="1:1" ht="15">
      <c r="A121" s="39"/>
    </row>
    <row r="122" spans="1:1" ht="15">
      <c r="A122" s="39"/>
    </row>
  </sheetData>
  <hyperlinks>
    <hyperlink ref="A71:A72" location="Contents!A1" display="Return to Contents" xr:uid="{CBD719AD-FA42-4BFF-AA32-26DB748D0832}"/>
  </hyperlinks>
  <pageMargins left="0.7" right="0.7" top="0.75" bottom="0.75" header="0.3" footer="0.3"/>
  <pageSetup paperSize="9" orientation="portrait"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284C6-462F-4D9D-910A-1712636CBF44}">
  <sheetPr>
    <tabColor theme="8"/>
  </sheetPr>
  <dimension ref="A1"/>
  <sheetViews>
    <sheetView workbookViewId="0"/>
  </sheetViews>
  <sheetFormatPr defaultColWidth="8.7109375" defaultRowHeight="1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70899-92F3-4908-8485-E0AAA6DC38A7}">
  <sheetPr>
    <tabColor theme="8" tint="0.59999389629810485"/>
    <pageSetUpPr autoPageBreaks="0"/>
  </sheetPr>
  <dimension ref="A1:AT51"/>
  <sheetViews>
    <sheetView showGridLines="0" zoomScaleNormal="100" workbookViewId="0"/>
  </sheetViews>
  <sheetFormatPr defaultColWidth="8.7109375" defaultRowHeight="14.25"/>
  <cols>
    <col min="1" max="1" width="17.85546875" style="1" customWidth="1"/>
    <col min="2" max="2" width="24.42578125" style="1" customWidth="1"/>
    <col min="3" max="3" width="34.7109375" style="1" customWidth="1"/>
    <col min="4" max="10" width="11.42578125" style="1" customWidth="1"/>
    <col min="11" max="16384" width="8.7109375" style="1"/>
  </cols>
  <sheetData>
    <row r="1" spans="1:46" ht="15">
      <c r="A1" s="53" t="s">
        <v>287</v>
      </c>
    </row>
    <row r="2" spans="1:46">
      <c r="A2" s="6"/>
    </row>
    <row r="3" spans="1:46" ht="15">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row>
    <row r="5" spans="1:46">
      <c r="A5" s="10"/>
    </row>
    <row r="6" spans="1:46">
      <c r="A6" s="54"/>
    </row>
    <row r="7" spans="1:46">
      <c r="C7" s="10"/>
    </row>
    <row r="9" spans="1:46" ht="15">
      <c r="A9" s="39"/>
    </row>
    <row r="10" spans="1:46" ht="15">
      <c r="A10" s="39"/>
    </row>
    <row r="11" spans="1:46" ht="15">
      <c r="A11" s="39"/>
    </row>
    <row r="12" spans="1:46" ht="15">
      <c r="A12" s="39"/>
    </row>
    <row r="13" spans="1:46" ht="15">
      <c r="A13" s="39"/>
    </row>
    <row r="14" spans="1:46" ht="15">
      <c r="A14" s="39"/>
    </row>
    <row r="15" spans="1:46" ht="15">
      <c r="A15" s="39"/>
    </row>
    <row r="16" spans="1:46" ht="15">
      <c r="A16" s="39"/>
    </row>
    <row r="17" spans="1:1" ht="15">
      <c r="A17" s="39"/>
    </row>
    <row r="18" spans="1:1" ht="15">
      <c r="A18" s="39"/>
    </row>
    <row r="19" spans="1:1" ht="15">
      <c r="A19" s="39"/>
    </row>
    <row r="20" spans="1:1" ht="15">
      <c r="A20" s="39"/>
    </row>
    <row r="21" spans="1:1" ht="15">
      <c r="A21" s="39"/>
    </row>
    <row r="22" spans="1:1" ht="15">
      <c r="A22" s="39"/>
    </row>
    <row r="23" spans="1:1" ht="15">
      <c r="A23" s="39"/>
    </row>
    <row r="24" spans="1:1" ht="15">
      <c r="A24" s="39"/>
    </row>
    <row r="25" spans="1:1">
      <c r="A25" s="186" t="s">
        <v>57</v>
      </c>
    </row>
    <row r="26" spans="1:1" ht="21" customHeight="1">
      <c r="A26" s="6" t="s">
        <v>0</v>
      </c>
    </row>
    <row r="27" spans="1:1" ht="15">
      <c r="A27" s="39"/>
    </row>
    <row r="28" spans="1:1" ht="15">
      <c r="A28" s="39"/>
    </row>
    <row r="29" spans="1:1" ht="15">
      <c r="A29" s="39"/>
    </row>
    <row r="30" spans="1:1" ht="15">
      <c r="A30" s="39"/>
    </row>
    <row r="31" spans="1:1" ht="15">
      <c r="A31" s="39"/>
    </row>
    <row r="32" spans="1:1" ht="15">
      <c r="A32" s="39"/>
    </row>
    <row r="33" spans="1:1" ht="15">
      <c r="A33" s="39"/>
    </row>
    <row r="34" spans="1:1" ht="15">
      <c r="A34" s="39"/>
    </row>
    <row r="35" spans="1:1" ht="15">
      <c r="A35" s="39"/>
    </row>
    <row r="36" spans="1:1" ht="15">
      <c r="A36" s="39"/>
    </row>
    <row r="37" spans="1:1" ht="15">
      <c r="A37" s="39"/>
    </row>
    <row r="38" spans="1:1" ht="15">
      <c r="A38" s="39"/>
    </row>
    <row r="39" spans="1:1" ht="15">
      <c r="A39" s="39"/>
    </row>
    <row r="40" spans="1:1" ht="15">
      <c r="A40" s="39"/>
    </row>
    <row r="41" spans="1:1" ht="15">
      <c r="A41" s="39"/>
    </row>
    <row r="42" spans="1:1" ht="15">
      <c r="A42" s="39"/>
    </row>
    <row r="43" spans="1:1" ht="15">
      <c r="A43" s="39"/>
    </row>
    <row r="44" spans="1:1" ht="15">
      <c r="A44" s="39"/>
    </row>
    <row r="45" spans="1:1" ht="15">
      <c r="A45" s="39"/>
    </row>
    <row r="46" spans="1:1" ht="15">
      <c r="A46" s="39"/>
    </row>
    <row r="47" spans="1:1" ht="15">
      <c r="A47" s="39"/>
    </row>
    <row r="48" spans="1:1" ht="15">
      <c r="A48" s="39"/>
    </row>
    <row r="49" spans="1:1" ht="15">
      <c r="A49" s="39"/>
    </row>
    <row r="50" spans="1:1" ht="15">
      <c r="A50" s="39"/>
    </row>
    <row r="51" spans="1:1" ht="15">
      <c r="A51" s="39"/>
    </row>
  </sheetData>
  <hyperlinks>
    <hyperlink ref="A26" location="Contents!A1" display="Return to Contents" xr:uid="{B6027911-03E3-4CF1-A5DC-35B8A16FC707}"/>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ED7EB-2B88-423C-8401-F802488B1E33}">
  <sheetPr>
    <tabColor theme="8"/>
  </sheetPr>
  <dimension ref="A1"/>
  <sheetViews>
    <sheetView workbookViewId="0"/>
  </sheetViews>
  <sheetFormatPr defaultRowHeight="1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EF345-B74B-4125-833D-F4CF32749D78}">
  <sheetPr>
    <tabColor theme="8" tint="0.59999389629810485"/>
    <pageSetUpPr autoPageBreaks="0"/>
  </sheetPr>
  <dimension ref="A1:E85"/>
  <sheetViews>
    <sheetView showGridLines="0" zoomScaleNormal="100" workbookViewId="0"/>
  </sheetViews>
  <sheetFormatPr defaultColWidth="8.28515625" defaultRowHeight="15"/>
  <cols>
    <col min="1" max="1" width="12.85546875" style="80" customWidth="1"/>
    <col min="2" max="2" width="18.7109375" style="80" customWidth="1"/>
    <col min="3" max="3" width="22.7109375" style="80" customWidth="1"/>
    <col min="4" max="5" width="13.7109375" style="80" customWidth="1"/>
    <col min="6" max="6" width="9" style="80" customWidth="1"/>
    <col min="7" max="16384" width="8.28515625" style="80"/>
  </cols>
  <sheetData>
    <row r="1" spans="1:4">
      <c r="A1" s="93" t="s">
        <v>171</v>
      </c>
      <c r="B1" s="79"/>
      <c r="C1" s="79"/>
    </row>
    <row r="2" spans="1:4">
      <c r="A2" s="94" t="s">
        <v>136</v>
      </c>
      <c r="B2" s="81"/>
      <c r="C2" s="81"/>
    </row>
    <row r="3" spans="1:4">
      <c r="A3" s="82" t="s">
        <v>137</v>
      </c>
      <c r="B3" s="81"/>
      <c r="C3" s="81"/>
    </row>
    <row r="4" spans="1:4" ht="253.35" customHeight="1">
      <c r="A4" s="81"/>
      <c r="B4" s="81"/>
      <c r="C4" s="81"/>
    </row>
    <row r="5" spans="1:4" s="83" customFormat="1" ht="22.7" customHeight="1">
      <c r="A5" s="91" t="s">
        <v>7</v>
      </c>
      <c r="B5" s="91" t="s">
        <v>115</v>
      </c>
      <c r="C5" s="92" t="s">
        <v>138</v>
      </c>
    </row>
    <row r="6" spans="1:4" s="83" customFormat="1" ht="19.7" customHeight="1">
      <c r="A6" s="86" t="s">
        <v>139</v>
      </c>
      <c r="B6" s="87">
        <v>5083300</v>
      </c>
      <c r="C6" s="184" t="e">
        <v>#N/A</v>
      </c>
      <c r="D6" s="84"/>
    </row>
    <row r="7" spans="1:4" s="83" customFormat="1" ht="19.7" customHeight="1">
      <c r="A7" s="86" t="s">
        <v>140</v>
      </c>
      <c r="B7" s="87">
        <v>5077100</v>
      </c>
      <c r="C7" s="184" t="e">
        <v>#N/A</v>
      </c>
      <c r="D7" s="84"/>
    </row>
    <row r="8" spans="1:4" s="83" customFormat="1" ht="19.7" customHeight="1">
      <c r="A8" s="86" t="s">
        <v>141</v>
      </c>
      <c r="B8" s="87">
        <v>5072000</v>
      </c>
      <c r="C8" s="184" t="e">
        <v>#N/A</v>
      </c>
      <c r="D8" s="84"/>
    </row>
    <row r="9" spans="1:4" s="83" customFormat="1" ht="19.7" customHeight="1">
      <c r="A9" s="86" t="s">
        <v>142</v>
      </c>
      <c r="B9" s="87">
        <v>5062900</v>
      </c>
      <c r="C9" s="184" t="e">
        <v>#N/A</v>
      </c>
      <c r="D9" s="84"/>
    </row>
    <row r="10" spans="1:4" s="83" customFormat="1" ht="19.7" customHeight="1">
      <c r="A10" s="86" t="s">
        <v>143</v>
      </c>
      <c r="B10" s="87">
        <v>5064200</v>
      </c>
      <c r="C10" s="184" t="e">
        <v>#N/A</v>
      </c>
      <c r="D10" s="84"/>
    </row>
    <row r="11" spans="1:4" s="83" customFormat="1" ht="19.7" customHeight="1">
      <c r="A11" s="86" t="s">
        <v>144</v>
      </c>
      <c r="B11" s="87">
        <v>5066000</v>
      </c>
      <c r="C11" s="184" t="e">
        <v>#N/A</v>
      </c>
      <c r="D11" s="84"/>
    </row>
    <row r="12" spans="1:4" s="83" customFormat="1" ht="19.7" customHeight="1">
      <c r="A12" s="86" t="s">
        <v>145</v>
      </c>
      <c r="B12" s="87">
        <v>5068500</v>
      </c>
      <c r="C12" s="184" t="e">
        <v>#N/A</v>
      </c>
      <c r="D12" s="84"/>
    </row>
    <row r="13" spans="1:4" s="83" customFormat="1" ht="19.7" customHeight="1">
      <c r="A13" s="86" t="s">
        <v>146</v>
      </c>
      <c r="B13" s="87">
        <v>5084300</v>
      </c>
      <c r="C13" s="184" t="e">
        <v>#N/A</v>
      </c>
      <c r="D13" s="84"/>
    </row>
    <row r="14" spans="1:4" s="83" customFormat="1" ht="19.7" customHeight="1">
      <c r="A14" s="86" t="s">
        <v>147</v>
      </c>
      <c r="B14" s="87">
        <v>5110200</v>
      </c>
      <c r="C14" s="184" t="e">
        <v>#N/A</v>
      </c>
      <c r="D14" s="84"/>
    </row>
    <row r="15" spans="1:4" s="83" customFormat="1" ht="19.7" customHeight="1">
      <c r="A15" s="86" t="s">
        <v>148</v>
      </c>
      <c r="B15" s="87">
        <v>5133100</v>
      </c>
      <c r="C15" s="184" t="e">
        <v>#N/A</v>
      </c>
      <c r="D15" s="84"/>
    </row>
    <row r="16" spans="1:4" s="83" customFormat="1" ht="19.7" customHeight="1">
      <c r="A16" s="86" t="s">
        <v>149</v>
      </c>
      <c r="B16" s="87">
        <v>5170000</v>
      </c>
      <c r="C16" s="184" t="e">
        <v>#N/A</v>
      </c>
      <c r="D16" s="84"/>
    </row>
    <row r="17" spans="1:4" s="83" customFormat="1" ht="19.7" customHeight="1">
      <c r="A17" s="86" t="s">
        <v>150</v>
      </c>
      <c r="B17" s="87">
        <v>5202900</v>
      </c>
      <c r="C17" s="184" t="e">
        <v>#N/A</v>
      </c>
      <c r="D17" s="84"/>
    </row>
    <row r="18" spans="1:4" s="83" customFormat="1" ht="19.7" customHeight="1">
      <c r="A18" s="86" t="s">
        <v>151</v>
      </c>
      <c r="B18" s="87">
        <v>5231900</v>
      </c>
      <c r="C18" s="184" t="e">
        <v>#N/A</v>
      </c>
      <c r="D18" s="84"/>
    </row>
    <row r="19" spans="1:4" s="83" customFormat="1" ht="19.7" customHeight="1">
      <c r="A19" s="86" t="s">
        <v>152</v>
      </c>
      <c r="B19" s="87">
        <v>5262200</v>
      </c>
      <c r="C19" s="184" t="e">
        <v>#N/A</v>
      </c>
      <c r="D19" s="84"/>
    </row>
    <row r="20" spans="1:4" s="83" customFormat="1" ht="19.7" customHeight="1">
      <c r="A20" s="86" t="s">
        <v>153</v>
      </c>
      <c r="B20" s="87">
        <v>5299900</v>
      </c>
      <c r="C20" s="184" t="e">
        <v>#N/A</v>
      </c>
      <c r="D20" s="84"/>
    </row>
    <row r="21" spans="1:4" s="83" customFormat="1" ht="19.7" customHeight="1">
      <c r="A21" s="86" t="s">
        <v>154</v>
      </c>
      <c r="B21" s="87">
        <v>5313600</v>
      </c>
      <c r="C21" s="184" t="e">
        <v>#N/A</v>
      </c>
      <c r="D21" s="84"/>
    </row>
    <row r="22" spans="1:4" s="83" customFormat="1" ht="19.7" customHeight="1">
      <c r="A22" s="86" t="s">
        <v>155</v>
      </c>
      <c r="B22" s="87">
        <v>5327700</v>
      </c>
      <c r="C22" s="184" t="e">
        <v>#N/A</v>
      </c>
      <c r="D22" s="84"/>
    </row>
    <row r="23" spans="1:4" s="83" customFormat="1" ht="19.7" customHeight="1">
      <c r="A23" s="86" t="s">
        <v>156</v>
      </c>
      <c r="B23" s="87">
        <v>5347600</v>
      </c>
      <c r="C23" s="184" t="e">
        <v>#N/A</v>
      </c>
      <c r="D23" s="84"/>
    </row>
    <row r="24" spans="1:4" s="83" customFormat="1" ht="19.7" customHeight="1">
      <c r="A24" s="86" t="s">
        <v>157</v>
      </c>
      <c r="B24" s="87">
        <v>5373000</v>
      </c>
      <c r="C24" s="184" t="e">
        <v>#N/A</v>
      </c>
      <c r="D24" s="84"/>
    </row>
    <row r="25" spans="1:4" s="83" customFormat="1" ht="19.7" customHeight="1">
      <c r="A25" s="86" t="s">
        <v>158</v>
      </c>
      <c r="B25" s="87">
        <v>5404700</v>
      </c>
      <c r="C25" s="184" t="e">
        <v>#N/A</v>
      </c>
      <c r="D25" s="84"/>
    </row>
    <row r="26" spans="1:4" s="83" customFormat="1" ht="19.7" customHeight="1">
      <c r="A26" s="86" t="s">
        <v>159</v>
      </c>
      <c r="B26" s="87">
        <v>5424800</v>
      </c>
      <c r="C26" s="184" t="e">
        <v>#N/A</v>
      </c>
      <c r="D26" s="84"/>
    </row>
    <row r="27" spans="1:4" s="83" customFormat="1" ht="19.7" customHeight="1">
      <c r="A27" s="86" t="s">
        <v>160</v>
      </c>
      <c r="B27" s="87">
        <v>5438100</v>
      </c>
      <c r="C27" s="184" t="e">
        <v>#N/A</v>
      </c>
      <c r="D27" s="84"/>
    </row>
    <row r="28" spans="1:4" s="83" customFormat="1" ht="19.7" customHeight="1">
      <c r="A28" s="86" t="s">
        <v>161</v>
      </c>
      <c r="B28" s="87">
        <v>5463300</v>
      </c>
      <c r="C28" s="184" t="e">
        <v>#N/A</v>
      </c>
      <c r="D28" s="84"/>
    </row>
    <row r="29" spans="1:4" s="83" customFormat="1" ht="19.7" customHeight="1">
      <c r="A29" s="86" t="s">
        <v>162</v>
      </c>
      <c r="B29" s="88">
        <v>5466000</v>
      </c>
      <c r="C29" s="184" t="e">
        <v>#N/A</v>
      </c>
      <c r="D29" s="84"/>
    </row>
    <row r="30" spans="1:4" s="83" customFormat="1" ht="19.7" customHeight="1">
      <c r="A30" s="86" t="s">
        <v>163</v>
      </c>
      <c r="B30" s="88">
        <v>5479900</v>
      </c>
      <c r="C30" s="88">
        <v>5479900</v>
      </c>
      <c r="D30" s="84"/>
    </row>
    <row r="31" spans="1:4" s="83" customFormat="1" ht="19.7" customHeight="1">
      <c r="A31" s="86" t="s">
        <v>1</v>
      </c>
      <c r="B31" s="184" t="e">
        <v>#N/A</v>
      </c>
      <c r="C31" s="88">
        <v>5504460</v>
      </c>
      <c r="D31" s="84"/>
    </row>
    <row r="32" spans="1:4" s="83" customFormat="1" ht="19.7" customHeight="1">
      <c r="A32" s="86" t="s">
        <v>2</v>
      </c>
      <c r="B32" s="184" t="e">
        <v>#N/A</v>
      </c>
      <c r="C32" s="88">
        <v>5524811</v>
      </c>
      <c r="D32" s="84"/>
    </row>
    <row r="33" spans="1:4" s="83" customFormat="1" ht="19.7" customHeight="1">
      <c r="A33" s="86" t="s">
        <v>3</v>
      </c>
      <c r="B33" s="184" t="e">
        <v>#N/A</v>
      </c>
      <c r="C33" s="87">
        <v>5528844</v>
      </c>
      <c r="D33" s="84"/>
    </row>
    <row r="34" spans="1:4" s="83" customFormat="1" ht="19.7" customHeight="1">
      <c r="A34" s="86" t="s">
        <v>8</v>
      </c>
      <c r="B34" s="184" t="e">
        <v>#N/A</v>
      </c>
      <c r="C34" s="87">
        <v>5532198</v>
      </c>
      <c r="D34" s="84"/>
    </row>
    <row r="35" spans="1:4" s="83" customFormat="1" ht="19.7" customHeight="1">
      <c r="A35" s="86" t="s">
        <v>9</v>
      </c>
      <c r="B35" s="184" t="e">
        <v>#N/A</v>
      </c>
      <c r="C35" s="87">
        <v>5535133</v>
      </c>
      <c r="D35" s="84"/>
    </row>
    <row r="36" spans="1:4" s="83" customFormat="1" ht="19.7" customHeight="1">
      <c r="A36" s="86" t="s">
        <v>10</v>
      </c>
      <c r="B36" s="184" t="e">
        <v>#N/A</v>
      </c>
      <c r="C36" s="87">
        <v>5537638</v>
      </c>
      <c r="D36" s="84"/>
    </row>
    <row r="37" spans="1:4" s="83" customFormat="1" ht="19.7" customHeight="1">
      <c r="A37" s="86" t="s">
        <v>11</v>
      </c>
      <c r="B37" s="184" t="e">
        <v>#N/A</v>
      </c>
      <c r="C37" s="87">
        <v>5539206</v>
      </c>
      <c r="D37" s="84"/>
    </row>
    <row r="38" spans="1:4" s="83" customFormat="1" ht="19.7" customHeight="1">
      <c r="A38" s="86" t="s">
        <v>12</v>
      </c>
      <c r="B38" s="184" t="e">
        <v>#N/A</v>
      </c>
      <c r="C38" s="87">
        <v>5539773.2514223997</v>
      </c>
      <c r="D38" s="84"/>
    </row>
    <row r="39" spans="1:4" s="83" customFormat="1" ht="19.7" customHeight="1">
      <c r="A39" s="86" t="s">
        <v>13</v>
      </c>
      <c r="B39" s="184" t="e">
        <v>#N/A</v>
      </c>
      <c r="C39" s="87">
        <v>5539259.8455559025</v>
      </c>
      <c r="D39" s="84"/>
    </row>
    <row r="40" spans="1:4" s="83" customFormat="1" ht="19.7" customHeight="1">
      <c r="A40" s="86" t="s">
        <v>14</v>
      </c>
      <c r="B40" s="184" t="e">
        <v>#N/A</v>
      </c>
      <c r="C40" s="87">
        <v>5537760.1730094198</v>
      </c>
      <c r="D40" s="84"/>
    </row>
    <row r="41" spans="1:4" s="83" customFormat="1" ht="19.7" customHeight="1">
      <c r="A41" s="86" t="s">
        <v>15</v>
      </c>
      <c r="B41" s="184" t="e">
        <v>#N/A</v>
      </c>
      <c r="C41" s="87">
        <v>5535284.931227372</v>
      </c>
      <c r="D41" s="84"/>
    </row>
    <row r="42" spans="1:4" s="83" customFormat="1" ht="19.7" customHeight="1">
      <c r="A42" s="86" t="s">
        <v>16</v>
      </c>
      <c r="B42" s="184" t="e">
        <v>#N/A</v>
      </c>
      <c r="C42" s="87">
        <v>5531816.6841252726</v>
      </c>
      <c r="D42" s="84"/>
    </row>
    <row r="43" spans="1:4" s="83" customFormat="1" ht="19.7" customHeight="1">
      <c r="A43" s="86" t="s">
        <v>17</v>
      </c>
      <c r="B43" s="184" t="e">
        <v>#N/A</v>
      </c>
      <c r="C43" s="87">
        <v>5527439.5056244256</v>
      </c>
      <c r="D43" s="84"/>
    </row>
    <row r="44" spans="1:4" s="83" customFormat="1" ht="19.7" customHeight="1">
      <c r="A44" s="86" t="s">
        <v>18</v>
      </c>
      <c r="B44" s="184" t="e">
        <v>#N/A</v>
      </c>
      <c r="C44" s="87">
        <v>5522245</v>
      </c>
      <c r="D44" s="84"/>
    </row>
    <row r="45" spans="1:4" s="83" customFormat="1" ht="19.7" customHeight="1">
      <c r="A45" s="86" t="s">
        <v>19</v>
      </c>
      <c r="B45" s="184" t="e">
        <v>#N/A</v>
      </c>
      <c r="C45" s="87">
        <v>5516434</v>
      </c>
      <c r="D45" s="84"/>
    </row>
    <row r="46" spans="1:4" s="83" customFormat="1" ht="19.7" customHeight="1">
      <c r="A46" s="86" t="s">
        <v>20</v>
      </c>
      <c r="B46" s="184" t="e">
        <v>#N/A</v>
      </c>
      <c r="C46" s="87">
        <v>5510167</v>
      </c>
      <c r="D46" s="84"/>
    </row>
    <row r="47" spans="1:4" s="83" customFormat="1" ht="19.7" customHeight="1">
      <c r="A47" s="86" t="s">
        <v>21</v>
      </c>
      <c r="B47" s="184" t="e">
        <v>#N/A</v>
      </c>
      <c r="C47" s="87">
        <v>5503526</v>
      </c>
      <c r="D47" s="84"/>
    </row>
    <row r="48" spans="1:4" s="83" customFormat="1" ht="19.7" customHeight="1">
      <c r="A48" s="86" t="s">
        <v>22</v>
      </c>
      <c r="B48" s="184" t="e">
        <v>#N/A</v>
      </c>
      <c r="C48" s="87">
        <v>5496575</v>
      </c>
      <c r="D48" s="84"/>
    </row>
    <row r="49" spans="1:4" s="83" customFormat="1" ht="19.7" customHeight="1">
      <c r="A49" s="86" t="s">
        <v>23</v>
      </c>
      <c r="B49" s="184" t="e">
        <v>#N/A</v>
      </c>
      <c r="C49" s="87">
        <v>5489350</v>
      </c>
      <c r="D49" s="84"/>
    </row>
    <row r="50" spans="1:4" s="83" customFormat="1" ht="19.7" customHeight="1">
      <c r="A50" s="86" t="s">
        <v>24</v>
      </c>
      <c r="B50" s="184" t="e">
        <v>#N/A</v>
      </c>
      <c r="C50" s="87">
        <v>5481842</v>
      </c>
      <c r="D50" s="84"/>
    </row>
    <row r="51" spans="1:4" s="83" customFormat="1" ht="19.7" customHeight="1">
      <c r="A51" s="86" t="s">
        <v>25</v>
      </c>
      <c r="B51" s="184" t="e">
        <v>#N/A</v>
      </c>
      <c r="C51" s="87">
        <v>5474143</v>
      </c>
      <c r="D51" s="84"/>
    </row>
    <row r="52" spans="1:4" s="83" customFormat="1" ht="19.7" customHeight="1">
      <c r="A52" s="86" t="s">
        <v>26</v>
      </c>
      <c r="B52" s="184" t="e">
        <v>#N/A</v>
      </c>
      <c r="C52" s="87">
        <v>5466173</v>
      </c>
      <c r="D52" s="84"/>
    </row>
    <row r="53" spans="1:4" s="83" customFormat="1" ht="19.7" customHeight="1">
      <c r="A53" s="86" t="s">
        <v>27</v>
      </c>
      <c r="B53" s="184" t="e">
        <v>#N/A</v>
      </c>
      <c r="C53" s="87">
        <v>5457921</v>
      </c>
      <c r="D53" s="84"/>
    </row>
    <row r="54" spans="1:4" s="83" customFormat="1" ht="19.7" customHeight="1">
      <c r="A54" s="86" t="s">
        <v>28</v>
      </c>
      <c r="B54" s="184" t="e">
        <v>#N/A</v>
      </c>
      <c r="C54" s="87">
        <v>5449352</v>
      </c>
      <c r="D54" s="84"/>
    </row>
    <row r="55" spans="1:4" s="83" customFormat="1" ht="19.7" customHeight="1">
      <c r="A55" s="86" t="s">
        <v>29</v>
      </c>
      <c r="B55" s="184" t="e">
        <v>#N/A</v>
      </c>
      <c r="C55" s="87">
        <v>5440299</v>
      </c>
      <c r="D55" s="84"/>
    </row>
    <row r="56" spans="1:4" s="83" customFormat="1" ht="19.7" customHeight="1">
      <c r="A56" s="86" t="s">
        <v>30</v>
      </c>
      <c r="B56" s="184" t="e">
        <v>#N/A</v>
      </c>
      <c r="C56" s="87">
        <v>5430727</v>
      </c>
      <c r="D56" s="84"/>
    </row>
    <row r="57" spans="1:4" s="83" customFormat="1" ht="19.7" customHeight="1">
      <c r="A57" s="86" t="s">
        <v>31</v>
      </c>
      <c r="B57" s="184" t="e">
        <v>#N/A</v>
      </c>
      <c r="C57" s="87">
        <v>5420597</v>
      </c>
      <c r="D57" s="84"/>
    </row>
    <row r="58" spans="1:4" s="83" customFormat="1" ht="19.7" customHeight="1">
      <c r="A58" s="86" t="s">
        <v>32</v>
      </c>
      <c r="B58" s="184" t="e">
        <v>#N/A</v>
      </c>
      <c r="C58" s="87">
        <v>5409826</v>
      </c>
      <c r="D58" s="84"/>
    </row>
    <row r="59" spans="1:4" s="83" customFormat="1" ht="19.7" customHeight="1">
      <c r="A59" s="86" t="s">
        <v>33</v>
      </c>
      <c r="B59" s="184" t="e">
        <v>#N/A</v>
      </c>
      <c r="C59" s="87">
        <v>5398397</v>
      </c>
      <c r="D59" s="84"/>
    </row>
    <row r="60" spans="1:4" s="83" customFormat="1" ht="19.7" customHeight="1">
      <c r="A60" s="86" t="s">
        <v>34</v>
      </c>
      <c r="B60" s="184" t="e">
        <v>#N/A</v>
      </c>
      <c r="C60" s="87">
        <v>5386321</v>
      </c>
      <c r="D60" s="84"/>
    </row>
    <row r="61" spans="1:4" s="83" customFormat="1" ht="19.7" customHeight="1">
      <c r="A61" s="86" t="s">
        <v>35</v>
      </c>
      <c r="B61" s="184" t="e">
        <v>#N/A</v>
      </c>
      <c r="C61" s="87">
        <v>5373607</v>
      </c>
      <c r="D61" s="84"/>
    </row>
    <row r="62" spans="1:4" s="83" customFormat="1" ht="19.7" customHeight="1">
      <c r="A62" s="86" t="s">
        <v>36</v>
      </c>
      <c r="B62" s="184" t="e">
        <v>#N/A</v>
      </c>
      <c r="C62" s="87">
        <v>5360298</v>
      </c>
      <c r="D62" s="84"/>
    </row>
    <row r="63" spans="1:4" s="83" customFormat="1" ht="19.7" customHeight="1">
      <c r="A63" s="86" t="s">
        <v>37</v>
      </c>
      <c r="B63" s="184" t="e">
        <v>#N/A</v>
      </c>
      <c r="C63" s="87">
        <v>5346431</v>
      </c>
      <c r="D63" s="84"/>
    </row>
    <row r="64" spans="1:4" s="83" customFormat="1" ht="19.7" customHeight="1">
      <c r="A64" s="86" t="s">
        <v>38</v>
      </c>
      <c r="B64" s="184" t="e">
        <v>#N/A</v>
      </c>
      <c r="C64" s="87">
        <v>5332100</v>
      </c>
      <c r="D64" s="84"/>
    </row>
    <row r="65" spans="1:4" s="83" customFormat="1" ht="19.7" customHeight="1">
      <c r="A65" s="86" t="s">
        <v>39</v>
      </c>
      <c r="B65" s="184" t="e">
        <v>#N/A</v>
      </c>
      <c r="C65" s="87">
        <v>5317387</v>
      </c>
      <c r="D65" s="84"/>
    </row>
    <row r="66" spans="1:4" s="83" customFormat="1" ht="19.7" customHeight="1">
      <c r="A66" s="86" t="s">
        <v>40</v>
      </c>
      <c r="B66" s="184" t="e">
        <v>#N/A</v>
      </c>
      <c r="C66" s="87">
        <v>5302389</v>
      </c>
      <c r="D66" s="84"/>
    </row>
    <row r="67" spans="1:4" s="83" customFormat="1" ht="19.7" customHeight="1">
      <c r="A67" s="86" t="s">
        <v>41</v>
      </c>
      <c r="B67" s="184" t="e">
        <v>#N/A</v>
      </c>
      <c r="C67" s="87">
        <v>5287215</v>
      </c>
      <c r="D67" s="84"/>
    </row>
    <row r="68" spans="1:4" s="83" customFormat="1" ht="19.7" customHeight="1">
      <c r="A68" s="86" t="s">
        <v>42</v>
      </c>
      <c r="B68" s="184" t="e">
        <v>#N/A</v>
      </c>
      <c r="C68" s="87">
        <v>5271926</v>
      </c>
      <c r="D68" s="84"/>
    </row>
    <row r="69" spans="1:4" s="83" customFormat="1" ht="19.7" customHeight="1">
      <c r="A69" s="86" t="s">
        <v>43</v>
      </c>
      <c r="B69" s="184" t="e">
        <v>#N/A</v>
      </c>
      <c r="C69" s="87">
        <v>5256606</v>
      </c>
      <c r="D69" s="84"/>
    </row>
    <row r="70" spans="1:4" s="83" customFormat="1" ht="19.7" customHeight="1">
      <c r="A70" s="86" t="s">
        <v>44</v>
      </c>
      <c r="B70" s="184" t="e">
        <v>#N/A</v>
      </c>
      <c r="C70" s="87">
        <v>5241302</v>
      </c>
      <c r="D70" s="84"/>
    </row>
    <row r="71" spans="1:4" s="83" customFormat="1" ht="19.7" customHeight="1">
      <c r="A71" s="86" t="s">
        <v>45</v>
      </c>
      <c r="B71" s="184" t="e">
        <v>#N/A</v>
      </c>
      <c r="C71" s="87">
        <v>5226070</v>
      </c>
      <c r="D71" s="84"/>
    </row>
    <row r="72" spans="1:4" s="83" customFormat="1" ht="19.7" customHeight="1">
      <c r="A72" s="86" t="s">
        <v>46</v>
      </c>
      <c r="B72" s="184" t="e">
        <v>#N/A</v>
      </c>
      <c r="C72" s="87">
        <v>5210941</v>
      </c>
      <c r="D72" s="84"/>
    </row>
    <row r="73" spans="1:4" s="83" customFormat="1" ht="19.7" customHeight="1">
      <c r="A73" s="86" t="s">
        <v>47</v>
      </c>
      <c r="B73" s="184" t="e">
        <v>#N/A</v>
      </c>
      <c r="C73" s="87">
        <v>5195927</v>
      </c>
      <c r="D73" s="84"/>
    </row>
    <row r="74" spans="1:4" s="83" customFormat="1" ht="19.7" customHeight="1">
      <c r="A74" s="86" t="s">
        <v>48</v>
      </c>
      <c r="B74" s="184" t="e">
        <v>#N/A</v>
      </c>
      <c r="C74" s="87">
        <v>5181032</v>
      </c>
      <c r="D74" s="84"/>
    </row>
    <row r="75" spans="1:4" s="83" customFormat="1" ht="19.7" customHeight="1">
      <c r="A75" s="86" t="s">
        <v>49</v>
      </c>
      <c r="B75" s="184" t="e">
        <v>#N/A</v>
      </c>
      <c r="C75" s="87">
        <v>5166237</v>
      </c>
      <c r="D75" s="84"/>
    </row>
    <row r="76" spans="1:4" s="83" customFormat="1" ht="19.7" customHeight="1">
      <c r="A76" s="86" t="s">
        <v>50</v>
      </c>
      <c r="B76" s="184" t="e">
        <v>#N/A</v>
      </c>
      <c r="C76" s="87">
        <v>5151514</v>
      </c>
      <c r="D76" s="84"/>
    </row>
    <row r="77" spans="1:4" s="83" customFormat="1" ht="19.7" customHeight="1">
      <c r="A77" s="86" t="s">
        <v>51</v>
      </c>
      <c r="B77" s="184" t="e">
        <v>#N/A</v>
      </c>
      <c r="C77" s="87">
        <v>5136835</v>
      </c>
      <c r="D77" s="84"/>
    </row>
    <row r="78" spans="1:4" s="83" customFormat="1" ht="19.7" customHeight="1">
      <c r="A78" s="86" t="s">
        <v>52</v>
      </c>
      <c r="B78" s="184" t="e">
        <v>#N/A</v>
      </c>
      <c r="C78" s="87">
        <v>5122151</v>
      </c>
      <c r="D78" s="84"/>
    </row>
    <row r="79" spans="1:4" s="83" customFormat="1" ht="19.7" customHeight="1">
      <c r="A79" s="86" t="s">
        <v>53</v>
      </c>
      <c r="B79" s="184" t="e">
        <v>#N/A</v>
      </c>
      <c r="C79" s="87">
        <v>5107400</v>
      </c>
      <c r="D79" s="84"/>
    </row>
    <row r="80" spans="1:4" s="83" customFormat="1" ht="19.7" customHeight="1">
      <c r="A80" s="86" t="s">
        <v>54</v>
      </c>
      <c r="B80" s="184" t="e">
        <v>#N/A</v>
      </c>
      <c r="C80" s="87">
        <v>5092571</v>
      </c>
      <c r="D80" s="84"/>
    </row>
    <row r="81" spans="1:5" s="83" customFormat="1" ht="19.7" customHeight="1">
      <c r="A81" s="89" t="s">
        <v>55</v>
      </c>
      <c r="B81" s="185" t="e">
        <v>#N/A</v>
      </c>
      <c r="C81" s="90">
        <v>5077577</v>
      </c>
      <c r="D81" s="84"/>
    </row>
    <row r="82" spans="1:5" s="97" customFormat="1" ht="14.25">
      <c r="A82" s="95" t="s">
        <v>57</v>
      </c>
      <c r="B82" s="96"/>
      <c r="C82" s="96"/>
    </row>
    <row r="83" spans="1:5" s="97" customFormat="1" ht="22.5" customHeight="1">
      <c r="A83" s="100" t="s">
        <v>0</v>
      </c>
      <c r="B83" s="98"/>
      <c r="C83" s="99"/>
    </row>
    <row r="84" spans="1:5">
      <c r="A84" s="85"/>
      <c r="B84" s="85"/>
      <c r="C84" s="85"/>
      <c r="D84" s="85"/>
      <c r="E84" s="85"/>
    </row>
    <row r="85" spans="1:5">
      <c r="A85" s="85"/>
      <c r="B85" s="85"/>
      <c r="C85" s="85"/>
      <c r="D85" s="85"/>
      <c r="E85" s="85"/>
    </row>
  </sheetData>
  <hyperlinks>
    <hyperlink ref="A83" location="Contents!A1" display="Return to Contents" xr:uid="{30FF5D21-2196-4CE5-AB02-4A0574ECA4CE}"/>
  </hyperlinks>
  <pageMargins left="0.7" right="0.7" top="0.75" bottom="0.75" header="0.3" footer="0.3"/>
  <pageSetup paperSize="9" orientation="portrait" horizontalDpi="90" verticalDpi="90"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F14EE-D93C-400F-A04F-9289BE04AC2B}">
  <sheetPr>
    <tabColor theme="8" tint="0.59999389629810485"/>
  </sheetPr>
  <dimension ref="A1:AY35"/>
  <sheetViews>
    <sheetView showGridLines="0" zoomScaleNormal="100" workbookViewId="0"/>
  </sheetViews>
  <sheetFormatPr defaultColWidth="8.7109375" defaultRowHeight="14.25"/>
  <cols>
    <col min="1" max="1" width="25" style="1" customWidth="1"/>
    <col min="2" max="47" width="12.42578125" style="1" customWidth="1"/>
    <col min="48" max="16384" width="8.7109375" style="1"/>
  </cols>
  <sheetData>
    <row r="1" spans="1:18" ht="15">
      <c r="A1" s="60" t="s">
        <v>169</v>
      </c>
    </row>
    <row r="2" spans="1:18">
      <c r="A2" s="4" t="s">
        <v>207</v>
      </c>
    </row>
    <row r="3" spans="1:18" s="7" customFormat="1" ht="19.5" customHeight="1">
      <c r="A3" s="11" t="s">
        <v>208</v>
      </c>
      <c r="D3"/>
      <c r="E3"/>
      <c r="F3"/>
      <c r="G3"/>
      <c r="H3"/>
      <c r="I3"/>
      <c r="J3"/>
      <c r="K3"/>
      <c r="L3"/>
      <c r="M3"/>
      <c r="N3"/>
      <c r="O3"/>
      <c r="P3"/>
      <c r="Q3"/>
      <c r="R3"/>
    </row>
    <row r="4" spans="1:18">
      <c r="A4" s="4"/>
    </row>
    <row r="5" spans="1:18">
      <c r="A5" s="4"/>
    </row>
    <row r="6" spans="1:18">
      <c r="A6" s="4"/>
    </row>
    <row r="7" spans="1:18">
      <c r="A7" s="4"/>
    </row>
    <row r="8" spans="1:18">
      <c r="A8" s="4"/>
    </row>
    <row r="9" spans="1:18">
      <c r="A9" s="4"/>
    </row>
    <row r="10" spans="1:18">
      <c r="A10" s="4"/>
    </row>
    <row r="11" spans="1:18">
      <c r="A11" s="4"/>
    </row>
    <row r="12" spans="1:18">
      <c r="A12" s="4"/>
    </row>
    <row r="13" spans="1:18">
      <c r="A13" s="4"/>
    </row>
    <row r="14" spans="1:18">
      <c r="A14" s="4"/>
    </row>
    <row r="15" spans="1:18">
      <c r="A15" s="4"/>
    </row>
    <row r="16" spans="1:18">
      <c r="A16" s="4"/>
    </row>
    <row r="17" spans="1:51">
      <c r="A17" s="4"/>
    </row>
    <row r="18" spans="1:51">
      <c r="A18" s="4"/>
    </row>
    <row r="19" spans="1:51">
      <c r="A19" s="4"/>
    </row>
    <row r="20" spans="1:51">
      <c r="A20" s="4"/>
    </row>
    <row r="21" spans="1:51">
      <c r="A21" s="4"/>
    </row>
    <row r="22" spans="1:51" ht="20.25" customHeight="1">
      <c r="A22" s="4"/>
    </row>
    <row r="23" spans="1:51" ht="18" customHeight="1">
      <c r="A23" s="109" t="s">
        <v>66</v>
      </c>
      <c r="B23" s="110" t="s">
        <v>10</v>
      </c>
      <c r="C23" s="110" t="s">
        <v>11</v>
      </c>
      <c r="D23" s="110" t="s">
        <v>12</v>
      </c>
      <c r="E23" s="110" t="s">
        <v>13</v>
      </c>
      <c r="F23" s="110" t="s">
        <v>14</v>
      </c>
      <c r="G23" s="111" t="s">
        <v>15</v>
      </c>
      <c r="H23" s="111" t="s">
        <v>16</v>
      </c>
      <c r="I23" s="111" t="s">
        <v>17</v>
      </c>
      <c r="J23" s="111" t="s">
        <v>18</v>
      </c>
      <c r="K23" s="111" t="s">
        <v>19</v>
      </c>
      <c r="L23" s="111" t="s">
        <v>20</v>
      </c>
      <c r="M23" s="111" t="s">
        <v>21</v>
      </c>
      <c r="N23" s="111" t="s">
        <v>22</v>
      </c>
      <c r="O23" s="111" t="s">
        <v>23</v>
      </c>
      <c r="P23" s="111" t="s">
        <v>24</v>
      </c>
      <c r="Q23" s="111" t="s">
        <v>25</v>
      </c>
      <c r="R23" s="111" t="s">
        <v>26</v>
      </c>
      <c r="S23" s="111" t="s">
        <v>27</v>
      </c>
      <c r="T23" s="111" t="s">
        <v>28</v>
      </c>
      <c r="U23" s="111" t="s">
        <v>29</v>
      </c>
      <c r="V23" s="111" t="s">
        <v>30</v>
      </c>
      <c r="W23" s="111" t="s">
        <v>31</v>
      </c>
      <c r="X23" s="111" t="s">
        <v>32</v>
      </c>
      <c r="Y23" s="111" t="s">
        <v>33</v>
      </c>
      <c r="Z23" s="111" t="s">
        <v>34</v>
      </c>
      <c r="AA23" s="111" t="s">
        <v>35</v>
      </c>
      <c r="AB23" s="111" t="s">
        <v>36</v>
      </c>
      <c r="AC23" s="111" t="s">
        <v>37</v>
      </c>
      <c r="AD23" s="111" t="s">
        <v>38</v>
      </c>
      <c r="AE23" s="111" t="s">
        <v>39</v>
      </c>
      <c r="AF23" s="111" t="s">
        <v>40</v>
      </c>
      <c r="AG23" s="111" t="s">
        <v>41</v>
      </c>
      <c r="AH23" s="111" t="s">
        <v>42</v>
      </c>
      <c r="AI23" s="111" t="s">
        <v>43</v>
      </c>
      <c r="AJ23" s="111" t="s">
        <v>44</v>
      </c>
      <c r="AK23" s="111" t="s">
        <v>45</v>
      </c>
      <c r="AL23" s="111" t="s">
        <v>46</v>
      </c>
      <c r="AM23" s="111" t="s">
        <v>47</v>
      </c>
      <c r="AN23" s="111" t="s">
        <v>48</v>
      </c>
      <c r="AO23" s="111" t="s">
        <v>49</v>
      </c>
      <c r="AP23" s="111" t="s">
        <v>50</v>
      </c>
      <c r="AQ23" s="111" t="s">
        <v>51</v>
      </c>
      <c r="AR23" s="111" t="s">
        <v>52</v>
      </c>
      <c r="AS23" s="111" t="s">
        <v>53</v>
      </c>
      <c r="AT23" s="111" t="s">
        <v>54</v>
      </c>
      <c r="AU23" s="112" t="s">
        <v>55</v>
      </c>
    </row>
    <row r="24" spans="1:51" ht="18" customHeight="1">
      <c r="A24" s="200" t="s">
        <v>115</v>
      </c>
      <c r="B24" s="201"/>
      <c r="C24" s="201"/>
      <c r="D24" s="201"/>
      <c r="E24" s="201"/>
      <c r="F24" s="201"/>
      <c r="G24" s="202"/>
      <c r="H24" s="202"/>
      <c r="I24" s="202"/>
      <c r="J24" s="202"/>
      <c r="K24" s="202"/>
      <c r="L24" s="202"/>
      <c r="M24" s="202"/>
      <c r="N24" s="202"/>
      <c r="O24" s="202"/>
      <c r="P24" s="202"/>
      <c r="Q24" s="202"/>
      <c r="R24" s="202"/>
      <c r="S24" s="202"/>
      <c r="T24" s="202"/>
      <c r="U24" s="202"/>
      <c r="V24" s="202"/>
      <c r="W24" s="202"/>
      <c r="X24" s="202"/>
      <c r="Y24" s="202"/>
      <c r="Z24" s="202"/>
      <c r="AA24" s="202"/>
      <c r="AB24" s="202"/>
      <c r="AC24" s="202"/>
      <c r="AD24" s="202"/>
      <c r="AE24" s="202"/>
      <c r="AF24" s="202"/>
      <c r="AG24" s="202"/>
      <c r="AH24" s="202"/>
      <c r="AI24" s="202"/>
      <c r="AJ24" s="202"/>
      <c r="AK24" s="202"/>
      <c r="AL24" s="202"/>
      <c r="AM24" s="202"/>
      <c r="AN24" s="202"/>
      <c r="AO24" s="202"/>
      <c r="AP24" s="202"/>
      <c r="AQ24" s="202"/>
      <c r="AR24" s="202"/>
      <c r="AS24" s="202"/>
      <c r="AT24" s="202"/>
      <c r="AU24" s="202"/>
    </row>
    <row r="25" spans="1:51" s="24" customFormat="1" ht="18" customHeight="1">
      <c r="A25" s="24" t="s">
        <v>4</v>
      </c>
      <c r="B25" s="25">
        <v>100</v>
      </c>
      <c r="C25" s="25">
        <v>100.0283</v>
      </c>
      <c r="D25" s="25">
        <v>100.0386</v>
      </c>
      <c r="E25" s="25">
        <v>100.02930000000001</v>
      </c>
      <c r="F25" s="25">
        <v>100.0022</v>
      </c>
      <c r="G25" s="50">
        <v>99.957509999999999</v>
      </c>
      <c r="H25" s="50">
        <v>99.894880000000001</v>
      </c>
      <c r="I25" s="50">
        <v>99.815830000000005</v>
      </c>
      <c r="J25" s="50">
        <v>99.722030000000004</v>
      </c>
      <c r="K25" s="50">
        <v>99.617090000000005</v>
      </c>
      <c r="L25" s="50">
        <v>99.503919999999994</v>
      </c>
      <c r="M25" s="50">
        <v>99.384</v>
      </c>
      <c r="N25" s="50">
        <v>99.258470000000003</v>
      </c>
      <c r="O25" s="50">
        <v>99.128</v>
      </c>
      <c r="P25" s="50">
        <v>98.992419999999996</v>
      </c>
      <c r="Q25" s="50">
        <v>98.853390000000005</v>
      </c>
      <c r="R25" s="50">
        <v>98.709469999999996</v>
      </c>
      <c r="S25" s="50">
        <v>98.560450000000003</v>
      </c>
      <c r="T25" s="50">
        <v>98.405709999999999</v>
      </c>
      <c r="U25" s="50">
        <v>98.242230000000006</v>
      </c>
      <c r="V25" s="50">
        <v>98.069379999999995</v>
      </c>
      <c r="W25" s="50">
        <v>97.886449999999996</v>
      </c>
      <c r="X25" s="50">
        <v>97.691940000000002</v>
      </c>
      <c r="Y25" s="50">
        <v>97.485550000000003</v>
      </c>
      <c r="Z25" s="50">
        <v>97.267480000000006</v>
      </c>
      <c r="AA25" s="50">
        <v>97.037890000000004</v>
      </c>
      <c r="AB25" s="50">
        <v>96.797550000000001</v>
      </c>
      <c r="AC25" s="50">
        <v>96.547139999999999</v>
      </c>
      <c r="AD25" s="50">
        <v>96.288349999999994</v>
      </c>
      <c r="AE25" s="50">
        <v>96.022649999999999</v>
      </c>
      <c r="AF25" s="50">
        <v>95.751819999999995</v>
      </c>
      <c r="AG25" s="50">
        <v>95.477800000000002</v>
      </c>
      <c r="AH25" s="50">
        <v>95.201710000000006</v>
      </c>
      <c r="AI25" s="50">
        <v>94.925060000000002</v>
      </c>
      <c r="AJ25" s="50">
        <v>94.648690000000002</v>
      </c>
      <c r="AK25" s="50">
        <v>94.373630000000006</v>
      </c>
      <c r="AL25" s="50">
        <v>94.100430000000003</v>
      </c>
      <c r="AM25" s="50">
        <v>93.829300000000003</v>
      </c>
      <c r="AN25" s="50">
        <v>93.560320000000004</v>
      </c>
      <c r="AO25" s="50">
        <v>93.293149999999997</v>
      </c>
      <c r="AP25" s="50">
        <v>93.027280000000005</v>
      </c>
      <c r="AQ25" s="50">
        <v>92.762200000000007</v>
      </c>
      <c r="AR25" s="50">
        <v>92.497039999999998</v>
      </c>
      <c r="AS25" s="50">
        <v>92.23066</v>
      </c>
      <c r="AT25" s="50">
        <v>91.962869999999995</v>
      </c>
      <c r="AU25" s="50">
        <v>91.69211</v>
      </c>
      <c r="AW25" s="1"/>
      <c r="AX25" s="1"/>
      <c r="AY25" s="1"/>
    </row>
    <row r="26" spans="1:51" ht="18" customHeight="1">
      <c r="A26" s="199" t="s">
        <v>274</v>
      </c>
      <c r="B26" s="25">
        <v>100</v>
      </c>
      <c r="C26" s="25">
        <v>98.266310277496288</v>
      </c>
      <c r="D26" s="25">
        <v>96.641844184489074</v>
      </c>
      <c r="E26" s="25">
        <v>95.095411783676013</v>
      </c>
      <c r="F26" s="25">
        <v>93.524027433021089</v>
      </c>
      <c r="G26" s="50">
        <v>91.998192160615233</v>
      </c>
      <c r="H26" s="50">
        <v>90.681270619196766</v>
      </c>
      <c r="I26" s="50">
        <v>89.494522929311842</v>
      </c>
      <c r="J26" s="50">
        <v>88.477495577502282</v>
      </c>
      <c r="K26" s="50">
        <v>87.720698230883215</v>
      </c>
      <c r="L26" s="50">
        <v>87.225190170344135</v>
      </c>
      <c r="M26" s="50">
        <v>86.569142206105468</v>
      </c>
      <c r="N26" s="50">
        <v>86.270189599509436</v>
      </c>
      <c r="O26" s="50">
        <v>85.979240448523058</v>
      </c>
      <c r="P26" s="50">
        <v>85.712419362242287</v>
      </c>
      <c r="Q26" s="50">
        <v>85.493030520236374</v>
      </c>
      <c r="R26" s="50">
        <v>85.318013777713446</v>
      </c>
      <c r="S26" s="50">
        <v>85.182190428102487</v>
      </c>
      <c r="T26" s="50">
        <v>85.071789819839864</v>
      </c>
      <c r="U26" s="50">
        <v>84.971864322595763</v>
      </c>
      <c r="V26" s="50">
        <v>84.872056523228267</v>
      </c>
      <c r="W26" s="50">
        <v>84.759066561680157</v>
      </c>
      <c r="X26" s="50">
        <v>84.622183931179691</v>
      </c>
      <c r="Y26" s="50">
        <v>84.452110499474472</v>
      </c>
      <c r="Z26" s="50">
        <v>84.238488853422595</v>
      </c>
      <c r="AA26" s="50">
        <v>83.963311217902316</v>
      </c>
      <c r="AB26" s="50">
        <v>83.607628234779014</v>
      </c>
      <c r="AC26" s="50">
        <v>83.165555010222064</v>
      </c>
      <c r="AD26" s="50">
        <v>82.6385039187508</v>
      </c>
      <c r="AE26" s="50">
        <v>82.029888198787006</v>
      </c>
      <c r="AF26" s="50">
        <v>81.351477637991934</v>
      </c>
      <c r="AG26" s="50">
        <v>80.616101304916356</v>
      </c>
      <c r="AH26" s="50">
        <v>79.831880353046543</v>
      </c>
      <c r="AI26" s="50">
        <v>79.010584570043775</v>
      </c>
      <c r="AJ26" s="50">
        <v>78.172811084315228</v>
      </c>
      <c r="AK26" s="50">
        <v>77.339157024268118</v>
      </c>
      <c r="AL26" s="50">
        <v>76.520921386057267</v>
      </c>
      <c r="AM26" s="50">
        <v>75.728579280701197</v>
      </c>
      <c r="AN26" s="50">
        <v>74.974724380997444</v>
      </c>
      <c r="AO26" s="50">
        <v>74.267124746802438</v>
      </c>
      <c r="AP26" s="50">
        <v>73.612136063453278</v>
      </c>
      <c r="AQ26" s="50">
        <v>73.013053871495103</v>
      </c>
      <c r="AR26" s="50">
        <v>72.474115294485969</v>
      </c>
      <c r="AS26" s="50">
        <v>71.993437166400071</v>
      </c>
      <c r="AT26" s="50">
        <v>71.569960206347915</v>
      </c>
      <c r="AU26" s="50">
        <v>71.198505707758528</v>
      </c>
      <c r="AW26" s="24"/>
      <c r="AX26" s="24"/>
      <c r="AY26" s="24"/>
    </row>
    <row r="27" spans="1:51" ht="18" customHeight="1">
      <c r="A27" s="199" t="s">
        <v>326</v>
      </c>
      <c r="B27" s="25">
        <v>100</v>
      </c>
      <c r="C27" s="25">
        <v>99.775197035291058</v>
      </c>
      <c r="D27" s="25">
        <v>99.516222875182692</v>
      </c>
      <c r="E27" s="25">
        <v>99.209168641145496</v>
      </c>
      <c r="F27" s="25">
        <v>98.977296760805359</v>
      </c>
      <c r="G27" s="50">
        <v>98.716118930641912</v>
      </c>
      <c r="H27" s="50">
        <v>98.40969431662046</v>
      </c>
      <c r="I27" s="50">
        <v>98.106446421769292</v>
      </c>
      <c r="J27" s="50">
        <v>97.836654245026935</v>
      </c>
      <c r="K27" s="50">
        <v>97.480203458846177</v>
      </c>
      <c r="L27" s="50">
        <v>97.133511782909309</v>
      </c>
      <c r="M27" s="50">
        <v>96.941420439926958</v>
      </c>
      <c r="N27" s="50">
        <v>96.767473601034411</v>
      </c>
      <c r="O27" s="50">
        <v>96.626495955693073</v>
      </c>
      <c r="P27" s="50">
        <v>96.489353268629387</v>
      </c>
      <c r="Q27" s="50">
        <v>96.428623556202595</v>
      </c>
      <c r="R27" s="50">
        <v>96.323620109033016</v>
      </c>
      <c r="S27" s="50">
        <v>96.077553159247216</v>
      </c>
      <c r="T27" s="50">
        <v>95.752096849295583</v>
      </c>
      <c r="U27" s="50">
        <v>95.373637981655733</v>
      </c>
      <c r="V27" s="50">
        <v>94.965873164192587</v>
      </c>
      <c r="W27" s="50">
        <v>94.570271460669787</v>
      </c>
      <c r="X27" s="50">
        <v>94.184171295566244</v>
      </c>
      <c r="Y27" s="50">
        <v>93.724205254980362</v>
      </c>
      <c r="Z27" s="50">
        <v>93.239311985589708</v>
      </c>
      <c r="AA27" s="50">
        <v>92.733297826580326</v>
      </c>
      <c r="AB27" s="50">
        <v>92.16280485414137</v>
      </c>
      <c r="AC27" s="50">
        <v>91.583697535123491</v>
      </c>
      <c r="AD27" s="50">
        <v>90.986989474756669</v>
      </c>
      <c r="AE27" s="50">
        <v>90.31209405607224</v>
      </c>
      <c r="AF27" s="50">
        <v>89.641749072956074</v>
      </c>
      <c r="AG27" s="50">
        <v>89.085765979970645</v>
      </c>
      <c r="AH27" s="50">
        <v>88.577033007256944</v>
      </c>
      <c r="AI27" s="50">
        <v>88.12611059962434</v>
      </c>
      <c r="AJ27" s="50">
        <v>87.675359906541502</v>
      </c>
      <c r="AK27" s="50">
        <v>87.199367174646</v>
      </c>
      <c r="AL27" s="50">
        <v>86.77320028126843</v>
      </c>
      <c r="AM27" s="50">
        <v>86.398032609165369</v>
      </c>
      <c r="AN27" s="50">
        <v>86.075323732009679</v>
      </c>
      <c r="AO27" s="50">
        <v>85.761343677799402</v>
      </c>
      <c r="AP27" s="50">
        <v>85.461444216668269</v>
      </c>
      <c r="AQ27" s="50">
        <v>85.14417296692119</v>
      </c>
      <c r="AR27" s="50">
        <v>84.763596286501155</v>
      </c>
      <c r="AS27" s="50">
        <v>84.32815680743731</v>
      </c>
      <c r="AT27" s="50">
        <v>83.856313843827337</v>
      </c>
      <c r="AU27" s="50">
        <v>83.335160185348684</v>
      </c>
    </row>
    <row r="28" spans="1:51" ht="18" customHeight="1">
      <c r="A28" s="199" t="s">
        <v>325</v>
      </c>
      <c r="B28" s="25">
        <v>100</v>
      </c>
      <c r="C28" s="25">
        <v>102.02314559645646</v>
      </c>
      <c r="D28" s="25">
        <v>103.984745904573</v>
      </c>
      <c r="E28" s="25">
        <v>105.94101404013472</v>
      </c>
      <c r="F28" s="25">
        <v>107.6123793600635</v>
      </c>
      <c r="G28" s="50">
        <v>109.25538485479322</v>
      </c>
      <c r="H28" s="50">
        <v>110.79896234529028</v>
      </c>
      <c r="I28" s="50">
        <v>112.16446387223226</v>
      </c>
      <c r="J28" s="50">
        <v>113.24279589959743</v>
      </c>
      <c r="K28" s="50">
        <v>114.33792302782464</v>
      </c>
      <c r="L28" s="50">
        <v>115.18033495444091</v>
      </c>
      <c r="M28" s="50">
        <v>115.65318126305668</v>
      </c>
      <c r="N28" s="50">
        <v>115.79281541654869</v>
      </c>
      <c r="O28" s="50">
        <v>115.80730654345579</v>
      </c>
      <c r="P28" s="50">
        <v>115.76969662448884</v>
      </c>
      <c r="Q28" s="50">
        <v>115.45868186029213</v>
      </c>
      <c r="R28" s="50">
        <v>115.2229706977687</v>
      </c>
      <c r="S28" s="50">
        <v>115.34861630678972</v>
      </c>
      <c r="T28" s="50">
        <v>115.66197645568815</v>
      </c>
      <c r="U28" s="50">
        <v>116.08247042721183</v>
      </c>
      <c r="V28" s="50">
        <v>116.54518132336658</v>
      </c>
      <c r="W28" s="50">
        <v>116.93493400254977</v>
      </c>
      <c r="X28" s="50">
        <v>117.26018860243552</v>
      </c>
      <c r="Y28" s="50">
        <v>117.77014224758216</v>
      </c>
      <c r="Z28" s="50">
        <v>118.32985155390112</v>
      </c>
      <c r="AA28" s="50">
        <v>118.94174566983349</v>
      </c>
      <c r="AB28" s="50">
        <v>119.74981446331734</v>
      </c>
      <c r="AC28" s="50">
        <v>120.59783856046988</v>
      </c>
      <c r="AD28" s="50">
        <v>121.51898840207265</v>
      </c>
      <c r="AE28" s="50">
        <v>122.69503130250938</v>
      </c>
      <c r="AF28" s="50">
        <v>123.8835550001089</v>
      </c>
      <c r="AG28" s="50">
        <v>124.76315802699538</v>
      </c>
      <c r="AH28" s="50">
        <v>125.5295962420236</v>
      </c>
      <c r="AI28" s="50">
        <v>126.15062060554483</v>
      </c>
      <c r="AJ28" s="50">
        <v>126.78420952996817</v>
      </c>
      <c r="AK28" s="50">
        <v>127.49477733085169</v>
      </c>
      <c r="AL28" s="50">
        <v>128.05716707682976</v>
      </c>
      <c r="AM28" s="50">
        <v>128.46149464665942</v>
      </c>
      <c r="AN28" s="50">
        <v>128.69486042448113</v>
      </c>
      <c r="AO28" s="50">
        <v>128.87813548617314</v>
      </c>
      <c r="AP28" s="50">
        <v>128.98878738585097</v>
      </c>
      <c r="AQ28" s="50">
        <v>129.11418170365394</v>
      </c>
      <c r="AR28" s="50">
        <v>129.38163932339</v>
      </c>
      <c r="AS28" s="50">
        <v>129.76259680994175</v>
      </c>
      <c r="AT28" s="50">
        <v>130.20285902395142</v>
      </c>
      <c r="AU28" s="50">
        <v>130.7366015710727</v>
      </c>
    </row>
    <row r="29" spans="1:51" ht="18" customHeight="1">
      <c r="A29" s="200" t="s">
        <v>313</v>
      </c>
      <c r="B29" s="203"/>
      <c r="C29" s="203"/>
      <c r="D29" s="203"/>
      <c r="E29" s="203"/>
      <c r="F29" s="203"/>
      <c r="G29" s="204"/>
      <c r="H29" s="204"/>
      <c r="I29" s="204"/>
      <c r="J29" s="204"/>
      <c r="K29" s="204"/>
      <c r="L29" s="204"/>
      <c r="M29" s="204"/>
      <c r="N29" s="204"/>
      <c r="O29" s="204"/>
      <c r="P29" s="204"/>
      <c r="Q29" s="204"/>
      <c r="R29" s="204"/>
      <c r="S29" s="204"/>
      <c r="T29" s="204"/>
      <c r="U29" s="204"/>
      <c r="V29" s="204"/>
      <c r="W29" s="204"/>
      <c r="X29" s="204"/>
      <c r="Y29" s="204"/>
      <c r="Z29" s="204"/>
      <c r="AA29" s="204"/>
      <c r="AB29" s="204"/>
      <c r="AC29" s="204"/>
      <c r="AD29" s="204"/>
      <c r="AE29" s="204"/>
      <c r="AF29" s="204"/>
      <c r="AG29" s="204"/>
      <c r="AH29" s="204"/>
      <c r="AI29" s="204"/>
      <c r="AJ29" s="204"/>
      <c r="AK29" s="204"/>
      <c r="AL29" s="204"/>
      <c r="AM29" s="204"/>
      <c r="AN29" s="204"/>
      <c r="AO29" s="204"/>
      <c r="AP29" s="204"/>
      <c r="AQ29" s="204"/>
      <c r="AR29" s="204"/>
      <c r="AS29" s="204"/>
      <c r="AT29" s="204"/>
      <c r="AU29" s="204"/>
    </row>
    <row r="30" spans="1:51" s="24" customFormat="1" ht="18" customHeight="1">
      <c r="A30" s="24" t="s">
        <v>4</v>
      </c>
      <c r="B30" s="25">
        <v>100</v>
      </c>
      <c r="C30" s="25">
        <v>100.28211435751734</v>
      </c>
      <c r="D30" s="25">
        <v>100.54872090373399</v>
      </c>
      <c r="E30" s="25">
        <v>100.80025146570884</v>
      </c>
      <c r="F30" s="25">
        <v>101.03746529980906</v>
      </c>
      <c r="G30" s="50">
        <v>101.26179075707556</v>
      </c>
      <c r="H30" s="50">
        <v>101.4741262908762</v>
      </c>
      <c r="I30" s="50">
        <v>101.67572467421692</v>
      </c>
      <c r="J30" s="50">
        <v>101.86842552200417</v>
      </c>
      <c r="K30" s="50">
        <v>102.05578626667521</v>
      </c>
      <c r="L30" s="50">
        <v>102.24157155438427</v>
      </c>
      <c r="M30" s="50">
        <v>102.42730622500218</v>
      </c>
      <c r="N30" s="50">
        <v>102.61387765940813</v>
      </c>
      <c r="O30" s="50">
        <v>102.8020055693669</v>
      </c>
      <c r="P30" s="50">
        <v>102.99118378396702</v>
      </c>
      <c r="Q30" s="50">
        <v>103.18039521603319</v>
      </c>
      <c r="R30" s="50">
        <v>103.36896128018722</v>
      </c>
      <c r="S30" s="50">
        <v>103.55587279817433</v>
      </c>
      <c r="T30" s="50">
        <v>103.73840435599297</v>
      </c>
      <c r="U30" s="50">
        <v>103.91372614189112</v>
      </c>
      <c r="V30" s="50">
        <v>104.08017253721317</v>
      </c>
      <c r="W30" s="50">
        <v>104.23580743822268</v>
      </c>
      <c r="X30" s="50">
        <v>104.37877699395631</v>
      </c>
      <c r="Y30" s="50">
        <v>104.5075706006001</v>
      </c>
      <c r="Z30" s="50">
        <v>104.62151758169634</v>
      </c>
      <c r="AA30" s="50">
        <v>104.7204344502896</v>
      </c>
      <c r="AB30" s="50">
        <v>104.80439396844842</v>
      </c>
      <c r="AC30" s="50">
        <v>104.87376627365184</v>
      </c>
      <c r="AD30" s="50">
        <v>104.9296744326097</v>
      </c>
      <c r="AE30" s="50">
        <v>104.97374135580695</v>
      </c>
      <c r="AF30" s="50">
        <v>105.007918964821</v>
      </c>
      <c r="AG30" s="50">
        <v>105.03411963662685</v>
      </c>
      <c r="AH30" s="50">
        <v>105.05431743777929</v>
      </c>
      <c r="AI30" s="50">
        <v>105.07049908910591</v>
      </c>
      <c r="AJ30" s="50">
        <v>105.08437608100114</v>
      </c>
      <c r="AK30" s="50">
        <v>105.09776904696227</v>
      </c>
      <c r="AL30" s="50">
        <v>105.11224869859899</v>
      </c>
      <c r="AM30" s="50">
        <v>105.12915955239497</v>
      </c>
      <c r="AN30" s="50">
        <v>105.14957880332116</v>
      </c>
      <c r="AO30" s="50">
        <v>105.17412967431238</v>
      </c>
      <c r="AP30" s="50">
        <v>105.20319021176815</v>
      </c>
      <c r="AQ30" s="50">
        <v>105.23685690451843</v>
      </c>
      <c r="AR30" s="50">
        <v>105.27492728419865</v>
      </c>
      <c r="AS30" s="50">
        <v>105.3170138137047</v>
      </c>
      <c r="AT30" s="50">
        <v>105.3624252533856</v>
      </c>
      <c r="AU30" s="50">
        <v>105.41030902161228</v>
      </c>
      <c r="AW30" s="1"/>
      <c r="AX30" s="1"/>
      <c r="AY30" s="1"/>
    </row>
    <row r="31" spans="1:51" ht="18" customHeight="1">
      <c r="A31" s="199" t="s">
        <v>274</v>
      </c>
      <c r="B31" s="52">
        <v>100</v>
      </c>
      <c r="C31" s="52">
        <v>98.627021653381988</v>
      </c>
      <c r="D31" s="52">
        <v>97.418136177217804</v>
      </c>
      <c r="E31" s="52">
        <v>96.316858424580161</v>
      </c>
      <c r="F31" s="52">
        <v>95.232042515740304</v>
      </c>
      <c r="G31" s="51">
        <v>94.097404587224602</v>
      </c>
      <c r="H31" s="51">
        <v>93.120802140752318</v>
      </c>
      <c r="I31" s="51">
        <v>92.306270465955691</v>
      </c>
      <c r="J31" s="51">
        <v>91.699516121561103</v>
      </c>
      <c r="K31" s="51">
        <v>91.322345705846104</v>
      </c>
      <c r="L31" s="51">
        <v>91.25718424081326</v>
      </c>
      <c r="M31" s="51">
        <v>91.315655854822225</v>
      </c>
      <c r="N31" s="51">
        <v>91.469183927254321</v>
      </c>
      <c r="O31" s="51">
        <v>91.655555515964778</v>
      </c>
      <c r="P31" s="51">
        <v>91.891428439082262</v>
      </c>
      <c r="Q31" s="51">
        <v>92.18987952923402</v>
      </c>
      <c r="R31" s="51">
        <v>92.542535337735032</v>
      </c>
      <c r="S31" s="51">
        <v>92.939552608418339</v>
      </c>
      <c r="T31" s="51">
        <v>93.360986499150187</v>
      </c>
      <c r="U31" s="51">
        <v>93.786927799493313</v>
      </c>
      <c r="V31" s="51">
        <v>94.202847685186825</v>
      </c>
      <c r="W31" s="51">
        <v>94.591874547922856</v>
      </c>
      <c r="X31" s="51">
        <v>94.939960591343635</v>
      </c>
      <c r="Y31" s="51">
        <v>95.234233865077016</v>
      </c>
      <c r="Z31" s="51">
        <v>95.462641947771061</v>
      </c>
      <c r="AA31" s="51">
        <v>95.606567277987807</v>
      </c>
      <c r="AB31" s="51">
        <v>95.647828782571821</v>
      </c>
      <c r="AC31" s="51">
        <v>95.581313313070766</v>
      </c>
      <c r="AD31" s="51">
        <v>95.409096415807653</v>
      </c>
      <c r="AE31" s="51">
        <v>95.136656464124229</v>
      </c>
      <c r="AF31" s="51">
        <v>94.776749605378967</v>
      </c>
      <c r="AG31" s="51">
        <v>94.344073914391288</v>
      </c>
      <c r="AH31" s="51">
        <v>93.850663996664878</v>
      </c>
      <c r="AI31" s="51">
        <v>93.310122252350808</v>
      </c>
      <c r="AJ31" s="51">
        <v>92.744344358967965</v>
      </c>
      <c r="AK31" s="51">
        <v>92.175902996269372</v>
      </c>
      <c r="AL31" s="51">
        <v>91.619496239074422</v>
      </c>
      <c r="AM31" s="51">
        <v>91.090329913878193</v>
      </c>
      <c r="AN31" s="51">
        <v>90.603440596617119</v>
      </c>
      <c r="AO31" s="51">
        <v>90.170114627167735</v>
      </c>
      <c r="AP31" s="51">
        <v>89.797380357670974</v>
      </c>
      <c r="AQ31" s="51">
        <v>89.489094919276397</v>
      </c>
      <c r="AR31" s="51">
        <v>89.248741310320014</v>
      </c>
      <c r="AS31" s="51">
        <v>89.077922957145759</v>
      </c>
      <c r="AT31" s="51">
        <v>88.974172364768805</v>
      </c>
      <c r="AU31" s="51">
        <v>88.931841909288821</v>
      </c>
      <c r="AV31" s="234">
        <f>Table713141516[[#This Row],[2072-73]]-100</f>
        <v>-11.068158090711179</v>
      </c>
    </row>
    <row r="32" spans="1:51" ht="18" customHeight="1">
      <c r="A32" s="199" t="s">
        <v>326</v>
      </c>
      <c r="B32" s="52">
        <v>100</v>
      </c>
      <c r="C32" s="52">
        <v>100.1721965167248</v>
      </c>
      <c r="D32" s="52">
        <v>100.24927120358855</v>
      </c>
      <c r="E32" s="52">
        <v>100.27651724488848</v>
      </c>
      <c r="F32" s="52">
        <v>100.31239141255968</v>
      </c>
      <c r="G32" s="51">
        <v>100.36511742954217</v>
      </c>
      <c r="H32" s="51">
        <v>100.40504842910254</v>
      </c>
      <c r="I32" s="51">
        <v>100.40157772623711</v>
      </c>
      <c r="J32" s="51">
        <v>100.3924837680653</v>
      </c>
      <c r="K32" s="51">
        <v>100.28175145385593</v>
      </c>
      <c r="L32" s="51">
        <v>100.16186631262084</v>
      </c>
      <c r="M32" s="51">
        <v>100.10273894765422</v>
      </c>
      <c r="N32" s="51">
        <v>100.109012319869</v>
      </c>
      <c r="O32" s="51">
        <v>100.15245497454102</v>
      </c>
      <c r="P32" s="51">
        <v>100.22918412682746</v>
      </c>
      <c r="Q32" s="51">
        <v>100.32679380564515</v>
      </c>
      <c r="R32" s="51">
        <v>100.39073817857104</v>
      </c>
      <c r="S32" s="51">
        <v>100.32712142361476</v>
      </c>
      <c r="T32" s="51">
        <v>100.18282106509831</v>
      </c>
      <c r="U32" s="51">
        <v>100.0390479667517</v>
      </c>
      <c r="V32" s="51">
        <v>99.910708746191702</v>
      </c>
      <c r="W32" s="51">
        <v>99.777253054372096</v>
      </c>
      <c r="X32" s="51">
        <v>99.657309044283096</v>
      </c>
      <c r="Y32" s="51">
        <v>99.493996605468311</v>
      </c>
      <c r="Z32" s="51">
        <v>99.33162862783152</v>
      </c>
      <c r="AA32" s="51">
        <v>99.194164734915091</v>
      </c>
      <c r="AB32" s="51">
        <v>99.022057801228854</v>
      </c>
      <c r="AC32" s="51">
        <v>98.882392725079171</v>
      </c>
      <c r="AD32" s="51">
        <v>98.738634983824895</v>
      </c>
      <c r="AE32" s="51">
        <v>98.572924279092007</v>
      </c>
      <c r="AF32" s="51">
        <v>98.45616430614507</v>
      </c>
      <c r="AG32" s="51">
        <v>98.399376338242618</v>
      </c>
      <c r="AH32" s="51">
        <v>98.345191397489259</v>
      </c>
      <c r="AI32" s="51">
        <v>98.343215451610106</v>
      </c>
      <c r="AJ32" s="51">
        <v>98.327139135461223</v>
      </c>
      <c r="AK32" s="51">
        <v>98.297699589474206</v>
      </c>
      <c r="AL32" s="51">
        <v>98.300243747769372</v>
      </c>
      <c r="AM32" s="51">
        <v>98.306450572584069</v>
      </c>
      <c r="AN32" s="51">
        <v>98.345659788805179</v>
      </c>
      <c r="AO32" s="51">
        <v>98.406827087535632</v>
      </c>
      <c r="AP32" s="51">
        <v>98.498803272985427</v>
      </c>
      <c r="AQ32" s="51">
        <v>98.549271797396131</v>
      </c>
      <c r="AR32" s="51">
        <v>98.537851239737108</v>
      </c>
      <c r="AS32" s="51">
        <v>98.47879810071673</v>
      </c>
      <c r="AT32" s="51">
        <v>98.332040607428283</v>
      </c>
      <c r="AU32" s="51">
        <v>98.132884715126949</v>
      </c>
      <c r="AV32" s="234">
        <f>Table713141516[[#This Row],[2072-73]]-100</f>
        <v>-1.8671152848730515</v>
      </c>
    </row>
    <row r="33" spans="1:47" ht="18" customHeight="1">
      <c r="A33" s="199" t="s">
        <v>325</v>
      </c>
      <c r="B33" s="52">
        <v>100</v>
      </c>
      <c r="C33" s="52">
        <v>102.05205132786186</v>
      </c>
      <c r="D33" s="52">
        <v>104.1732690998698</v>
      </c>
      <c r="E33" s="52">
        <v>106.27790518602865</v>
      </c>
      <c r="F33" s="52">
        <v>108.27212565993058</v>
      </c>
      <c r="G33" s="51">
        <v>110.19563216884197</v>
      </c>
      <c r="H33" s="51">
        <v>111.96189508474109</v>
      </c>
      <c r="I33" s="51">
        <v>113.66606372675363</v>
      </c>
      <c r="J33" s="51">
        <v>115.16322824299823</v>
      </c>
      <c r="K33" s="51">
        <v>116.74210959743799</v>
      </c>
      <c r="L33" s="51">
        <v>118.06993664527039</v>
      </c>
      <c r="M33" s="51">
        <v>119.1064506317251</v>
      </c>
      <c r="N33" s="51">
        <v>119.86677857305735</v>
      </c>
      <c r="O33" s="51">
        <v>120.49382628165483</v>
      </c>
      <c r="P33" s="51">
        <v>120.98238634987575</v>
      </c>
      <c r="Q33" s="51">
        <v>121.35362886287318</v>
      </c>
      <c r="R33" s="51">
        <v>121.77640381999331</v>
      </c>
      <c r="S33" s="51">
        <v>122.53817869331517</v>
      </c>
      <c r="T33" s="51">
        <v>123.50123186528026</v>
      </c>
      <c r="U33" s="51">
        <v>124.4235078629921</v>
      </c>
      <c r="V33" s="51">
        <v>125.26441521469877</v>
      </c>
      <c r="W33" s="51">
        <v>126.09126333953296</v>
      </c>
      <c r="X33" s="51">
        <v>126.85087168367251</v>
      </c>
      <c r="Y33" s="51">
        <v>127.71898445182595</v>
      </c>
      <c r="Z33" s="51">
        <v>128.56882873640978</v>
      </c>
      <c r="AA33" s="51">
        <v>129.34324685503142</v>
      </c>
      <c r="AB33" s="51">
        <v>130.23840254994295</v>
      </c>
      <c r="AC33" s="51">
        <v>131.05774519868118</v>
      </c>
      <c r="AD33" s="51">
        <v>131.91541220113407</v>
      </c>
      <c r="AE33" s="51">
        <v>132.86857671490264</v>
      </c>
      <c r="AF33" s="51">
        <v>133.70135958217557</v>
      </c>
      <c r="AG33" s="51">
        <v>134.37703039570806</v>
      </c>
      <c r="AH33" s="51">
        <v>135.06822284331113</v>
      </c>
      <c r="AI33" s="51">
        <v>135.62287752680172</v>
      </c>
      <c r="AJ33" s="51">
        <v>136.23080561536509</v>
      </c>
      <c r="AK33" s="51">
        <v>136.87907757234527</v>
      </c>
      <c r="AL33" s="51">
        <v>137.42552265775564</v>
      </c>
      <c r="AM33" s="51">
        <v>137.94912633550084</v>
      </c>
      <c r="AN33" s="51">
        <v>138.35340068092466</v>
      </c>
      <c r="AO33" s="51">
        <v>138.66497852776141</v>
      </c>
      <c r="AP33" s="51">
        <v>138.85284755828678</v>
      </c>
      <c r="AQ33" s="51">
        <v>139.1327476534361</v>
      </c>
      <c r="AR33" s="51">
        <v>139.56227753904261</v>
      </c>
      <c r="AS33" s="51">
        <v>140.09505027779159</v>
      </c>
      <c r="AT33" s="51">
        <v>140.85096778471694</v>
      </c>
      <c r="AU33" s="51">
        <v>141.72403261957288</v>
      </c>
    </row>
    <row r="34" spans="1:47">
      <c r="A34" s="4" t="s">
        <v>57</v>
      </c>
    </row>
    <row r="35" spans="1:47" ht="24.75" customHeight="1">
      <c r="A35" s="6" t="s">
        <v>0</v>
      </c>
    </row>
  </sheetData>
  <hyperlinks>
    <hyperlink ref="A35" location="Contents!A1" display="Return to Contents" xr:uid="{0D372FDC-EF99-4075-B84C-E7DA62F3CB5A}"/>
  </hyperlinks>
  <pageMargins left="0.7" right="0.7" top="0.75" bottom="0.75" header="0.3" footer="0.3"/>
  <pageSetup paperSize="9" orientation="portrait"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120D9-1469-4BC1-92A7-EA69FF0922C4}">
  <sheetPr>
    <tabColor theme="8" tint="0.59999389629810485"/>
    <pageSetUpPr autoPageBreaks="0"/>
  </sheetPr>
  <dimension ref="A1:E19"/>
  <sheetViews>
    <sheetView showGridLines="0" zoomScaleNormal="100" workbookViewId="0"/>
  </sheetViews>
  <sheetFormatPr defaultRowHeight="15"/>
  <cols>
    <col min="1" max="5" width="15.85546875" customWidth="1"/>
  </cols>
  <sheetData>
    <row r="1" spans="1:5">
      <c r="A1" s="19" t="s">
        <v>209</v>
      </c>
    </row>
    <row r="2" spans="1:5">
      <c r="A2" s="4" t="s">
        <v>72</v>
      </c>
    </row>
    <row r="3" spans="1:5">
      <c r="A3" s="11" t="s">
        <v>168</v>
      </c>
    </row>
    <row r="5" spans="1:5" ht="22.7" customHeight="1">
      <c r="A5" s="111" t="s">
        <v>164</v>
      </c>
      <c r="B5" s="111" t="s">
        <v>165</v>
      </c>
      <c r="C5" s="111" t="s">
        <v>1</v>
      </c>
      <c r="D5" s="111" t="s">
        <v>25</v>
      </c>
      <c r="E5" s="111" t="s">
        <v>55</v>
      </c>
    </row>
    <row r="6" spans="1:5" ht="19.7" customHeight="1" thickBot="1">
      <c r="A6" s="103" t="s">
        <v>115</v>
      </c>
      <c r="B6" s="104" t="s">
        <v>274</v>
      </c>
      <c r="C6" s="101">
        <v>26</v>
      </c>
      <c r="D6" s="101">
        <v>22</v>
      </c>
      <c r="E6" s="101">
        <v>21</v>
      </c>
    </row>
    <row r="7" spans="1:5" ht="19.7" customHeight="1" thickBot="1">
      <c r="A7" s="103" t="s">
        <v>115</v>
      </c>
      <c r="B7" s="104" t="s">
        <v>275</v>
      </c>
      <c r="C7" s="101">
        <v>31</v>
      </c>
      <c r="D7" s="101">
        <v>41</v>
      </c>
      <c r="E7" s="101">
        <v>54</v>
      </c>
    </row>
    <row r="8" spans="1:5" ht="19.7" customHeight="1" thickBot="1">
      <c r="A8" s="105" t="s">
        <v>115</v>
      </c>
      <c r="B8" s="106" t="s">
        <v>276</v>
      </c>
      <c r="C8" s="102">
        <v>57</v>
      </c>
      <c r="D8" s="102">
        <v>62</v>
      </c>
      <c r="E8" s="102">
        <v>74</v>
      </c>
    </row>
    <row r="9" spans="1:5" ht="19.7" customHeight="1" thickBot="1">
      <c r="A9" s="103" t="s">
        <v>166</v>
      </c>
      <c r="B9" s="104" t="s">
        <v>274</v>
      </c>
      <c r="C9" s="101">
        <v>30</v>
      </c>
      <c r="D9" s="101">
        <v>26</v>
      </c>
      <c r="E9" s="101">
        <v>26</v>
      </c>
    </row>
    <row r="10" spans="1:5" ht="19.7" customHeight="1" thickBot="1">
      <c r="A10" s="103" t="s">
        <v>166</v>
      </c>
      <c r="B10" s="104" t="s">
        <v>275</v>
      </c>
      <c r="C10" s="101">
        <v>31</v>
      </c>
      <c r="D10" s="101">
        <v>40</v>
      </c>
      <c r="E10" s="101">
        <v>48</v>
      </c>
    </row>
    <row r="11" spans="1:5" ht="19.7" customHeight="1">
      <c r="A11" s="181" t="s">
        <v>166</v>
      </c>
      <c r="B11" s="182" t="s">
        <v>167</v>
      </c>
      <c r="C11" s="183">
        <v>61</v>
      </c>
      <c r="D11" s="183">
        <v>66</v>
      </c>
      <c r="E11" s="183">
        <v>74</v>
      </c>
    </row>
    <row r="12" spans="1:5">
      <c r="A12" s="10" t="s">
        <v>57</v>
      </c>
    </row>
    <row r="13" spans="1:5">
      <c r="A13" s="10" t="s">
        <v>273</v>
      </c>
    </row>
    <row r="14" spans="1:5" ht="26.45" customHeight="1">
      <c r="A14" s="6" t="s">
        <v>0</v>
      </c>
    </row>
    <row r="19" spans="2:2">
      <c r="B19" s="179"/>
    </row>
  </sheetData>
  <hyperlinks>
    <hyperlink ref="A14" location="Contents!A1" display="Return to Contents" xr:uid="{CA38E64B-9368-4D3A-8910-0C05EAA04000}"/>
  </hyperlinks>
  <pageMargins left="0.7" right="0.7" top="0.75" bottom="0.75" header="0.3" footer="0.3"/>
  <pageSetup paperSize="9"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06126-FA5B-4133-AE82-6EB3C6F8088B}">
  <sheetPr>
    <tabColor theme="8" tint="0.59999389629810485"/>
    <pageSetUpPr autoPageBreaks="0"/>
  </sheetPr>
  <dimension ref="A1:D65"/>
  <sheetViews>
    <sheetView showGridLines="0" zoomScaleNormal="100" workbookViewId="0"/>
  </sheetViews>
  <sheetFormatPr defaultColWidth="8.28515625" defaultRowHeight="15"/>
  <cols>
    <col min="1" max="1" width="29" style="80" customWidth="1"/>
    <col min="2" max="2" width="20.28515625" style="80" customWidth="1"/>
    <col min="3" max="4" width="13.7109375" style="80" customWidth="1"/>
    <col min="5" max="5" width="9" style="80" customWidth="1"/>
    <col min="6" max="16384" width="8.28515625" style="80"/>
  </cols>
  <sheetData>
    <row r="1" spans="1:2">
      <c r="A1" s="93" t="s">
        <v>294</v>
      </c>
      <c r="B1" s="79"/>
    </row>
    <row r="2" spans="1:2">
      <c r="A2" s="94" t="s">
        <v>80</v>
      </c>
      <c r="B2" s="81"/>
    </row>
    <row r="3" spans="1:2">
      <c r="A3" s="82" t="s">
        <v>270</v>
      </c>
      <c r="B3" s="81"/>
    </row>
    <row r="4" spans="1:2">
      <c r="A4" s="82"/>
      <c r="B4" s="81"/>
    </row>
    <row r="5" spans="1:2">
      <c r="A5" s="82"/>
      <c r="B5" s="81"/>
    </row>
    <row r="6" spans="1:2">
      <c r="A6" s="82"/>
      <c r="B6" s="81"/>
    </row>
    <row r="7" spans="1:2">
      <c r="A7" s="82"/>
      <c r="B7" s="81"/>
    </row>
    <row r="8" spans="1:2">
      <c r="A8" s="82"/>
      <c r="B8" s="81"/>
    </row>
    <row r="9" spans="1:2">
      <c r="A9" s="82"/>
      <c r="B9" s="81"/>
    </row>
    <row r="10" spans="1:2">
      <c r="A10" s="82"/>
      <c r="B10" s="81"/>
    </row>
    <row r="11" spans="1:2">
      <c r="A11" s="82"/>
      <c r="B11" s="81"/>
    </row>
    <row r="12" spans="1:2">
      <c r="A12" s="82"/>
      <c r="B12" s="81"/>
    </row>
    <row r="13" spans="1:2">
      <c r="A13" s="82"/>
      <c r="B13" s="81"/>
    </row>
    <row r="14" spans="1:2">
      <c r="A14" s="82"/>
      <c r="B14" s="81"/>
    </row>
    <row r="15" spans="1:2">
      <c r="A15" s="82"/>
      <c r="B15" s="81"/>
    </row>
    <row r="16" spans="1:2">
      <c r="A16" s="82"/>
      <c r="B16" s="81"/>
    </row>
    <row r="17" spans="1:3">
      <c r="A17" s="82"/>
      <c r="B17" s="81"/>
    </row>
    <row r="18" spans="1:3">
      <c r="A18" s="82"/>
      <c r="B18" s="81"/>
    </row>
    <row r="19" spans="1:3">
      <c r="A19" s="82"/>
      <c r="B19" s="81"/>
    </row>
    <row r="20" spans="1:3">
      <c r="A20" s="82"/>
      <c r="B20" s="81"/>
    </row>
    <row r="21" spans="1:3">
      <c r="A21" s="82"/>
      <c r="B21" s="81"/>
    </row>
    <row r="22" spans="1:3">
      <c r="A22" s="82"/>
      <c r="B22" s="81"/>
    </row>
    <row r="23" spans="1:3">
      <c r="A23" s="82"/>
      <c r="B23" s="81"/>
    </row>
    <row r="24" spans="1:3">
      <c r="A24" s="82"/>
      <c r="B24" s="81"/>
    </row>
    <row r="25" spans="1:3">
      <c r="A25" s="82"/>
      <c r="B25" s="81"/>
    </row>
    <row r="26" spans="1:3">
      <c r="A26" s="82"/>
      <c r="B26" s="81"/>
    </row>
    <row r="27" spans="1:3" s="83" customFormat="1" ht="30">
      <c r="A27" s="91" t="s">
        <v>7</v>
      </c>
      <c r="B27" s="91" t="s">
        <v>233</v>
      </c>
    </row>
    <row r="28" spans="1:3" s="83" customFormat="1" ht="19.7" customHeight="1">
      <c r="A28" s="86" t="s">
        <v>234</v>
      </c>
      <c r="B28" s="173">
        <v>30.979855485001085</v>
      </c>
      <c r="C28" s="84"/>
    </row>
    <row r="29" spans="1:3" s="83" customFormat="1" ht="19.7" customHeight="1">
      <c r="A29" s="86" t="s">
        <v>235</v>
      </c>
      <c r="B29" s="173">
        <v>15.079875224501361</v>
      </c>
      <c r="C29" s="84"/>
    </row>
    <row r="30" spans="1:3" s="83" customFormat="1" ht="19.7" customHeight="1">
      <c r="A30" s="86" t="s">
        <v>236</v>
      </c>
      <c r="B30" s="173">
        <v>13.45066722706736</v>
      </c>
      <c r="C30" s="84"/>
    </row>
    <row r="31" spans="1:3" s="83" customFormat="1" ht="19.7" customHeight="1">
      <c r="A31" s="86" t="s">
        <v>237</v>
      </c>
      <c r="B31" s="173">
        <v>13.12748312439731</v>
      </c>
      <c r="C31" s="84"/>
    </row>
    <row r="32" spans="1:3" s="83" customFormat="1" ht="19.7" customHeight="1">
      <c r="A32" s="86" t="s">
        <v>238</v>
      </c>
      <c r="B32" s="174">
        <v>11.628417700669825</v>
      </c>
      <c r="C32" s="84"/>
    </row>
    <row r="33" spans="1:3" s="83" customFormat="1" ht="19.7" customHeight="1">
      <c r="A33" s="86" t="s">
        <v>239</v>
      </c>
      <c r="B33" s="174">
        <v>10.540655146824985</v>
      </c>
      <c r="C33" s="84"/>
    </row>
    <row r="34" spans="1:3" s="83" customFormat="1" ht="19.7" customHeight="1">
      <c r="A34" s="86" t="s">
        <v>240</v>
      </c>
      <c r="B34" s="173">
        <v>7.5750023077633122</v>
      </c>
      <c r="C34" s="84"/>
    </row>
    <row r="35" spans="1:3" s="83" customFormat="1" ht="19.7" customHeight="1">
      <c r="A35" s="86" t="s">
        <v>241</v>
      </c>
      <c r="B35" s="173">
        <v>6.0009978795060537</v>
      </c>
      <c r="C35" s="84"/>
    </row>
    <row r="36" spans="1:3" s="83" customFormat="1" ht="19.7" customHeight="1">
      <c r="A36" s="86" t="s">
        <v>242</v>
      </c>
      <c r="B36" s="173">
        <v>5.7993965613575726</v>
      </c>
      <c r="C36" s="84"/>
    </row>
    <row r="37" spans="1:3" s="83" customFormat="1" ht="19.7" customHeight="1">
      <c r="A37" s="86" t="s">
        <v>243</v>
      </c>
      <c r="B37" s="175">
        <v>4.2578322740311592</v>
      </c>
      <c r="C37" s="84"/>
    </row>
    <row r="38" spans="1:3" s="83" customFormat="1" ht="19.7" customHeight="1">
      <c r="A38" s="86" t="s">
        <v>244</v>
      </c>
      <c r="B38" s="174">
        <v>2.8151840010030682</v>
      </c>
      <c r="C38" s="84"/>
    </row>
    <row r="39" spans="1:3" s="83" customFormat="1" ht="19.7" customHeight="1">
      <c r="A39" s="86" t="s">
        <v>245</v>
      </c>
      <c r="B39" s="173">
        <v>2.4193980188931707</v>
      </c>
      <c r="C39" s="84"/>
    </row>
    <row r="40" spans="1:3" s="83" customFormat="1" ht="19.7" customHeight="1">
      <c r="A40" s="86" t="s">
        <v>246</v>
      </c>
      <c r="B40" s="173">
        <v>2.3475127438917109</v>
      </c>
      <c r="C40" s="84"/>
    </row>
    <row r="41" spans="1:3" s="83" customFormat="1" ht="19.7" customHeight="1">
      <c r="A41" s="86" t="s">
        <v>247</v>
      </c>
      <c r="B41" s="174">
        <v>0.75301466123014471</v>
      </c>
      <c r="C41" s="84"/>
    </row>
    <row r="42" spans="1:3" s="83" customFormat="1" ht="19.7" customHeight="1">
      <c r="A42" s="86" t="s">
        <v>248</v>
      </c>
      <c r="B42" s="173">
        <v>-0.57344537815126051</v>
      </c>
      <c r="C42" s="84"/>
    </row>
    <row r="43" spans="1:3" s="83" customFormat="1" ht="19.7" customHeight="1">
      <c r="A43" s="86" t="s">
        <v>249</v>
      </c>
      <c r="B43" s="173">
        <v>-0.88600152860250914</v>
      </c>
      <c r="C43" s="84"/>
    </row>
    <row r="44" spans="1:3" s="83" customFormat="1" ht="19.7" customHeight="1">
      <c r="A44" s="86" t="s">
        <v>250</v>
      </c>
      <c r="B44" s="173">
        <v>-0.97223401545385446</v>
      </c>
      <c r="C44" s="84"/>
    </row>
    <row r="45" spans="1:3" s="83" customFormat="1" ht="19.7" customHeight="1">
      <c r="A45" s="86" t="s">
        <v>251</v>
      </c>
      <c r="B45" s="175">
        <v>-1.0040319915394225</v>
      </c>
      <c r="C45" s="84"/>
    </row>
    <row r="46" spans="1:3" s="83" customFormat="1" ht="19.7" customHeight="1">
      <c r="A46" s="86" t="s">
        <v>252</v>
      </c>
      <c r="B46" s="173">
        <v>-1.6313654799459232</v>
      </c>
      <c r="C46" s="84"/>
    </row>
    <row r="47" spans="1:3" s="83" customFormat="1" ht="19.7" customHeight="1">
      <c r="A47" s="86" t="s">
        <v>253</v>
      </c>
      <c r="B47" s="173">
        <v>-2.0827619585383594</v>
      </c>
      <c r="C47" s="84"/>
    </row>
    <row r="48" spans="1:3" s="83" customFormat="1" ht="19.7" customHeight="1">
      <c r="A48" s="86" t="s">
        <v>254</v>
      </c>
      <c r="B48" s="173">
        <v>-2.6737855946398659</v>
      </c>
      <c r="C48" s="84"/>
    </row>
    <row r="49" spans="1:4" s="83" customFormat="1" ht="19.7" customHeight="1">
      <c r="A49" s="86" t="s">
        <v>255</v>
      </c>
      <c r="B49" s="173">
        <v>-2.8715953307392961</v>
      </c>
      <c r="C49" s="84"/>
    </row>
    <row r="50" spans="1:4" s="83" customFormat="1" ht="19.7" customHeight="1">
      <c r="A50" s="86" t="s">
        <v>256</v>
      </c>
      <c r="B50" s="173">
        <v>-3.7573250603240238</v>
      </c>
      <c r="C50" s="84"/>
    </row>
    <row r="51" spans="1:4" s="83" customFormat="1" ht="19.7" customHeight="1">
      <c r="A51" s="86" t="s">
        <v>257</v>
      </c>
      <c r="B51" s="174">
        <v>-6.1374510656807324</v>
      </c>
      <c r="C51" s="84"/>
    </row>
    <row r="52" spans="1:4" s="83" customFormat="1" ht="19.7" customHeight="1">
      <c r="A52" s="86" t="s">
        <v>258</v>
      </c>
      <c r="B52" s="174">
        <v>-6.5384273656152843</v>
      </c>
      <c r="C52" s="84"/>
    </row>
    <row r="53" spans="1:4" s="83" customFormat="1" ht="19.7" customHeight="1">
      <c r="A53" s="86" t="s">
        <v>259</v>
      </c>
      <c r="B53" s="173">
        <v>-6.6053841103085986</v>
      </c>
      <c r="C53" s="84"/>
    </row>
    <row r="54" spans="1:4" s="83" customFormat="1" ht="19.7" customHeight="1">
      <c r="A54" s="86" t="s">
        <v>260</v>
      </c>
      <c r="B54" s="174">
        <v>-7.3970604734657215</v>
      </c>
      <c r="C54" s="84"/>
    </row>
    <row r="55" spans="1:4" s="83" customFormat="1" ht="19.7" customHeight="1">
      <c r="A55" s="86" t="s">
        <v>261</v>
      </c>
      <c r="B55" s="173">
        <v>-8.4037905773237433</v>
      </c>
      <c r="C55" s="84"/>
    </row>
    <row r="56" spans="1:4" s="83" customFormat="1" ht="19.7" customHeight="1">
      <c r="A56" s="86" t="s">
        <v>262</v>
      </c>
      <c r="B56" s="173">
        <v>-9.5697811945594342</v>
      </c>
      <c r="C56" s="84"/>
    </row>
    <row r="57" spans="1:4" s="83" customFormat="1" ht="19.7" customHeight="1">
      <c r="A57" s="86" t="s">
        <v>263</v>
      </c>
      <c r="B57" s="173">
        <v>-14.848133549733367</v>
      </c>
      <c r="C57" s="84"/>
    </row>
    <row r="58" spans="1:4" s="83" customFormat="1" ht="19.7" customHeight="1">
      <c r="A58" s="86" t="s">
        <v>264</v>
      </c>
      <c r="B58" s="173">
        <v>-15.982109578829673</v>
      </c>
      <c r="C58" s="84"/>
    </row>
    <row r="59" spans="1:4" s="83" customFormat="1" ht="19.7" customHeight="1">
      <c r="A59" s="176" t="s">
        <v>265</v>
      </c>
      <c r="B59" s="177">
        <v>-16.165067178502881</v>
      </c>
      <c r="C59" s="84"/>
    </row>
    <row r="60" spans="1:4" s="97" customFormat="1" ht="14.25">
      <c r="A60" s="180" t="s">
        <v>266</v>
      </c>
      <c r="B60" s="96"/>
    </row>
    <row r="61" spans="1:4" s="97" customFormat="1" ht="14.25">
      <c r="A61" s="180" t="s">
        <v>277</v>
      </c>
      <c r="B61" s="96"/>
    </row>
    <row r="62" spans="1:4" s="97" customFormat="1" ht="14.25">
      <c r="A62" s="178"/>
      <c r="B62" s="96"/>
    </row>
    <row r="63" spans="1:4" s="97" customFormat="1" ht="20.100000000000001" customHeight="1">
      <c r="A63" s="100" t="s">
        <v>0</v>
      </c>
      <c r="B63" s="98"/>
    </row>
    <row r="64" spans="1:4">
      <c r="A64" s="85"/>
      <c r="B64" s="85"/>
      <c r="C64" s="85"/>
      <c r="D64" s="85"/>
    </row>
    <row r="65" spans="1:4">
      <c r="A65" s="85"/>
      <c r="B65" s="85"/>
      <c r="C65" s="85"/>
      <c r="D65" s="85"/>
    </row>
  </sheetData>
  <hyperlinks>
    <hyperlink ref="A63" location="Contents!A1" display="Return to Contents" xr:uid="{AFA29236-CDD4-4569-814A-4A7F674AD1DC}"/>
  </hyperlinks>
  <pageMargins left="0.7" right="0.7" top="0.75" bottom="0.75" header="0.3" footer="0.3"/>
  <pageSetup paperSize="9" orientation="portrait" horizontalDpi="90" verticalDpi="90"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5C95D-2B5E-4325-BAB8-4A2282C12B39}">
  <sheetPr>
    <tabColor theme="8" tint="0.59999389629810485"/>
    <pageSetUpPr autoPageBreaks="0"/>
  </sheetPr>
  <dimension ref="A1:R69"/>
  <sheetViews>
    <sheetView showGridLines="0" zoomScaleNormal="100" workbookViewId="0"/>
  </sheetViews>
  <sheetFormatPr defaultColWidth="9.140625" defaultRowHeight="15"/>
  <cols>
    <col min="1" max="1" width="17" customWidth="1"/>
    <col min="2" max="3" width="23.140625" customWidth="1"/>
    <col min="4" max="4" width="17" customWidth="1"/>
  </cols>
  <sheetData>
    <row r="1" spans="1:18">
      <c r="A1" s="19" t="s">
        <v>267</v>
      </c>
    </row>
    <row r="2" spans="1:18" s="1" customFormat="1" ht="16.5" customHeight="1">
      <c r="A2" s="4" t="s">
        <v>210</v>
      </c>
    </row>
    <row r="3" spans="1:18" s="76" customFormat="1">
      <c r="A3" s="75" t="s">
        <v>211</v>
      </c>
      <c r="D3" s="77"/>
      <c r="E3" s="77"/>
      <c r="F3" s="77"/>
      <c r="G3" s="77"/>
      <c r="H3" s="77"/>
      <c r="I3" s="77"/>
      <c r="J3" s="77"/>
      <c r="K3" s="77"/>
      <c r="L3" s="77"/>
      <c r="M3" s="77"/>
      <c r="N3" s="77"/>
      <c r="O3" s="77"/>
      <c r="P3" s="77"/>
      <c r="Q3" s="77"/>
      <c r="R3" s="77"/>
    </row>
    <row r="22" spans="1:4" ht="22.7" customHeight="1">
      <c r="A22" s="111" t="s">
        <v>7</v>
      </c>
      <c r="B22" s="111" t="s">
        <v>133</v>
      </c>
      <c r="C22" s="111" t="s">
        <v>134</v>
      </c>
      <c r="D22" s="25"/>
    </row>
    <row r="23" spans="1:4" ht="19.7" customHeight="1">
      <c r="A23" s="57" t="s">
        <v>11</v>
      </c>
      <c r="B23" s="25">
        <v>1.5438802512883543</v>
      </c>
      <c r="C23" s="25">
        <v>1.9715426654493484</v>
      </c>
      <c r="D23" s="25"/>
    </row>
    <row r="24" spans="1:4" ht="19.7" customHeight="1">
      <c r="A24" s="57" t="s">
        <v>12</v>
      </c>
      <c r="B24" s="25">
        <v>1.5363028455231298</v>
      </c>
      <c r="C24" s="25">
        <v>1.925318754341788</v>
      </c>
      <c r="D24" s="25"/>
    </row>
    <row r="25" spans="1:4" ht="19.7" customHeight="1">
      <c r="A25" s="57" t="s">
        <v>13</v>
      </c>
      <c r="B25" s="25">
        <v>1.4867666992673279</v>
      </c>
      <c r="C25" s="25">
        <v>1.87237841324675</v>
      </c>
      <c r="D25" s="25"/>
    </row>
    <row r="26" spans="1:4" ht="19.7" customHeight="1">
      <c r="A26" s="57" t="s">
        <v>14</v>
      </c>
      <c r="B26" s="25">
        <v>1.4560535423756349</v>
      </c>
      <c r="C26" s="25">
        <v>1.8062724438043745</v>
      </c>
      <c r="D26" s="25"/>
    </row>
    <row r="27" spans="1:4" ht="19.7" customHeight="1">
      <c r="A27" s="57" t="s">
        <v>15</v>
      </c>
      <c r="B27" s="25">
        <v>1.4180208498030034</v>
      </c>
      <c r="C27" s="25">
        <v>1.774588703715736</v>
      </c>
      <c r="D27" s="25"/>
    </row>
    <row r="28" spans="1:4" ht="19.7" customHeight="1">
      <c r="A28" s="57" t="s">
        <v>16</v>
      </c>
      <c r="B28" s="25">
        <v>1.396544018470558</v>
      </c>
      <c r="C28" s="25">
        <v>1.7493776925845168</v>
      </c>
      <c r="D28" s="25"/>
    </row>
    <row r="29" spans="1:4" ht="19.7" customHeight="1">
      <c r="A29" s="57" t="s">
        <v>17</v>
      </c>
      <c r="B29" s="25">
        <v>1.3829493634610834</v>
      </c>
      <c r="C29" s="25">
        <v>1.718567709781496</v>
      </c>
      <c r="D29" s="25"/>
    </row>
    <row r="30" spans="1:4" ht="19.7" customHeight="1">
      <c r="A30" s="57" t="s">
        <v>18</v>
      </c>
      <c r="B30" s="25">
        <v>1.3719696266903725</v>
      </c>
      <c r="C30" s="25">
        <v>1.6983377360186154</v>
      </c>
      <c r="D30" s="25"/>
    </row>
    <row r="31" spans="1:4" ht="19.7" customHeight="1">
      <c r="A31" s="57" t="s">
        <v>19</v>
      </c>
      <c r="B31" s="25">
        <v>1.4805225941132427</v>
      </c>
      <c r="C31" s="25">
        <v>1.8260175172471378</v>
      </c>
      <c r="D31" s="25"/>
    </row>
    <row r="32" spans="1:4" ht="19.7" customHeight="1">
      <c r="A32" s="57" t="s">
        <v>20</v>
      </c>
      <c r="B32" s="25">
        <v>1.4643690741115378</v>
      </c>
      <c r="C32" s="25">
        <v>1.7969254655544376</v>
      </c>
      <c r="D32" s="25"/>
    </row>
    <row r="33" spans="1:4" ht="19.7" customHeight="1">
      <c r="A33" s="57" t="s">
        <v>21</v>
      </c>
      <c r="B33" s="25">
        <v>1.4712385454833443</v>
      </c>
      <c r="C33" s="25">
        <v>1.7629012963553237</v>
      </c>
      <c r="D33" s="25"/>
    </row>
    <row r="34" spans="1:4" ht="19.7" customHeight="1">
      <c r="A34" s="57" t="s">
        <v>22</v>
      </c>
      <c r="B34" s="25">
        <v>1.4652706840605934</v>
      </c>
      <c r="C34" s="25">
        <v>1.7320866044285026</v>
      </c>
      <c r="D34" s="25"/>
    </row>
    <row r="35" spans="1:4" ht="19.7" customHeight="1">
      <c r="A35" s="57" t="s">
        <v>23</v>
      </c>
      <c r="B35" s="25">
        <v>1.4360671807758019</v>
      </c>
      <c r="C35" s="25">
        <v>1.6945763881069098</v>
      </c>
      <c r="D35" s="25"/>
    </row>
    <row r="36" spans="1:4" ht="19.7" customHeight="1">
      <c r="A36" s="57" t="s">
        <v>24</v>
      </c>
      <c r="B36" s="25">
        <v>1.4080121955259317</v>
      </c>
      <c r="C36" s="25">
        <v>1.6656346478524995</v>
      </c>
      <c r="D36" s="25"/>
    </row>
    <row r="37" spans="1:4" ht="19.7" customHeight="1">
      <c r="A37" s="57" t="s">
        <v>25</v>
      </c>
      <c r="B37" s="25">
        <v>1.3755903493340771</v>
      </c>
      <c r="C37" s="25">
        <v>1.6293729702141775</v>
      </c>
      <c r="D37" s="25"/>
    </row>
    <row r="38" spans="1:4" ht="19.7" customHeight="1">
      <c r="A38" s="57" t="s">
        <v>26</v>
      </c>
      <c r="B38" s="25">
        <v>1.3440252264859121</v>
      </c>
      <c r="C38" s="25">
        <v>1.5912274702304217</v>
      </c>
      <c r="D38" s="25"/>
    </row>
    <row r="39" spans="1:4" ht="19.7" customHeight="1">
      <c r="A39" s="57" t="s">
        <v>27</v>
      </c>
      <c r="B39" s="25">
        <v>1.327263346659624</v>
      </c>
      <c r="C39" s="25">
        <v>1.5581638070809589</v>
      </c>
      <c r="D39" s="25"/>
    </row>
    <row r="40" spans="1:4" ht="19.7" customHeight="1">
      <c r="A40" s="57" t="s">
        <v>28</v>
      </c>
      <c r="B40" s="25">
        <v>1.2976377582598841</v>
      </c>
      <c r="C40" s="25">
        <v>1.5362508494083329</v>
      </c>
      <c r="D40" s="25"/>
    </row>
    <row r="41" spans="1:4" ht="19.7" customHeight="1">
      <c r="A41" s="57" t="s">
        <v>29</v>
      </c>
      <c r="B41" s="25">
        <v>1.2509957043006503</v>
      </c>
      <c r="C41" s="25">
        <v>1.5225582165070222</v>
      </c>
      <c r="D41" s="25"/>
    </row>
    <row r="42" spans="1:4" ht="19.7" customHeight="1">
      <c r="A42" s="57" t="s">
        <v>30</v>
      </c>
      <c r="B42" s="25">
        <v>1.214092760395058</v>
      </c>
      <c r="C42" s="25">
        <v>1.4947242064691437</v>
      </c>
      <c r="D42" s="25"/>
    </row>
    <row r="43" spans="1:4" ht="19.7" customHeight="1">
      <c r="A43" s="57" t="s">
        <v>31</v>
      </c>
      <c r="B43" s="25">
        <v>1.1824032881353252</v>
      </c>
      <c r="C43" s="25">
        <v>1.4669621324803614</v>
      </c>
      <c r="D43" s="25"/>
    </row>
    <row r="44" spans="1:4" ht="19.7" customHeight="1">
      <c r="A44" s="57" t="s">
        <v>32</v>
      </c>
      <c r="B44" s="25">
        <v>1.1514811281109427</v>
      </c>
      <c r="C44" s="25">
        <v>1.4371972875964332</v>
      </c>
      <c r="D44" s="25"/>
    </row>
    <row r="45" spans="1:4" ht="19.7" customHeight="1">
      <c r="A45" s="57" t="s">
        <v>33</v>
      </c>
      <c r="B45" s="25">
        <v>1.1220295064256147</v>
      </c>
      <c r="C45" s="25">
        <v>1.4204215667751043</v>
      </c>
      <c r="D45" s="25"/>
    </row>
    <row r="46" spans="1:4" ht="19.7" customHeight="1">
      <c r="A46" s="57" t="s">
        <v>34</v>
      </c>
      <c r="B46" s="25">
        <v>1.0930267605565369</v>
      </c>
      <c r="C46" s="25">
        <v>1.4088844286609685</v>
      </c>
      <c r="D46" s="25"/>
    </row>
    <row r="47" spans="1:4" ht="19.7" customHeight="1">
      <c r="A47" s="57" t="s">
        <v>35</v>
      </c>
      <c r="B47" s="25">
        <v>1.0660571335139535</v>
      </c>
      <c r="C47" s="25">
        <v>1.3985107566192312</v>
      </c>
      <c r="D47" s="25"/>
    </row>
    <row r="48" spans="1:4" ht="19.7" customHeight="1">
      <c r="A48" s="57" t="s">
        <v>36</v>
      </c>
      <c r="B48" s="25">
        <v>1.0457490194257346</v>
      </c>
      <c r="C48" s="25">
        <v>1.3902118489320827</v>
      </c>
      <c r="D48" s="25"/>
    </row>
    <row r="49" spans="1:4" ht="19.7" customHeight="1">
      <c r="A49" s="57" t="s">
        <v>37</v>
      </c>
      <c r="B49" s="25">
        <v>1.0290171637389101</v>
      </c>
      <c r="C49" s="25">
        <v>1.3845616997156611</v>
      </c>
      <c r="D49" s="25"/>
    </row>
    <row r="50" spans="1:4" ht="19.7" customHeight="1">
      <c r="A50" s="57" t="s">
        <v>38</v>
      </c>
      <c r="B50" s="25">
        <v>1.0125440133176511</v>
      </c>
      <c r="C50" s="25">
        <v>1.3897604385285831</v>
      </c>
      <c r="D50" s="25"/>
    </row>
    <row r="51" spans="1:4" ht="19.7" customHeight="1">
      <c r="A51" s="57" t="s">
        <v>39</v>
      </c>
      <c r="B51" s="25">
        <v>0.9966963331062173</v>
      </c>
      <c r="C51" s="25">
        <v>1.3918820317584846</v>
      </c>
      <c r="D51" s="25"/>
    </row>
    <row r="52" spans="1:4" ht="19.7" customHeight="1">
      <c r="A52" s="57" t="s">
        <v>40</v>
      </c>
      <c r="B52" s="25">
        <v>0.98195917235852637</v>
      </c>
      <c r="C52" s="25">
        <v>1.3951635607470223</v>
      </c>
      <c r="D52" s="25"/>
    </row>
    <row r="53" spans="1:4" ht="19.7" customHeight="1">
      <c r="A53" s="57" t="s">
        <v>41</v>
      </c>
      <c r="B53" s="25">
        <v>0.96651980177295815</v>
      </c>
      <c r="C53" s="25">
        <v>1.3982845387097882</v>
      </c>
      <c r="D53" s="25"/>
    </row>
    <row r="54" spans="1:4" ht="19.7" customHeight="1">
      <c r="A54" s="57" t="s">
        <v>42</v>
      </c>
      <c r="B54" s="25">
        <v>0.96231610488626274</v>
      </c>
      <c r="C54" s="25">
        <v>1.4015345074345191</v>
      </c>
      <c r="D54" s="25"/>
    </row>
    <row r="55" spans="1:4" ht="19.7" customHeight="1">
      <c r="A55" s="57" t="s">
        <v>43</v>
      </c>
      <c r="B55" s="25">
        <v>0.96836021203037248</v>
      </c>
      <c r="C55" s="25">
        <v>1.4068886325218983</v>
      </c>
      <c r="D55" s="25"/>
    </row>
    <row r="56" spans="1:4" ht="19.7" customHeight="1">
      <c r="A56" s="57" t="s">
        <v>44</v>
      </c>
      <c r="B56" s="25">
        <v>0.97277865003331243</v>
      </c>
      <c r="C56" s="25">
        <v>1.4120649266919969</v>
      </c>
      <c r="D56" s="25"/>
    </row>
    <row r="57" spans="1:4" ht="19.7" customHeight="1">
      <c r="A57" s="57" t="s">
        <v>45</v>
      </c>
      <c r="B57" s="25">
        <v>0.97769787277475206</v>
      </c>
      <c r="C57" s="25">
        <v>1.4171724419555431</v>
      </c>
      <c r="D57" s="25"/>
    </row>
    <row r="58" spans="1:4" ht="19.7" customHeight="1">
      <c r="A58" s="57" t="s">
        <v>46</v>
      </c>
      <c r="B58" s="25">
        <v>0.98434220853425014</v>
      </c>
      <c r="C58" s="25">
        <v>1.4266151682278689</v>
      </c>
      <c r="D58" s="25"/>
    </row>
    <row r="59" spans="1:4" ht="19.7" customHeight="1">
      <c r="A59" s="57" t="s">
        <v>47</v>
      </c>
      <c r="B59" s="25">
        <v>0.99883578910815451</v>
      </c>
      <c r="C59" s="25">
        <v>1.4325015810934048</v>
      </c>
      <c r="D59" s="25"/>
    </row>
    <row r="60" spans="1:4" ht="19.7" customHeight="1">
      <c r="A60" s="57" t="s">
        <v>48</v>
      </c>
      <c r="B60" s="25">
        <v>1.0176611604195029</v>
      </c>
      <c r="C60" s="25">
        <v>1.4374248134388949</v>
      </c>
      <c r="D60" s="25"/>
    </row>
    <row r="61" spans="1:4" ht="19.7" customHeight="1">
      <c r="A61" s="57" t="s">
        <v>49</v>
      </c>
      <c r="B61" s="25">
        <v>1.035992628632143</v>
      </c>
      <c r="C61" s="25">
        <v>1.441700187354968</v>
      </c>
      <c r="D61" s="25"/>
    </row>
    <row r="62" spans="1:4" ht="19.7" customHeight="1">
      <c r="A62" s="57" t="s">
        <v>50</v>
      </c>
      <c r="B62" s="25">
        <v>1.0590552708210632</v>
      </c>
      <c r="C62" s="25">
        <v>1.4430749592313532</v>
      </c>
      <c r="D62" s="25"/>
    </row>
    <row r="63" spans="1:4" ht="19.7" customHeight="1">
      <c r="A63" s="57" t="s">
        <v>51</v>
      </c>
      <c r="B63" s="25">
        <v>1.0822847579498474</v>
      </c>
      <c r="C63" s="25">
        <v>1.4438823897080084</v>
      </c>
      <c r="D63" s="25"/>
    </row>
    <row r="64" spans="1:4" ht="19.7" customHeight="1">
      <c r="A64" s="57" t="s">
        <v>52</v>
      </c>
      <c r="B64" s="25">
        <v>1.100780164389592</v>
      </c>
      <c r="C64" s="25">
        <v>1.4502720835662331</v>
      </c>
      <c r="D64" s="25"/>
    </row>
    <row r="65" spans="1:4" ht="19.7" customHeight="1">
      <c r="A65" s="57" t="s">
        <v>53</v>
      </c>
      <c r="B65" s="25">
        <v>1.1134545447399224</v>
      </c>
      <c r="C65" s="25">
        <v>1.4902440780006003</v>
      </c>
      <c r="D65" s="25"/>
    </row>
    <row r="66" spans="1:4" ht="19.7" customHeight="1">
      <c r="A66" s="57" t="s">
        <v>54</v>
      </c>
      <c r="B66" s="25">
        <v>1.1806433219459622</v>
      </c>
      <c r="C66" s="25">
        <v>1.555220985658849</v>
      </c>
      <c r="D66" s="25"/>
    </row>
    <row r="67" spans="1:4" ht="19.7" customHeight="1">
      <c r="A67" s="57" t="s">
        <v>55</v>
      </c>
      <c r="B67" s="25">
        <v>1.1218322651690205</v>
      </c>
      <c r="C67" s="25">
        <v>1.555220985658849</v>
      </c>
      <c r="D67" s="25"/>
    </row>
    <row r="68" spans="1:4">
      <c r="A68" s="4" t="s">
        <v>179</v>
      </c>
    </row>
    <row r="69" spans="1:4" ht="22.5" customHeight="1">
      <c r="A69" s="6" t="s">
        <v>0</v>
      </c>
    </row>
  </sheetData>
  <hyperlinks>
    <hyperlink ref="A69" location="Contents!A1" display="Return to Contents" xr:uid="{115C1267-8429-4E65-BF00-5855800B6517}"/>
  </hyperlinks>
  <pageMargins left="0.7" right="0.7" top="0.75" bottom="0.75" header="0.3" footer="0.3"/>
  <pageSetup paperSize="9" orientation="portrait" r:id="rId1"/>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65D61-A9AD-4F64-A8F1-4EE82D4AD7E4}">
  <sheetPr>
    <tabColor theme="8" tint="0.59999389629810485"/>
    <pageSetUpPr autoPageBreaks="0"/>
  </sheetPr>
  <dimension ref="A1:R69"/>
  <sheetViews>
    <sheetView showGridLines="0" zoomScaleNormal="100" workbookViewId="0"/>
  </sheetViews>
  <sheetFormatPr defaultRowHeight="15"/>
  <cols>
    <col min="1" max="1" width="17" customWidth="1"/>
    <col min="2" max="2" width="22.7109375" customWidth="1"/>
    <col min="3" max="3" width="20.5703125" customWidth="1"/>
    <col min="4" max="4" width="17" customWidth="1"/>
  </cols>
  <sheetData>
    <row r="1" spans="1:18">
      <c r="A1" s="19" t="s">
        <v>268</v>
      </c>
    </row>
    <row r="2" spans="1:18" s="1" customFormat="1" ht="16.5" customHeight="1">
      <c r="A2" s="4" t="s">
        <v>210</v>
      </c>
    </row>
    <row r="3" spans="1:18" s="76" customFormat="1">
      <c r="A3" s="75" t="s">
        <v>211</v>
      </c>
      <c r="D3" s="77"/>
      <c r="E3" s="77"/>
      <c r="F3" s="77"/>
      <c r="G3" s="77"/>
      <c r="H3" s="77"/>
      <c r="I3" s="77"/>
      <c r="J3" s="77"/>
      <c r="K3" s="77"/>
      <c r="L3" s="77"/>
      <c r="M3" s="77"/>
      <c r="N3" s="77"/>
      <c r="O3" s="77"/>
      <c r="P3" s="77"/>
      <c r="Q3" s="77"/>
      <c r="R3" s="77"/>
    </row>
    <row r="22" spans="1:4" ht="22.7" customHeight="1">
      <c r="A22" s="111" t="s">
        <v>7</v>
      </c>
      <c r="B22" s="111" t="s">
        <v>131</v>
      </c>
      <c r="C22" s="111" t="s">
        <v>271</v>
      </c>
      <c r="D22" s="111" t="s">
        <v>132</v>
      </c>
    </row>
    <row r="23" spans="1:4" ht="19.7" customHeight="1">
      <c r="A23" s="57" t="s">
        <v>11</v>
      </c>
      <c r="B23" s="25">
        <v>1.3779628915948416</v>
      </c>
      <c r="C23" s="25">
        <v>0.19939936155246585</v>
      </c>
      <c r="D23" s="25">
        <v>1.5438802512883543</v>
      </c>
    </row>
    <row r="24" spans="1:4" ht="19.7" customHeight="1">
      <c r="A24" s="57" t="s">
        <v>12</v>
      </c>
      <c r="B24" s="25">
        <v>1.3779628915948416</v>
      </c>
      <c r="C24" s="25">
        <v>0.15618774476420239</v>
      </c>
      <c r="D24" s="25">
        <v>1.5363028455231298</v>
      </c>
    </row>
    <row r="25" spans="1:4" ht="19.7" customHeight="1">
      <c r="A25" s="57" t="s">
        <v>13</v>
      </c>
      <c r="B25" s="25">
        <v>1.3779628915948416</v>
      </c>
      <c r="C25" s="25">
        <v>0.10732491023599522</v>
      </c>
      <c r="D25" s="25">
        <v>1.4867666992673279</v>
      </c>
    </row>
    <row r="26" spans="1:4" ht="19.7" customHeight="1">
      <c r="A26" s="57" t="s">
        <v>14</v>
      </c>
      <c r="B26" s="25">
        <v>1.3779628915948416</v>
      </c>
      <c r="C26" s="25">
        <v>7.7029216758184305E-2</v>
      </c>
      <c r="D26" s="25">
        <v>1.4560535423756349</v>
      </c>
    </row>
    <row r="27" spans="1:4" ht="19.7" customHeight="1">
      <c r="A27" s="57" t="s">
        <v>15</v>
      </c>
      <c r="B27" s="25">
        <v>1.3779628915948416</v>
      </c>
      <c r="C27" s="25">
        <v>3.9513477155783683E-2</v>
      </c>
      <c r="D27" s="25">
        <v>1.4180208498030034</v>
      </c>
    </row>
    <row r="28" spans="1:4" ht="19.7" customHeight="1">
      <c r="A28" s="57" t="s">
        <v>16</v>
      </c>
      <c r="B28" s="25">
        <v>1.3779628915948416</v>
      </c>
      <c r="C28" s="25">
        <v>1.832856603714017E-2</v>
      </c>
      <c r="D28" s="25">
        <v>1.396544018470558</v>
      </c>
    </row>
    <row r="29" spans="1:4" ht="19.7" customHeight="1">
      <c r="A29" s="57" t="s">
        <v>17</v>
      </c>
      <c r="B29" s="25">
        <v>1.3779628915948416</v>
      </c>
      <c r="C29" s="25">
        <v>4.9186940869638818E-3</v>
      </c>
      <c r="D29" s="25">
        <v>1.3829493634610834</v>
      </c>
    </row>
    <row r="30" spans="1:4" ht="19.7" customHeight="1">
      <c r="A30" s="57" t="s">
        <v>18</v>
      </c>
      <c r="B30" s="25">
        <v>1.3779628915948416</v>
      </c>
      <c r="C30" s="25">
        <v>-5.911802460323301E-3</v>
      </c>
      <c r="D30" s="25">
        <v>1.3719696266903725</v>
      </c>
    </row>
    <row r="31" spans="1:4" ht="19.7" customHeight="1">
      <c r="A31" s="57" t="s">
        <v>19</v>
      </c>
      <c r="B31" s="25">
        <v>1.4999999999999902</v>
      </c>
      <c r="C31" s="25">
        <v>-1.9189562450006026E-2</v>
      </c>
      <c r="D31" s="25">
        <v>1.4805225941132427</v>
      </c>
    </row>
    <row r="32" spans="1:4" ht="19.7" customHeight="1">
      <c r="A32" s="57" t="s">
        <v>20</v>
      </c>
      <c r="B32" s="25">
        <v>1.4999999999999902</v>
      </c>
      <c r="C32" s="25">
        <v>-3.5104360481252872E-2</v>
      </c>
      <c r="D32" s="25">
        <v>1.4643690741115378</v>
      </c>
    </row>
    <row r="33" spans="1:4" ht="19.7" customHeight="1">
      <c r="A33" s="57" t="s">
        <v>21</v>
      </c>
      <c r="B33" s="25">
        <v>1.4999999999999902</v>
      </c>
      <c r="C33" s="25">
        <v>-2.8336408390772228E-2</v>
      </c>
      <c r="D33" s="25">
        <v>1.4712385454833443</v>
      </c>
    </row>
    <row r="34" spans="1:4" ht="19.7" customHeight="1">
      <c r="A34" s="57" t="s">
        <v>22</v>
      </c>
      <c r="B34" s="25">
        <v>1.4999999999999902</v>
      </c>
      <c r="C34" s="25">
        <v>-3.4216074817150499E-2</v>
      </c>
      <c r="D34" s="25">
        <v>1.4652706840605934</v>
      </c>
    </row>
    <row r="35" spans="1:4" ht="19.7" customHeight="1">
      <c r="A35" s="57" t="s">
        <v>23</v>
      </c>
      <c r="B35" s="25">
        <v>1.4999999999999902</v>
      </c>
      <c r="C35" s="25">
        <v>-6.2987999235653014E-2</v>
      </c>
      <c r="D35" s="25">
        <v>1.4360671807758019</v>
      </c>
    </row>
    <row r="36" spans="1:4" ht="19.7" customHeight="1">
      <c r="A36" s="57" t="s">
        <v>24</v>
      </c>
      <c r="B36" s="25">
        <v>1.4999999999999902</v>
      </c>
      <c r="C36" s="25">
        <v>-9.0628378792156905E-2</v>
      </c>
      <c r="D36" s="25">
        <v>1.4080121955259317</v>
      </c>
    </row>
    <row r="37" spans="1:4" ht="19.7" customHeight="1">
      <c r="A37" s="57" t="s">
        <v>25</v>
      </c>
      <c r="B37" s="25">
        <v>1.4999999999999902</v>
      </c>
      <c r="C37" s="25">
        <v>-0.12257108439990283</v>
      </c>
      <c r="D37" s="25">
        <v>1.3755903493340771</v>
      </c>
    </row>
    <row r="38" spans="1:4" ht="19.7" customHeight="1">
      <c r="A38" s="57" t="s">
        <v>26</v>
      </c>
      <c r="B38" s="25">
        <v>1.4999999999999902</v>
      </c>
      <c r="C38" s="25">
        <v>-0.15366972760008091</v>
      </c>
      <c r="D38" s="25">
        <v>1.3440252264859121</v>
      </c>
    </row>
    <row r="39" spans="1:4" ht="19.7" customHeight="1">
      <c r="A39" s="57" t="s">
        <v>27</v>
      </c>
      <c r="B39" s="25">
        <v>1.4999999999999902</v>
      </c>
      <c r="C39" s="25">
        <v>-0.17018389491660901</v>
      </c>
      <c r="D39" s="25">
        <v>1.327263346659624</v>
      </c>
    </row>
    <row r="40" spans="1:4" ht="19.7" customHeight="1">
      <c r="A40" s="57" t="s">
        <v>28</v>
      </c>
      <c r="B40" s="25">
        <v>1.4999999999999902</v>
      </c>
      <c r="C40" s="25">
        <v>-0.19937166673903439</v>
      </c>
      <c r="D40" s="25">
        <v>1.2976377582598841</v>
      </c>
    </row>
    <row r="41" spans="1:4" ht="19.7" customHeight="1">
      <c r="A41" s="57" t="s">
        <v>29</v>
      </c>
      <c r="B41" s="25">
        <v>1.4999999999999902</v>
      </c>
      <c r="C41" s="25">
        <v>-0.24532442926041842</v>
      </c>
      <c r="D41" s="25">
        <v>1.2509957043006503</v>
      </c>
    </row>
    <row r="42" spans="1:4" ht="19.7" customHeight="1">
      <c r="A42" s="57" t="s">
        <v>30</v>
      </c>
      <c r="B42" s="25">
        <v>1.4999999999999902</v>
      </c>
      <c r="C42" s="25">
        <v>-0.28168200946298017</v>
      </c>
      <c r="D42" s="25">
        <v>1.214092760395058</v>
      </c>
    </row>
    <row r="43" spans="1:4" ht="19.7" customHeight="1">
      <c r="A43" s="57" t="s">
        <v>31</v>
      </c>
      <c r="B43" s="25">
        <v>1.4999999999999902</v>
      </c>
      <c r="C43" s="25">
        <v>-0.31290316439868127</v>
      </c>
      <c r="D43" s="25">
        <v>1.1824032881353252</v>
      </c>
    </row>
    <row r="44" spans="1:4" ht="19.7" customHeight="1">
      <c r="A44" s="57" t="s">
        <v>32</v>
      </c>
      <c r="B44" s="25">
        <v>1.4999999999999902</v>
      </c>
      <c r="C44" s="25">
        <v>-0.34336834668871052</v>
      </c>
      <c r="D44" s="25">
        <v>1.1514811281109427</v>
      </c>
    </row>
    <row r="45" spans="1:4" ht="19.7" customHeight="1">
      <c r="A45" s="57" t="s">
        <v>33</v>
      </c>
      <c r="B45" s="25">
        <v>1.4999999999999902</v>
      </c>
      <c r="C45" s="25">
        <v>-0.37238472273337653</v>
      </c>
      <c r="D45" s="25">
        <v>1.1220295064256147</v>
      </c>
    </row>
    <row r="46" spans="1:4" ht="19.7" customHeight="1">
      <c r="A46" s="57" t="s">
        <v>34</v>
      </c>
      <c r="B46" s="25">
        <v>1.4999999999999902</v>
      </c>
      <c r="C46" s="25">
        <v>-0.40095885659455766</v>
      </c>
      <c r="D46" s="25">
        <v>1.0930267605565369</v>
      </c>
    </row>
    <row r="47" spans="1:4" ht="19.7" customHeight="1">
      <c r="A47" s="57" t="s">
        <v>35</v>
      </c>
      <c r="B47" s="25">
        <v>1.4999999999999902</v>
      </c>
      <c r="C47" s="25">
        <v>-0.4275299177202263</v>
      </c>
      <c r="D47" s="25">
        <v>1.0660571335139535</v>
      </c>
    </row>
    <row r="48" spans="1:4" ht="19.7" customHeight="1">
      <c r="A48" s="57" t="s">
        <v>36</v>
      </c>
      <c r="B48" s="25">
        <v>1.4999999999999902</v>
      </c>
      <c r="C48" s="25">
        <v>-0.44753791189582337</v>
      </c>
      <c r="D48" s="25">
        <v>1.0457490194257346</v>
      </c>
    </row>
    <row r="49" spans="1:4" ht="19.7" customHeight="1">
      <c r="A49" s="57" t="s">
        <v>37</v>
      </c>
      <c r="B49" s="25">
        <v>1.4999999999999902</v>
      </c>
      <c r="C49" s="25">
        <v>-0.46402249877940394</v>
      </c>
      <c r="D49" s="25">
        <v>1.0290171637389101</v>
      </c>
    </row>
    <row r="50" spans="1:4" ht="19.7" customHeight="1">
      <c r="A50" s="57" t="s">
        <v>38</v>
      </c>
      <c r="B50" s="25">
        <v>1.4999999999999902</v>
      </c>
      <c r="C50" s="25">
        <v>-0.48025220362791776</v>
      </c>
      <c r="D50" s="25">
        <v>1.0125440133176511</v>
      </c>
    </row>
    <row r="51" spans="1:4" ht="19.7" customHeight="1">
      <c r="A51" s="57" t="s">
        <v>39</v>
      </c>
      <c r="B51" s="25">
        <v>1.4999999999999902</v>
      </c>
      <c r="C51" s="25">
        <v>-0.49586568166875011</v>
      </c>
      <c r="D51" s="25">
        <v>0.9966963331062173</v>
      </c>
    </row>
    <row r="52" spans="1:4" ht="19.7" customHeight="1">
      <c r="A52" s="57" t="s">
        <v>40</v>
      </c>
      <c r="B52" s="25">
        <v>1.4999999999999902</v>
      </c>
      <c r="C52" s="25">
        <v>-0.51038505186350447</v>
      </c>
      <c r="D52" s="25">
        <v>0.98195917235852637</v>
      </c>
    </row>
    <row r="53" spans="1:4" ht="19.7" customHeight="1">
      <c r="A53" s="57" t="s">
        <v>41</v>
      </c>
      <c r="B53" s="25">
        <v>1.4999999999999902</v>
      </c>
      <c r="C53" s="25">
        <v>-0.5255962544108761</v>
      </c>
      <c r="D53" s="25">
        <v>0.96651980177295815</v>
      </c>
    </row>
    <row r="54" spans="1:4" ht="19.7" customHeight="1">
      <c r="A54" s="57" t="s">
        <v>42</v>
      </c>
      <c r="B54" s="25">
        <v>1.4999999999999902</v>
      </c>
      <c r="C54" s="25">
        <v>-0.52973782769825117</v>
      </c>
      <c r="D54" s="25">
        <v>0.96231610488626274</v>
      </c>
    </row>
    <row r="55" spans="1:4" ht="19.7" customHeight="1">
      <c r="A55" s="57" t="s">
        <v>43</v>
      </c>
      <c r="B55" s="25">
        <v>1.4999999999999902</v>
      </c>
      <c r="C55" s="25">
        <v>-0.52378304233459128</v>
      </c>
      <c r="D55" s="25">
        <v>0.96836021203037248</v>
      </c>
    </row>
    <row r="56" spans="1:4" ht="19.7" customHeight="1">
      <c r="A56" s="57" t="s">
        <v>44</v>
      </c>
      <c r="B56" s="25">
        <v>1.4999999999999902</v>
      </c>
      <c r="C56" s="25">
        <v>-0.51942990144502321</v>
      </c>
      <c r="D56" s="25">
        <v>0.97277865003331243</v>
      </c>
    </row>
    <row r="57" spans="1:4" ht="19.7" customHeight="1">
      <c r="A57" s="57" t="s">
        <v>45</v>
      </c>
      <c r="B57" s="25">
        <v>1.4999999999999902</v>
      </c>
      <c r="C57" s="25">
        <v>-0.51458337657658282</v>
      </c>
      <c r="D57" s="25">
        <v>0.97769787277475206</v>
      </c>
    </row>
    <row r="58" spans="1:4" ht="19.7" customHeight="1">
      <c r="A58" s="57" t="s">
        <v>46</v>
      </c>
      <c r="B58" s="25">
        <v>1.4999999999999902</v>
      </c>
      <c r="C58" s="25">
        <v>-0.50803723297117021</v>
      </c>
      <c r="D58" s="25">
        <v>0.98434220853425014</v>
      </c>
    </row>
    <row r="59" spans="1:4" ht="19.7" customHeight="1">
      <c r="A59" s="57" t="s">
        <v>47</v>
      </c>
      <c r="B59" s="25">
        <v>1.4999999999999902</v>
      </c>
      <c r="C59" s="25">
        <v>-0.49375784324319216</v>
      </c>
      <c r="D59" s="25">
        <v>0.99883578910815451</v>
      </c>
    </row>
    <row r="60" spans="1:4" ht="19.7" customHeight="1">
      <c r="A60" s="57" t="s">
        <v>48</v>
      </c>
      <c r="B60" s="25">
        <v>1.4999999999999902</v>
      </c>
      <c r="C60" s="25">
        <v>-0.47521067938964823</v>
      </c>
      <c r="D60" s="25">
        <v>1.0176611604195029</v>
      </c>
    </row>
    <row r="61" spans="1:4" ht="19.7" customHeight="1">
      <c r="A61" s="57" t="s">
        <v>49</v>
      </c>
      <c r="B61" s="25">
        <v>1.4999999999999902</v>
      </c>
      <c r="C61" s="25">
        <v>-0.45715011957420115</v>
      </c>
      <c r="D61" s="25">
        <v>1.035992628632143</v>
      </c>
    </row>
    <row r="62" spans="1:4" ht="19.7" customHeight="1">
      <c r="A62" s="57" t="s">
        <v>50</v>
      </c>
      <c r="B62" s="25">
        <v>1.4999999999999902</v>
      </c>
      <c r="C62" s="25">
        <v>-0.43442830460976856</v>
      </c>
      <c r="D62" s="25">
        <v>1.0590552708210632</v>
      </c>
    </row>
    <row r="63" spans="1:4" ht="19.7" customHeight="1">
      <c r="A63" s="57" t="s">
        <v>51</v>
      </c>
      <c r="B63" s="25">
        <v>1.4999999999999902</v>
      </c>
      <c r="C63" s="25">
        <v>-0.41154211039425848</v>
      </c>
      <c r="D63" s="25">
        <v>1.0822847579498474</v>
      </c>
    </row>
    <row r="64" spans="1:4" ht="19.7" customHeight="1">
      <c r="A64" s="57" t="s">
        <v>52</v>
      </c>
      <c r="B64" s="25">
        <v>1.4999999999999902</v>
      </c>
      <c r="C64" s="25">
        <v>-0.3933200350841437</v>
      </c>
      <c r="D64" s="25">
        <v>1.100780164389592</v>
      </c>
    </row>
    <row r="65" spans="1:4" ht="19.7" customHeight="1">
      <c r="A65" s="57" t="s">
        <v>53</v>
      </c>
      <c r="B65" s="25">
        <v>1.4999999999999902</v>
      </c>
      <c r="C65" s="25">
        <v>-0.38083296084734375</v>
      </c>
      <c r="D65" s="25">
        <v>1.1134545447399224</v>
      </c>
    </row>
    <row r="66" spans="1:4" ht="19.7" customHeight="1">
      <c r="A66" s="57" t="s">
        <v>54</v>
      </c>
      <c r="B66" s="25">
        <v>1.4999999999999902</v>
      </c>
      <c r="C66" s="25">
        <v>-0.31463712123549481</v>
      </c>
      <c r="D66" s="25">
        <v>1.1806433219459622</v>
      </c>
    </row>
    <row r="67" spans="1:4" ht="19.7" customHeight="1">
      <c r="A67" s="57" t="s">
        <v>55</v>
      </c>
      <c r="B67" s="25">
        <v>1.4999999999999902</v>
      </c>
      <c r="C67" s="25">
        <v>-0.37257904909456796</v>
      </c>
      <c r="D67" s="25">
        <v>1.1218322651690205</v>
      </c>
    </row>
    <row r="68" spans="1:4">
      <c r="A68" s="4" t="s">
        <v>57</v>
      </c>
    </row>
    <row r="69" spans="1:4" ht="22.5" customHeight="1">
      <c r="A69" s="6" t="s">
        <v>0</v>
      </c>
    </row>
  </sheetData>
  <hyperlinks>
    <hyperlink ref="A69" location="Contents!A1" display="Return to Contents" xr:uid="{42A121F8-5D69-47A8-A165-4E5CDFE417EF}"/>
  </hyperlinks>
  <pageMargins left="0.7" right="0.7" top="0.75" bottom="0.75" header="0.3" footer="0.3"/>
  <pageSetup paperSize="9" orientation="portrait" r:id="rId1"/>
  <drawing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E641B-8AED-428D-BECC-E9685133F38D}">
  <sheetPr>
    <tabColor theme="8"/>
  </sheetPr>
  <dimension ref="A1"/>
  <sheetViews>
    <sheetView workbookViewId="0"/>
  </sheetViews>
  <sheetFormatPr defaultRowHeight="1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A42CC-4F1F-48C3-9E61-2393FAEC5347}">
  <sheetPr>
    <tabColor theme="8" tint="0.59999389629810485"/>
  </sheetPr>
  <dimension ref="A1:BH104"/>
  <sheetViews>
    <sheetView showGridLines="0" zoomScaleNormal="100" workbookViewId="0"/>
  </sheetViews>
  <sheetFormatPr defaultColWidth="8.7109375" defaultRowHeight="14.25"/>
  <cols>
    <col min="1" max="2" width="17.7109375" style="1" customWidth="1"/>
    <col min="3" max="3" width="19.5703125" style="1" customWidth="1"/>
    <col min="4" max="5" width="17.7109375" style="1" customWidth="1"/>
    <col min="6" max="7" width="15.28515625" style="1" customWidth="1"/>
    <col min="8" max="8" width="14.5703125" style="1" customWidth="1"/>
    <col min="9" max="9" width="11.42578125" style="1" customWidth="1"/>
    <col min="10" max="15" width="8.7109375" style="1"/>
    <col min="16" max="16" width="35.7109375" style="1" bestFit="1" customWidth="1"/>
    <col min="17" max="17" width="10.140625" style="1" bestFit="1" customWidth="1"/>
    <col min="18" max="16384" width="8.7109375" style="1"/>
  </cols>
  <sheetData>
    <row r="1" spans="1:18" ht="15">
      <c r="A1" s="36" t="s">
        <v>107</v>
      </c>
      <c r="B1" s="36"/>
      <c r="C1" s="36"/>
      <c r="D1" s="36"/>
      <c r="E1" s="36"/>
    </row>
    <row r="2" spans="1:18">
      <c r="A2" s="4" t="s">
        <v>214</v>
      </c>
    </row>
    <row r="3" spans="1:18" s="7" customFormat="1" ht="19.5" customHeight="1">
      <c r="A3" s="11" t="s">
        <v>215</v>
      </c>
      <c r="D3"/>
      <c r="E3"/>
      <c r="F3"/>
      <c r="G3"/>
      <c r="H3"/>
      <c r="I3"/>
      <c r="J3"/>
      <c r="K3"/>
      <c r="L3"/>
      <c r="M3"/>
      <c r="N3"/>
      <c r="O3"/>
      <c r="P3"/>
      <c r="Q3"/>
      <c r="R3"/>
    </row>
    <row r="4" spans="1:18" s="7" customFormat="1" ht="19.5" customHeight="1">
      <c r="A4" s="11"/>
      <c r="D4"/>
      <c r="E4"/>
      <c r="F4"/>
      <c r="G4"/>
      <c r="H4"/>
      <c r="I4"/>
      <c r="J4"/>
      <c r="K4"/>
      <c r="L4"/>
      <c r="M4"/>
      <c r="N4"/>
      <c r="O4"/>
      <c r="P4"/>
      <c r="Q4"/>
      <c r="R4"/>
    </row>
    <row r="5" spans="1:18" s="7" customFormat="1" ht="19.5" customHeight="1">
      <c r="A5" s="11"/>
      <c r="D5"/>
      <c r="E5"/>
      <c r="F5"/>
      <c r="G5"/>
      <c r="H5"/>
      <c r="I5"/>
      <c r="J5"/>
      <c r="K5"/>
      <c r="L5"/>
      <c r="M5"/>
      <c r="N5"/>
      <c r="O5"/>
      <c r="P5"/>
      <c r="Q5"/>
      <c r="R5"/>
    </row>
    <row r="6" spans="1:18" s="7" customFormat="1" ht="19.5" customHeight="1">
      <c r="A6" s="11"/>
      <c r="D6"/>
      <c r="E6"/>
      <c r="F6"/>
      <c r="G6"/>
      <c r="H6"/>
      <c r="I6"/>
      <c r="J6"/>
      <c r="K6"/>
      <c r="L6"/>
      <c r="M6"/>
      <c r="N6"/>
      <c r="O6"/>
      <c r="P6"/>
      <c r="Q6"/>
      <c r="R6"/>
    </row>
    <row r="7" spans="1:18" s="7" customFormat="1" ht="19.5" customHeight="1">
      <c r="A7" s="11"/>
      <c r="D7"/>
      <c r="E7"/>
      <c r="F7"/>
      <c r="G7"/>
      <c r="H7"/>
      <c r="I7"/>
      <c r="J7"/>
      <c r="K7"/>
      <c r="L7"/>
      <c r="M7"/>
      <c r="N7"/>
      <c r="O7"/>
      <c r="P7"/>
      <c r="Q7"/>
      <c r="R7"/>
    </row>
    <row r="8" spans="1:18" s="7" customFormat="1" ht="19.5" customHeight="1">
      <c r="A8" s="11"/>
      <c r="D8"/>
      <c r="E8"/>
      <c r="F8"/>
      <c r="G8"/>
      <c r="H8"/>
      <c r="I8"/>
      <c r="J8"/>
      <c r="K8"/>
      <c r="L8"/>
      <c r="M8"/>
      <c r="N8"/>
      <c r="O8"/>
      <c r="P8"/>
      <c r="Q8"/>
      <c r="R8"/>
    </row>
    <row r="9" spans="1:18" s="7" customFormat="1" ht="19.5" customHeight="1">
      <c r="A9" s="11"/>
      <c r="D9"/>
      <c r="E9"/>
      <c r="F9"/>
      <c r="G9"/>
      <c r="H9"/>
      <c r="I9"/>
      <c r="J9"/>
      <c r="K9"/>
      <c r="L9"/>
      <c r="M9"/>
      <c r="N9"/>
      <c r="O9"/>
      <c r="P9"/>
      <c r="Q9"/>
      <c r="R9"/>
    </row>
    <row r="10" spans="1:18" s="7" customFormat="1" ht="19.5" customHeight="1">
      <c r="A10" s="11"/>
      <c r="D10"/>
      <c r="E10"/>
      <c r="F10"/>
      <c r="G10"/>
      <c r="H10"/>
      <c r="I10"/>
      <c r="J10"/>
      <c r="K10"/>
      <c r="L10"/>
      <c r="M10"/>
      <c r="N10"/>
      <c r="O10"/>
      <c r="P10"/>
      <c r="Q10"/>
      <c r="R10"/>
    </row>
    <row r="11" spans="1:18" s="7" customFormat="1" ht="19.5" customHeight="1">
      <c r="A11" s="11"/>
      <c r="D11"/>
      <c r="E11"/>
      <c r="F11"/>
      <c r="G11"/>
      <c r="H11"/>
      <c r="I11"/>
      <c r="J11"/>
      <c r="K11"/>
      <c r="L11"/>
      <c r="M11"/>
      <c r="N11"/>
      <c r="O11"/>
      <c r="P11"/>
      <c r="Q11"/>
      <c r="R11"/>
    </row>
    <row r="12" spans="1:18" s="7" customFormat="1" ht="19.5" customHeight="1">
      <c r="A12" s="11"/>
      <c r="D12"/>
      <c r="E12"/>
      <c r="F12"/>
      <c r="G12"/>
      <c r="H12"/>
      <c r="I12"/>
      <c r="J12"/>
      <c r="K12"/>
      <c r="L12"/>
      <c r="M12"/>
      <c r="N12"/>
      <c r="O12"/>
      <c r="P12"/>
      <c r="Q12"/>
      <c r="R12"/>
    </row>
    <row r="13" spans="1:18" s="7" customFormat="1" ht="19.5" customHeight="1">
      <c r="A13" s="11"/>
      <c r="D13"/>
      <c r="E13"/>
      <c r="F13"/>
      <c r="G13"/>
      <c r="H13"/>
      <c r="I13"/>
      <c r="J13"/>
      <c r="K13"/>
      <c r="L13"/>
      <c r="M13"/>
      <c r="N13"/>
      <c r="O13"/>
      <c r="P13"/>
      <c r="Q13"/>
      <c r="R13"/>
    </row>
    <row r="14" spans="1:18" s="7" customFormat="1" ht="19.5" customHeight="1">
      <c r="A14" s="11"/>
      <c r="D14"/>
      <c r="E14"/>
      <c r="F14"/>
      <c r="G14"/>
      <c r="H14"/>
      <c r="I14"/>
      <c r="J14"/>
      <c r="K14"/>
      <c r="L14"/>
      <c r="M14"/>
      <c r="N14"/>
      <c r="O14"/>
      <c r="P14"/>
      <c r="Q14"/>
      <c r="R14"/>
    </row>
    <row r="15" spans="1:18" s="7" customFormat="1" ht="19.5" customHeight="1">
      <c r="A15" s="11"/>
      <c r="D15"/>
      <c r="E15"/>
      <c r="F15"/>
      <c r="G15"/>
      <c r="H15"/>
      <c r="I15"/>
      <c r="J15"/>
      <c r="K15"/>
      <c r="L15"/>
      <c r="M15"/>
      <c r="N15"/>
      <c r="O15"/>
      <c r="P15"/>
      <c r="Q15"/>
      <c r="R15"/>
    </row>
    <row r="16" spans="1:18" s="7" customFormat="1" ht="19.5" customHeight="1">
      <c r="A16" s="11"/>
      <c r="D16"/>
      <c r="E16"/>
      <c r="F16"/>
      <c r="G16"/>
      <c r="H16"/>
      <c r="I16"/>
      <c r="J16"/>
      <c r="K16"/>
      <c r="L16"/>
      <c r="M16"/>
      <c r="N16"/>
      <c r="O16"/>
      <c r="P16"/>
      <c r="Q16"/>
      <c r="R16"/>
    </row>
    <row r="17" spans="1:60" s="42" customFormat="1" ht="22.7" customHeight="1">
      <c r="A17" s="111" t="s">
        <v>7</v>
      </c>
      <c r="B17" s="111" t="s">
        <v>103</v>
      </c>
      <c r="C17" s="111" t="s">
        <v>104</v>
      </c>
      <c r="D17" s="111" t="s">
        <v>105</v>
      </c>
      <c r="E17" s="111" t="s">
        <v>173</v>
      </c>
      <c r="F17" s="41"/>
      <c r="G17" s="41"/>
      <c r="H17" s="41"/>
      <c r="I17" s="41"/>
      <c r="J17" s="41"/>
      <c r="K17" s="41"/>
      <c r="L17" s="41"/>
      <c r="M17" s="41"/>
      <c r="N17" s="41"/>
      <c r="O17" s="41"/>
    </row>
    <row r="18" spans="1:60" ht="19.7" customHeight="1">
      <c r="A18" s="42" t="s">
        <v>10</v>
      </c>
      <c r="B18" s="115">
        <v>18.989374465233727</v>
      </c>
      <c r="C18" s="115">
        <v>11.245112617576901</v>
      </c>
      <c r="D18" s="115">
        <v>9.6036630342588847</v>
      </c>
      <c r="E18" s="115">
        <v>14.110948487259876</v>
      </c>
      <c r="F18"/>
      <c r="G18" s="165"/>
      <c r="H18"/>
      <c r="I18"/>
      <c r="J18"/>
      <c r="K18"/>
      <c r="L18"/>
      <c r="M18"/>
      <c r="N18" s="13"/>
      <c r="O18"/>
    </row>
    <row r="19" spans="1:60" ht="19.7" customHeight="1">
      <c r="A19" s="42" t="s">
        <v>11</v>
      </c>
      <c r="B19" s="115">
        <v>19.609391885572563</v>
      </c>
      <c r="C19" s="115">
        <v>11.450384895337987</v>
      </c>
      <c r="D19" s="115">
        <v>9.6230135728154504</v>
      </c>
      <c r="E19" s="115">
        <v>14.328804634257811</v>
      </c>
      <c r="F19"/>
      <c r="G19" s="165"/>
      <c r="H19"/>
      <c r="I19"/>
      <c r="J19"/>
      <c r="K19"/>
      <c r="L19"/>
      <c r="M19" s="14"/>
      <c r="N19" s="15"/>
      <c r="O19"/>
    </row>
    <row r="20" spans="1:60" ht="19.7" customHeight="1">
      <c r="A20" s="42" t="s">
        <v>12</v>
      </c>
      <c r="B20" s="115">
        <v>20.246816400795907</v>
      </c>
      <c r="C20" s="115">
        <v>11.66674264363197</v>
      </c>
      <c r="D20" s="115">
        <v>9.6434501539274375</v>
      </c>
      <c r="E20" s="115">
        <v>14.548938467474999</v>
      </c>
      <c r="F20"/>
      <c r="G20" s="165"/>
      <c r="H20"/>
      <c r="I20"/>
      <c r="J20"/>
      <c r="K20"/>
      <c r="L20"/>
      <c r="M20" s="16"/>
      <c r="N20" s="17"/>
      <c r="O20"/>
    </row>
    <row r="21" spans="1:60" ht="19.7" customHeight="1">
      <c r="A21" s="42" t="s">
        <v>13</v>
      </c>
      <c r="B21" s="115">
        <v>20.89290596241425</v>
      </c>
      <c r="C21" s="115">
        <v>11.881264747748764</v>
      </c>
      <c r="D21" s="115">
        <v>9.6583725972571894</v>
      </c>
      <c r="E21" s="115">
        <v>14.765247239500727</v>
      </c>
      <c r="F21"/>
      <c r="G21" s="165"/>
      <c r="H21"/>
      <c r="I21"/>
      <c r="J21"/>
      <c r="K21"/>
      <c r="L21"/>
      <c r="M21" s="16"/>
      <c r="N21" s="17"/>
      <c r="O21"/>
    </row>
    <row r="22" spans="1:60" ht="19.7" customHeight="1">
      <c r="A22" s="42" t="s">
        <v>14</v>
      </c>
      <c r="B22" s="115">
        <v>21.548456912529108</v>
      </c>
      <c r="C22" s="115">
        <v>12.096101982104825</v>
      </c>
      <c r="D22" s="115">
        <v>9.6704089579454973</v>
      </c>
      <c r="E22" s="115">
        <v>14.980237144680952</v>
      </c>
      <c r="F22"/>
      <c r="G22" s="165"/>
      <c r="H22"/>
      <c r="I22"/>
      <c r="J22"/>
      <c r="K22"/>
      <c r="L22"/>
      <c r="M22" s="16"/>
      <c r="N22" s="17"/>
      <c r="O22"/>
    </row>
    <row r="23" spans="1:60" ht="19.7" customHeight="1">
      <c r="A23" s="42" t="s">
        <v>15</v>
      </c>
      <c r="B23" s="115">
        <v>22.239839942518355</v>
      </c>
      <c r="C23" s="115">
        <v>12.311077503300687</v>
      </c>
      <c r="D23" s="115">
        <v>9.6796017207415197</v>
      </c>
      <c r="E23" s="115">
        <v>15.192660030351064</v>
      </c>
      <c r="F23"/>
      <c r="G23" s="165"/>
      <c r="H23"/>
      <c r="I23"/>
      <c r="J23"/>
      <c r="K23"/>
      <c r="L23"/>
      <c r="M23" s="16"/>
      <c r="N23" s="17"/>
      <c r="O23"/>
    </row>
    <row r="24" spans="1:60" ht="19.7" customHeight="1">
      <c r="A24" s="42" t="s">
        <v>16</v>
      </c>
      <c r="B24" s="115">
        <v>22.945701658550718</v>
      </c>
      <c r="C24" s="115">
        <v>12.521299437685114</v>
      </c>
      <c r="D24" s="115">
        <v>9.6927101530754971</v>
      </c>
      <c r="E24" s="115">
        <v>15.404832214780882</v>
      </c>
      <c r="F24"/>
      <c r="G24" s="165"/>
      <c r="H24"/>
      <c r="I24"/>
      <c r="J24"/>
      <c r="K24"/>
      <c r="L24"/>
      <c r="M24" s="16"/>
      <c r="N24" s="17"/>
      <c r="O24"/>
    </row>
    <row r="25" spans="1:60" ht="19.7" customHeight="1">
      <c r="A25" s="42" t="s">
        <v>17</v>
      </c>
      <c r="B25" s="115">
        <v>23.649391839664407</v>
      </c>
      <c r="C25" s="115">
        <v>12.728383047684586</v>
      </c>
      <c r="D25" s="115">
        <v>9.7107472921657614</v>
      </c>
      <c r="E25" s="115">
        <v>15.617873243315895</v>
      </c>
      <c r="F25"/>
      <c r="G25" s="165"/>
      <c r="H25"/>
      <c r="I25"/>
      <c r="J25"/>
      <c r="K25"/>
      <c r="L25"/>
      <c r="M25" s="16"/>
      <c r="N25" s="17"/>
      <c r="O25"/>
    </row>
    <row r="26" spans="1:60" ht="19.7" customHeight="1">
      <c r="A26" s="42" t="s">
        <v>18</v>
      </c>
      <c r="B26" s="115">
        <v>24.350543825788396</v>
      </c>
      <c r="C26" s="115">
        <v>12.936145104259332</v>
      </c>
      <c r="D26" s="115">
        <v>9.735773972727582</v>
      </c>
      <c r="E26" s="115">
        <v>15.832145720002732</v>
      </c>
      <c r="F26"/>
      <c r="G26" s="165"/>
      <c r="H26"/>
      <c r="I26"/>
      <c r="J26"/>
      <c r="K26"/>
      <c r="L26"/>
      <c r="M26" s="16"/>
      <c r="N26" s="17"/>
      <c r="O26"/>
    </row>
    <row r="27" spans="1:60" ht="19.7" customHeight="1">
      <c r="A27" s="42" t="s">
        <v>19</v>
      </c>
      <c r="B27" s="115">
        <v>25.088558334982849</v>
      </c>
      <c r="C27" s="115">
        <v>13.154896566784258</v>
      </c>
      <c r="D27" s="115">
        <v>9.7847260373044094</v>
      </c>
      <c r="E27" s="115">
        <v>16.06654421400437</v>
      </c>
      <c r="F27"/>
      <c r="G27" s="165"/>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row>
    <row r="28" spans="1:60" ht="19.7" customHeight="1">
      <c r="A28" s="42" t="s">
        <v>20</v>
      </c>
      <c r="B28" s="116">
        <v>25.835308471135846</v>
      </c>
      <c r="C28" s="116">
        <v>13.365657404553673</v>
      </c>
      <c r="D28" s="116">
        <v>9.8462183903585618</v>
      </c>
      <c r="E28" s="116">
        <v>16.301817718274467</v>
      </c>
      <c r="F28"/>
      <c r="G28" s="165"/>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row>
    <row r="29" spans="1:60" ht="19.7" customHeight="1">
      <c r="A29" s="42" t="s">
        <v>21</v>
      </c>
      <c r="B29" s="116">
        <v>26.578062862916319</v>
      </c>
      <c r="C29" s="116">
        <v>13.573585067842483</v>
      </c>
      <c r="D29" s="116">
        <v>9.9057028283286765</v>
      </c>
      <c r="E29" s="116">
        <v>16.541656343737241</v>
      </c>
      <c r="F29"/>
      <c r="G29" s="165"/>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row>
    <row r="30" spans="1:60" ht="19.7" customHeight="1">
      <c r="A30" s="42" t="s">
        <v>22</v>
      </c>
      <c r="B30" s="116">
        <v>27.321464430031575</v>
      </c>
      <c r="C30" s="116">
        <v>13.778979091351205</v>
      </c>
      <c r="D30" s="116">
        <v>9.9831013741280703</v>
      </c>
      <c r="E30" s="116">
        <v>16.784036384488608</v>
      </c>
      <c r="F30"/>
      <c r="G30" s="165"/>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s="15"/>
      <c r="BH30"/>
    </row>
    <row r="31" spans="1:60" ht="19.7" customHeight="1">
      <c r="A31" s="42" t="s">
        <v>23</v>
      </c>
      <c r="B31" s="116">
        <v>28.062477640029925</v>
      </c>
      <c r="C31" s="116">
        <v>13.979052433538323</v>
      </c>
      <c r="D31" s="116">
        <v>10.067856752663289</v>
      </c>
      <c r="E31" s="116">
        <v>17.025066422414625</v>
      </c>
      <c r="F31"/>
      <c r="G31" s="165"/>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row>
    <row r="32" spans="1:60" ht="19.7" customHeight="1">
      <c r="A32" s="117" t="s">
        <v>24</v>
      </c>
      <c r="B32" s="116">
        <v>28.807128063679031</v>
      </c>
      <c r="C32" s="116">
        <v>14.171628095556628</v>
      </c>
      <c r="D32" s="116">
        <v>10.157248655691186</v>
      </c>
      <c r="E32" s="116">
        <v>17.264781433859294</v>
      </c>
      <c r="F32"/>
      <c r="G32" s="165"/>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row>
    <row r="33" spans="1:58" ht="19.7" customHeight="1">
      <c r="A33" s="42" t="s">
        <v>25</v>
      </c>
      <c r="B33" s="116">
        <v>29.555536687965535</v>
      </c>
      <c r="C33" s="116">
        <v>14.365240382418104</v>
      </c>
      <c r="D33" s="116">
        <v>10.257406456352143</v>
      </c>
      <c r="E33" s="116">
        <v>17.502274101189503</v>
      </c>
      <c r="F33"/>
      <c r="G33" s="165"/>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row>
    <row r="34" spans="1:58" ht="19.7" customHeight="1">
      <c r="A34" s="42" t="s">
        <v>26</v>
      </c>
      <c r="B34" s="116">
        <v>30.314774498566941</v>
      </c>
      <c r="C34" s="116">
        <v>14.565643947098421</v>
      </c>
      <c r="D34" s="116">
        <v>10.364787830158907</v>
      </c>
      <c r="E34" s="116">
        <v>17.737509080579823</v>
      </c>
      <c r="F34"/>
      <c r="G34" s="165"/>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row>
    <row r="35" spans="1:58" ht="19.7" customHeight="1">
      <c r="A35" s="42" t="s">
        <v>27</v>
      </c>
      <c r="B35" s="116">
        <v>31.089724482206659</v>
      </c>
      <c r="C35" s="116">
        <v>14.74384094873051</v>
      </c>
      <c r="D35" s="116">
        <v>10.479942701089263</v>
      </c>
      <c r="E35" s="116">
        <v>17.972932537601881</v>
      </c>
      <c r="F35"/>
      <c r="G35" s="16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row>
    <row r="36" spans="1:58" ht="19.7" customHeight="1">
      <c r="A36" s="42" t="s">
        <v>28</v>
      </c>
      <c r="B36" s="116">
        <v>31.884582701325215</v>
      </c>
      <c r="C36" s="116">
        <v>14.910870336726553</v>
      </c>
      <c r="D36" s="116">
        <v>10.60306621622099</v>
      </c>
      <c r="E36" s="116">
        <v>18.206156096954686</v>
      </c>
      <c r="F36"/>
      <c r="G36" s="165"/>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row>
    <row r="37" spans="1:58" ht="19.7" customHeight="1">
      <c r="A37" s="42" t="s">
        <v>29</v>
      </c>
      <c r="B37" s="116">
        <v>32.691348192350709</v>
      </c>
      <c r="C37" s="116">
        <v>15.099505667532837</v>
      </c>
      <c r="D37" s="116">
        <v>10.732794471396625</v>
      </c>
      <c r="E37" s="116">
        <v>18.433914328167251</v>
      </c>
      <c r="F37"/>
      <c r="G37" s="165"/>
      <c r="H37"/>
      <c r="I37"/>
      <c r="J37"/>
      <c r="K37"/>
      <c r="L37"/>
      <c r="M37" s="16"/>
      <c r="N37" s="17"/>
      <c r="O37"/>
    </row>
    <row r="38" spans="1:58" ht="19.7" customHeight="1">
      <c r="A38" s="42" t="s">
        <v>30</v>
      </c>
      <c r="B38" s="116">
        <v>33.51470300727258</v>
      </c>
      <c r="C38" s="116">
        <v>15.31147504554742</v>
      </c>
      <c r="D38" s="116">
        <v>10.867780509896983</v>
      </c>
      <c r="E38" s="116">
        <v>18.657719148045011</v>
      </c>
      <c r="F38"/>
      <c r="G38" s="165"/>
      <c r="H38"/>
      <c r="I38"/>
      <c r="J38"/>
      <c r="K38"/>
      <c r="L38"/>
      <c r="M38" s="14"/>
      <c r="N38" s="15"/>
      <c r="O38"/>
    </row>
    <row r="39" spans="1:58" ht="19.7" customHeight="1">
      <c r="A39" s="42" t="s">
        <v>31</v>
      </c>
      <c r="B39" s="116">
        <v>34.348069392011233</v>
      </c>
      <c r="C39" s="116">
        <v>15.526814721064451</v>
      </c>
      <c r="D39" s="116">
        <v>11.006988113409069</v>
      </c>
      <c r="E39" s="116">
        <v>18.878328633332419</v>
      </c>
      <c r="F39"/>
      <c r="G39" s="165"/>
      <c r="H39"/>
      <c r="I39"/>
      <c r="J39"/>
      <c r="K39"/>
      <c r="L39"/>
      <c r="M39" s="16"/>
      <c r="N39" s="17"/>
      <c r="O39"/>
    </row>
    <row r="40" spans="1:58" ht="19.7" customHeight="1">
      <c r="A40" s="42" t="s">
        <v>32</v>
      </c>
      <c r="B40" s="116">
        <v>35.186868146182569</v>
      </c>
      <c r="C40" s="116">
        <v>15.748762582951178</v>
      </c>
      <c r="D40" s="116">
        <v>11.149575863460012</v>
      </c>
      <c r="E40" s="116">
        <v>19.095709025399977</v>
      </c>
      <c r="F40"/>
      <c r="G40" s="165"/>
      <c r="H40"/>
      <c r="I40"/>
      <c r="J40"/>
      <c r="K40"/>
      <c r="L40"/>
      <c r="M40" s="16"/>
      <c r="N40" s="17"/>
      <c r="O40"/>
    </row>
    <row r="41" spans="1:58" ht="19.7" customHeight="1">
      <c r="A41" s="42" t="s">
        <v>33</v>
      </c>
      <c r="B41" s="116">
        <v>36.026266736689287</v>
      </c>
      <c r="C41" s="116">
        <v>15.973961574631433</v>
      </c>
      <c r="D41" s="116">
        <v>11.294326551064975</v>
      </c>
      <c r="E41" s="116">
        <v>19.309968515605792</v>
      </c>
      <c r="F41"/>
      <c r="G41" s="165"/>
      <c r="H41"/>
      <c r="I41"/>
      <c r="J41"/>
      <c r="K41"/>
      <c r="L41"/>
      <c r="M41" s="16"/>
      <c r="N41" s="17"/>
      <c r="O41"/>
    </row>
    <row r="42" spans="1:58" ht="19.7" customHeight="1">
      <c r="A42" s="42" t="s">
        <v>34</v>
      </c>
      <c r="B42" s="116">
        <v>36.87287484664575</v>
      </c>
      <c r="C42" s="116">
        <v>16.200537227103919</v>
      </c>
      <c r="D42" s="116">
        <v>11.439471739953683</v>
      </c>
      <c r="E42" s="116">
        <v>19.521031639315947</v>
      </c>
      <c r="F42"/>
      <c r="G42" s="165"/>
      <c r="H42"/>
      <c r="I42"/>
      <c r="J42"/>
      <c r="K42"/>
      <c r="L42"/>
      <c r="M42" s="14"/>
      <c r="N42" s="15"/>
      <c r="O42"/>
    </row>
    <row r="43" spans="1:58" ht="19.7" customHeight="1">
      <c r="A43" s="42" t="s">
        <v>35</v>
      </c>
      <c r="B43" s="116">
        <v>37.731407802051642</v>
      </c>
      <c r="C43" s="116">
        <v>16.431571124371928</v>
      </c>
      <c r="D43" s="116">
        <v>11.583061951578408</v>
      </c>
      <c r="E43" s="116">
        <v>19.729136989835993</v>
      </c>
      <c r="F43"/>
      <c r="G43" s="165"/>
      <c r="H43"/>
      <c r="I43"/>
      <c r="J43"/>
      <c r="K43"/>
      <c r="L43"/>
      <c r="M43" s="16"/>
      <c r="N43" s="17"/>
      <c r="O43"/>
    </row>
    <row r="44" spans="1:58" ht="19.7" customHeight="1">
      <c r="A44" s="42" t="s">
        <v>36</v>
      </c>
      <c r="B44" s="116">
        <v>38.600668342488191</v>
      </c>
      <c r="C44" s="116">
        <v>16.668875610830042</v>
      </c>
      <c r="D44" s="116">
        <v>11.72342747167724</v>
      </c>
      <c r="E44" s="116">
        <v>19.935454246456391</v>
      </c>
      <c r="F44"/>
      <c r="G44" s="165"/>
      <c r="H44"/>
      <c r="I44"/>
      <c r="J44"/>
      <c r="K44"/>
      <c r="L44"/>
      <c r="M44" s="16"/>
      <c r="N44" s="17"/>
      <c r="O44"/>
    </row>
    <row r="45" spans="1:58" ht="19.7" customHeight="1">
      <c r="A45" s="42" t="s">
        <v>37</v>
      </c>
      <c r="B45" s="116">
        <v>39.483821347701642</v>
      </c>
      <c r="C45" s="116">
        <v>16.911109735751914</v>
      </c>
      <c r="D45" s="116">
        <v>11.858811407640573</v>
      </c>
      <c r="E45" s="116">
        <v>20.14059349217418</v>
      </c>
      <c r="F45"/>
      <c r="G45" s="165"/>
      <c r="H45"/>
      <c r="I45"/>
      <c r="J45"/>
      <c r="K45"/>
      <c r="L45"/>
      <c r="M45" s="16"/>
      <c r="N45" s="17"/>
      <c r="O45"/>
    </row>
    <row r="46" spans="1:58" ht="19.7" customHeight="1">
      <c r="A46" s="42" t="s">
        <v>38</v>
      </c>
      <c r="B46" s="116">
        <v>40.390282220410967</v>
      </c>
      <c r="C46" s="116">
        <v>17.162320955440435</v>
      </c>
      <c r="D46" s="116">
        <v>11.988045468660239</v>
      </c>
      <c r="E46" s="116">
        <v>20.344525865546842</v>
      </c>
      <c r="F46"/>
      <c r="G46" s="165"/>
      <c r="H46"/>
      <c r="I46"/>
      <c r="J46"/>
      <c r="K46"/>
      <c r="L46"/>
      <c r="M46" s="14"/>
      <c r="N46" s="15"/>
      <c r="O46"/>
    </row>
    <row r="47" spans="1:58" ht="19.7" customHeight="1">
      <c r="A47" s="42" t="s">
        <v>39</v>
      </c>
      <c r="B47" s="116">
        <v>41.334867422780782</v>
      </c>
      <c r="C47" s="116">
        <v>17.420729818443398</v>
      </c>
      <c r="D47" s="116">
        <v>12.110085204007888</v>
      </c>
      <c r="E47" s="116">
        <v>20.547299008455358</v>
      </c>
      <c r="F47"/>
      <c r="G47" s="165"/>
      <c r="H47"/>
      <c r="I47"/>
      <c r="J47"/>
      <c r="K47"/>
      <c r="L47"/>
      <c r="M47" s="16"/>
      <c r="N47" s="17"/>
      <c r="O47"/>
    </row>
    <row r="48" spans="1:58" ht="19.7" customHeight="1">
      <c r="A48" s="42" t="s">
        <v>40</v>
      </c>
      <c r="B48" s="116">
        <v>42.301710035729933</v>
      </c>
      <c r="C48" s="116">
        <v>17.677083765615741</v>
      </c>
      <c r="D48" s="116">
        <v>12.224602462683768</v>
      </c>
      <c r="E48" s="116">
        <v>20.749065095255641</v>
      </c>
      <c r="G48" s="165"/>
      <c r="M48" s="16"/>
      <c r="N48" s="17"/>
    </row>
    <row r="49" spans="1:14" ht="19.7" customHeight="1">
      <c r="A49" s="42" t="s">
        <v>41</v>
      </c>
      <c r="B49" s="116">
        <v>43.310690469703246</v>
      </c>
      <c r="C49" s="116">
        <v>17.936099487349537</v>
      </c>
      <c r="D49" s="116">
        <v>12.331420776203736</v>
      </c>
      <c r="E49" s="116">
        <v>20.949608917528916</v>
      </c>
      <c r="G49" s="165"/>
      <c r="M49" s="16"/>
      <c r="N49" s="17"/>
    </row>
    <row r="50" spans="1:14" ht="19.7" customHeight="1">
      <c r="A50" s="42" t="s">
        <v>42</v>
      </c>
      <c r="B50" s="116">
        <v>44.343178844194512</v>
      </c>
      <c r="C50" s="116">
        <v>18.200989917128666</v>
      </c>
      <c r="D50" s="116">
        <v>12.43064658621015</v>
      </c>
      <c r="E50" s="116">
        <v>21.151210377497101</v>
      </c>
      <c r="G50" s="165"/>
      <c r="M50" s="14"/>
      <c r="N50" s="15"/>
    </row>
    <row r="51" spans="1:14" ht="19.7" customHeight="1">
      <c r="A51" s="42" t="s">
        <v>43</v>
      </c>
      <c r="B51" s="116">
        <v>45.376605562930621</v>
      </c>
      <c r="C51" s="116">
        <v>18.470890463262528</v>
      </c>
      <c r="D51" s="116">
        <v>12.522896521908017</v>
      </c>
      <c r="E51" s="116">
        <v>21.356030282644504</v>
      </c>
      <c r="G51" s="165"/>
      <c r="M51" s="16"/>
      <c r="N51" s="17"/>
    </row>
    <row r="52" spans="1:14" ht="19.7" customHeight="1">
      <c r="A52" s="42" t="s">
        <v>44</v>
      </c>
      <c r="B52" s="116">
        <v>46.421247075481581</v>
      </c>
      <c r="C52" s="116">
        <v>18.74073148992408</v>
      </c>
      <c r="D52" s="116">
        <v>12.609370007024026</v>
      </c>
      <c r="E52" s="116">
        <v>21.563777185281307</v>
      </c>
      <c r="G52" s="165"/>
      <c r="M52" s="16"/>
      <c r="N52" s="17"/>
    </row>
    <row r="53" spans="1:14" ht="19.7" customHeight="1">
      <c r="A53" s="42" t="s">
        <v>45</v>
      </c>
      <c r="B53" s="116">
        <v>47.49497135438169</v>
      </c>
      <c r="C53" s="116">
        <v>19.009351665265562</v>
      </c>
      <c r="D53" s="116">
        <v>12.691525745419767</v>
      </c>
      <c r="E53" s="116">
        <v>21.774605775810446</v>
      </c>
      <c r="G53" s="165"/>
      <c r="M53" s="16"/>
      <c r="N53" s="17"/>
    </row>
    <row r="54" spans="1:14" ht="19.7" customHeight="1">
      <c r="A54" s="42" t="s">
        <v>46</v>
      </c>
      <c r="B54" s="116">
        <v>48.606846642027932</v>
      </c>
      <c r="C54" s="116">
        <v>19.275623310631623</v>
      </c>
      <c r="D54" s="116">
        <v>12.770732031097056</v>
      </c>
      <c r="E54" s="116">
        <v>21.988942411030578</v>
      </c>
      <c r="G54" s="165"/>
      <c r="M54" s="14"/>
      <c r="N54" s="15"/>
    </row>
    <row r="55" spans="1:14" ht="19.7" customHeight="1">
      <c r="A55" s="42" t="s">
        <v>47</v>
      </c>
      <c r="B55" s="116">
        <v>49.748573359186203</v>
      </c>
      <c r="C55" s="116">
        <v>19.54249768035714</v>
      </c>
      <c r="D55" s="116">
        <v>12.848430404701574</v>
      </c>
      <c r="E55" s="116">
        <v>22.208575837445725</v>
      </c>
      <c r="G55" s="165"/>
      <c r="M55" s="16"/>
      <c r="N55" s="17"/>
    </row>
    <row r="56" spans="1:14" ht="19.7" customHeight="1">
      <c r="A56" s="42" t="s">
        <v>48</v>
      </c>
      <c r="B56" s="116">
        <v>50.926477311925055</v>
      </c>
      <c r="C56" s="116">
        <v>19.814097793878197</v>
      </c>
      <c r="D56" s="116">
        <v>12.926289521412405</v>
      </c>
      <c r="E56" s="116">
        <v>22.434583888119608</v>
      </c>
      <c r="G56" s="165"/>
      <c r="M56" s="16"/>
      <c r="N56" s="17"/>
    </row>
    <row r="57" spans="1:14" ht="19.7" customHeight="1">
      <c r="A57" s="42" t="s">
        <v>49</v>
      </c>
      <c r="B57" s="116">
        <v>52.155707798626565</v>
      </c>
      <c r="C57" s="116">
        <v>20.084885764656896</v>
      </c>
      <c r="D57" s="116">
        <v>13.005726678743331</v>
      </c>
      <c r="E57" s="116">
        <v>22.667004523672105</v>
      </c>
      <c r="G57" s="165"/>
      <c r="M57" s="16"/>
      <c r="N57" s="17"/>
    </row>
    <row r="58" spans="1:14" ht="19.7" customHeight="1">
      <c r="A58" s="42" t="s">
        <v>50</v>
      </c>
      <c r="B58" s="116">
        <v>53.441452806523571</v>
      </c>
      <c r="C58" s="116">
        <v>20.356551830190487</v>
      </c>
      <c r="D58" s="116">
        <v>13.088207434117736</v>
      </c>
      <c r="E58" s="116">
        <v>22.907060630137934</v>
      </c>
      <c r="G58" s="165"/>
      <c r="M58" s="14"/>
      <c r="N58" s="15"/>
    </row>
    <row r="59" spans="1:14" ht="19.7" customHeight="1">
      <c r="A59" s="42" t="s">
        <v>51</v>
      </c>
      <c r="B59" s="116">
        <v>54.768849481322711</v>
      </c>
      <c r="C59" s="116">
        <v>20.631692854951869</v>
      </c>
      <c r="D59" s="116">
        <v>13.175159141332381</v>
      </c>
      <c r="E59" s="116">
        <v>23.154980256234705</v>
      </c>
      <c r="G59" s="165"/>
      <c r="M59" s="16"/>
      <c r="N59" s="17"/>
    </row>
    <row r="60" spans="1:14" ht="19.7" customHeight="1">
      <c r="A60" s="42" t="s">
        <v>52</v>
      </c>
      <c r="B60" s="116">
        <v>56.145898510943212</v>
      </c>
      <c r="C60" s="116">
        <v>20.912091632017688</v>
      </c>
      <c r="D60" s="116">
        <v>13.267789744984658</v>
      </c>
      <c r="E60" s="116">
        <v>23.409865686403418</v>
      </c>
      <c r="G60" s="165"/>
    </row>
    <row r="61" spans="1:14" ht="19.7" customHeight="1">
      <c r="A61" s="42" t="s">
        <v>53</v>
      </c>
      <c r="B61" s="116">
        <v>57.552454450826552</v>
      </c>
      <c r="C61" s="116">
        <v>21.195648618216282</v>
      </c>
      <c r="D61" s="116">
        <v>13.366732682721851</v>
      </c>
      <c r="E61" s="116">
        <v>23.670523900251638</v>
      </c>
      <c r="G61" s="165"/>
    </row>
    <row r="62" spans="1:14" ht="19.7" customHeight="1">
      <c r="A62" s="42" t="s">
        <v>54</v>
      </c>
      <c r="B62" s="116">
        <v>58.973933140989146</v>
      </c>
      <c r="C62" s="116">
        <v>21.486762596620643</v>
      </c>
      <c r="D62" s="116">
        <v>13.473946319201719</v>
      </c>
      <c r="E62" s="116">
        <v>23.949988360381155</v>
      </c>
      <c r="G62" s="165"/>
    </row>
    <row r="63" spans="1:14" ht="19.7" customHeight="1" thickBot="1">
      <c r="A63" s="42" t="s">
        <v>55</v>
      </c>
      <c r="B63" s="116">
        <v>60.423210466893657</v>
      </c>
      <c r="C63" s="116">
        <v>21.777445627481761</v>
      </c>
      <c r="D63" s="116">
        <v>13.612581679965958</v>
      </c>
      <c r="E63" s="116">
        <v>24.232752299001501</v>
      </c>
      <c r="G63" s="165"/>
    </row>
    <row r="64" spans="1:14" ht="15">
      <c r="A64" s="12" t="s">
        <v>57</v>
      </c>
      <c r="B64" s="12"/>
      <c r="C64" s="12"/>
      <c r="D64" s="12"/>
      <c r="E64"/>
    </row>
    <row r="65" spans="1:5" ht="15">
      <c r="A65" s="138" t="s">
        <v>272</v>
      </c>
      <c r="B65" s="137"/>
      <c r="C65" s="137"/>
      <c r="D65" s="137"/>
      <c r="E65"/>
    </row>
    <row r="66" spans="1:5" ht="24.75" customHeight="1">
      <c r="A66" s="6" t="s">
        <v>0</v>
      </c>
      <c r="B66" s="21"/>
      <c r="C66" s="21"/>
      <c r="D66" s="21"/>
      <c r="E66" s="21"/>
    </row>
    <row r="67" spans="1:5" ht="15">
      <c r="E67"/>
    </row>
    <row r="68" spans="1:5" ht="15">
      <c r="B68" s="35"/>
      <c r="C68" s="35"/>
      <c r="E68"/>
    </row>
    <row r="69" spans="1:5" ht="15">
      <c r="B69" s="21"/>
      <c r="C69" s="21"/>
      <c r="D69" s="21"/>
      <c r="E69"/>
    </row>
    <row r="83" spans="5:5" ht="15">
      <c r="E83"/>
    </row>
    <row r="84" spans="5:5" ht="15">
      <c r="E84"/>
    </row>
    <row r="103" spans="3:3" ht="15">
      <c r="C103" s="16"/>
    </row>
    <row r="104" spans="3:3" ht="15">
      <c r="C104" s="17"/>
    </row>
  </sheetData>
  <hyperlinks>
    <hyperlink ref="A66" location="Contents!A1" display="Return to Contents" xr:uid="{54BFD5F2-4B67-411F-A474-2031B0CB3FD8}"/>
  </hyperlinks>
  <pageMargins left="0.7" right="0.7" top="0.75" bottom="0.75" header="0.3" footer="0.3"/>
  <pageSetup paperSize="9" orientation="portrait" r:id="rId1"/>
  <drawing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D8A26-03D5-46D3-9217-9F12AECE51B8}">
  <sheetPr>
    <tabColor theme="8" tint="0.59999389629810485"/>
  </sheetPr>
  <dimension ref="A1:BH104"/>
  <sheetViews>
    <sheetView showGridLines="0" zoomScaleNormal="100" workbookViewId="0"/>
  </sheetViews>
  <sheetFormatPr defaultColWidth="8.7109375" defaultRowHeight="14.25"/>
  <cols>
    <col min="1" max="1" width="13.85546875" style="1" customWidth="1"/>
    <col min="2" max="3" width="22.140625" style="1" customWidth="1"/>
    <col min="4" max="4" width="23.5703125" style="1" customWidth="1"/>
    <col min="5" max="5" width="22.140625" style="1" customWidth="1"/>
    <col min="6" max="7" width="15.28515625" style="1" customWidth="1"/>
    <col min="8" max="8" width="14.5703125" style="1" customWidth="1"/>
    <col min="9" max="9" width="11.42578125" style="1" customWidth="1"/>
    <col min="10" max="15" width="8.7109375" style="1"/>
    <col min="16" max="16" width="35.7109375" style="1" bestFit="1" customWidth="1"/>
    <col min="17" max="17" width="10.140625" style="1" bestFit="1" customWidth="1"/>
    <col min="18" max="16384" width="8.7109375" style="1"/>
  </cols>
  <sheetData>
    <row r="1" spans="1:18" ht="15">
      <c r="A1" s="36" t="s">
        <v>230</v>
      </c>
      <c r="B1" s="36"/>
      <c r="C1" s="36"/>
      <c r="D1" s="36"/>
      <c r="E1" s="36"/>
    </row>
    <row r="2" spans="1:18">
      <c r="A2" s="4" t="s">
        <v>214</v>
      </c>
    </row>
    <row r="3" spans="1:18" s="7" customFormat="1" ht="19.5" customHeight="1">
      <c r="A3" s="11" t="s">
        <v>217</v>
      </c>
      <c r="D3"/>
      <c r="E3"/>
      <c r="F3"/>
      <c r="G3"/>
      <c r="H3"/>
      <c r="I3"/>
      <c r="J3"/>
      <c r="K3"/>
      <c r="L3"/>
      <c r="M3"/>
      <c r="N3"/>
      <c r="O3"/>
      <c r="P3"/>
      <c r="Q3"/>
      <c r="R3"/>
    </row>
    <row r="4" spans="1:18" s="7" customFormat="1" ht="19.5" customHeight="1">
      <c r="A4" s="11"/>
      <c r="D4"/>
      <c r="E4"/>
      <c r="F4"/>
      <c r="G4"/>
      <c r="H4"/>
      <c r="I4"/>
      <c r="J4"/>
      <c r="K4"/>
      <c r="L4"/>
      <c r="M4"/>
      <c r="N4"/>
      <c r="O4"/>
      <c r="P4"/>
      <c r="Q4"/>
      <c r="R4"/>
    </row>
    <row r="5" spans="1:18" s="7" customFormat="1" ht="19.5" customHeight="1">
      <c r="A5" s="11"/>
      <c r="D5"/>
      <c r="E5"/>
      <c r="F5"/>
      <c r="G5"/>
      <c r="H5"/>
      <c r="I5"/>
      <c r="J5"/>
      <c r="K5"/>
      <c r="L5"/>
      <c r="M5"/>
      <c r="N5"/>
      <c r="O5"/>
      <c r="P5"/>
      <c r="Q5"/>
      <c r="R5"/>
    </row>
    <row r="6" spans="1:18" s="7" customFormat="1" ht="19.5" customHeight="1">
      <c r="A6" s="11"/>
      <c r="D6"/>
      <c r="E6"/>
      <c r="F6"/>
      <c r="G6"/>
      <c r="H6"/>
      <c r="I6"/>
      <c r="J6"/>
      <c r="K6"/>
      <c r="L6"/>
      <c r="M6"/>
      <c r="N6"/>
      <c r="O6"/>
      <c r="P6"/>
      <c r="Q6"/>
      <c r="R6"/>
    </row>
    <row r="7" spans="1:18" s="7" customFormat="1" ht="19.5" customHeight="1">
      <c r="A7" s="11"/>
      <c r="D7"/>
      <c r="E7"/>
      <c r="F7"/>
      <c r="G7"/>
      <c r="H7"/>
      <c r="I7"/>
      <c r="J7"/>
      <c r="K7"/>
      <c r="L7"/>
      <c r="M7"/>
      <c r="N7"/>
      <c r="O7"/>
      <c r="P7"/>
      <c r="Q7"/>
      <c r="R7"/>
    </row>
    <row r="8" spans="1:18" s="7" customFormat="1" ht="19.5" customHeight="1">
      <c r="A8" s="11"/>
      <c r="D8"/>
      <c r="E8"/>
      <c r="F8"/>
      <c r="G8"/>
      <c r="H8"/>
      <c r="I8"/>
      <c r="J8"/>
      <c r="K8"/>
      <c r="L8"/>
      <c r="M8"/>
      <c r="N8"/>
      <c r="O8"/>
      <c r="P8"/>
      <c r="Q8"/>
      <c r="R8"/>
    </row>
    <row r="9" spans="1:18" s="7" customFormat="1" ht="19.5" customHeight="1">
      <c r="A9" s="11"/>
      <c r="D9"/>
      <c r="E9"/>
      <c r="F9"/>
      <c r="G9"/>
      <c r="H9"/>
      <c r="I9"/>
      <c r="J9"/>
      <c r="K9"/>
      <c r="L9"/>
      <c r="M9"/>
      <c r="N9"/>
      <c r="O9"/>
      <c r="P9"/>
      <c r="Q9"/>
      <c r="R9"/>
    </row>
    <row r="10" spans="1:18" s="7" customFormat="1" ht="19.5" customHeight="1">
      <c r="A10" s="11"/>
      <c r="D10"/>
      <c r="E10"/>
      <c r="F10"/>
      <c r="G10"/>
      <c r="H10"/>
      <c r="I10"/>
      <c r="J10"/>
      <c r="K10"/>
      <c r="L10"/>
      <c r="M10"/>
      <c r="N10"/>
      <c r="O10"/>
      <c r="P10"/>
      <c r="Q10"/>
      <c r="R10"/>
    </row>
    <row r="11" spans="1:18" s="7" customFormat="1" ht="19.5" customHeight="1">
      <c r="A11" s="11"/>
      <c r="D11"/>
      <c r="E11"/>
      <c r="F11"/>
      <c r="G11"/>
      <c r="H11"/>
      <c r="I11"/>
      <c r="J11"/>
      <c r="K11"/>
      <c r="L11"/>
      <c r="M11"/>
      <c r="N11"/>
      <c r="O11"/>
      <c r="P11"/>
      <c r="Q11"/>
      <c r="R11"/>
    </row>
    <row r="12" spans="1:18" s="7" customFormat="1" ht="19.5" customHeight="1">
      <c r="A12" s="11"/>
      <c r="D12"/>
      <c r="E12"/>
      <c r="F12"/>
      <c r="G12"/>
      <c r="H12"/>
      <c r="I12"/>
      <c r="J12"/>
      <c r="K12"/>
      <c r="L12"/>
      <c r="M12"/>
      <c r="N12"/>
      <c r="O12"/>
      <c r="P12"/>
      <c r="Q12"/>
      <c r="R12"/>
    </row>
    <row r="13" spans="1:18" s="7" customFormat="1" ht="19.5" customHeight="1">
      <c r="A13" s="11"/>
      <c r="D13"/>
      <c r="E13"/>
      <c r="F13"/>
      <c r="G13"/>
      <c r="H13"/>
      <c r="I13"/>
      <c r="J13"/>
      <c r="K13"/>
      <c r="L13"/>
      <c r="M13"/>
      <c r="N13"/>
      <c r="O13"/>
      <c r="P13"/>
      <c r="Q13"/>
      <c r="R13"/>
    </row>
    <row r="14" spans="1:18" s="7" customFormat="1" ht="19.5" customHeight="1">
      <c r="A14" s="11"/>
      <c r="D14"/>
      <c r="E14"/>
      <c r="F14"/>
      <c r="G14"/>
      <c r="H14"/>
      <c r="I14"/>
      <c r="J14"/>
      <c r="K14"/>
      <c r="L14"/>
      <c r="M14"/>
      <c r="N14"/>
      <c r="O14"/>
      <c r="P14"/>
      <c r="Q14"/>
      <c r="R14"/>
    </row>
    <row r="15" spans="1:18" s="7" customFormat="1" ht="19.5" customHeight="1">
      <c r="A15" s="11"/>
      <c r="D15"/>
      <c r="E15"/>
      <c r="F15"/>
      <c r="G15"/>
      <c r="H15"/>
      <c r="I15"/>
      <c r="J15"/>
      <c r="K15"/>
      <c r="L15"/>
      <c r="M15"/>
      <c r="N15"/>
      <c r="O15"/>
      <c r="P15"/>
      <c r="Q15"/>
      <c r="R15"/>
    </row>
    <row r="16" spans="1:18" s="7" customFormat="1" ht="19.5" customHeight="1">
      <c r="A16" s="11"/>
      <c r="D16"/>
      <c r="E16"/>
      <c r="F16"/>
      <c r="G16"/>
      <c r="H16"/>
      <c r="I16"/>
      <c r="J16"/>
      <c r="K16"/>
      <c r="L16"/>
      <c r="M16"/>
      <c r="N16"/>
      <c r="O16"/>
      <c r="P16"/>
      <c r="Q16"/>
      <c r="R16"/>
    </row>
    <row r="17" spans="1:60" s="42" customFormat="1" ht="35.25" customHeight="1">
      <c r="A17" s="113" t="s">
        <v>7</v>
      </c>
      <c r="B17" s="113" t="s">
        <v>176</v>
      </c>
      <c r="C17" s="113" t="s">
        <v>185</v>
      </c>
      <c r="D17" s="113" t="s">
        <v>200</v>
      </c>
      <c r="E17" s="113" t="s">
        <v>199</v>
      </c>
      <c r="F17" s="41"/>
      <c r="G17" s="41"/>
      <c r="H17" s="41"/>
      <c r="I17" s="41"/>
      <c r="J17" s="41"/>
      <c r="K17" s="41"/>
      <c r="L17" s="41"/>
      <c r="M17" s="41"/>
      <c r="N17" s="41"/>
      <c r="O17" s="41"/>
    </row>
    <row r="18" spans="1:60" s="3" customFormat="1" ht="19.7" customHeight="1">
      <c r="A18" s="42" t="s">
        <v>11</v>
      </c>
      <c r="B18" s="139">
        <v>0.10041743589013696</v>
      </c>
      <c r="C18" s="139">
        <v>1.3779628915948416</v>
      </c>
      <c r="D18" s="139">
        <v>0.49106200082328988</v>
      </c>
      <c r="E18" s="139">
        <v>1.9694423283082685</v>
      </c>
      <c r="F18" s="119"/>
      <c r="G18" s="119"/>
      <c r="H18" s="119"/>
      <c r="I18" s="119"/>
      <c r="J18" s="119"/>
      <c r="K18" s="119"/>
      <c r="L18" s="119"/>
      <c r="M18" s="119"/>
      <c r="N18" s="120"/>
      <c r="O18" s="119"/>
    </row>
    <row r="19" spans="1:60" s="3" customFormat="1" ht="19.7" customHeight="1">
      <c r="A19" s="42" t="s">
        <v>12</v>
      </c>
      <c r="B19" s="139">
        <v>0.1120902294142084</v>
      </c>
      <c r="C19" s="139">
        <v>1.3779628915948416</v>
      </c>
      <c r="D19" s="139">
        <v>0.49925963766581599</v>
      </c>
      <c r="E19" s="139">
        <v>1.989312758674866</v>
      </c>
      <c r="F19" s="119"/>
      <c r="G19" s="119"/>
      <c r="H19" s="119"/>
      <c r="I19" s="119"/>
      <c r="J19" s="119"/>
      <c r="K19" s="119"/>
      <c r="L19" s="119"/>
      <c r="M19" s="121"/>
      <c r="N19" s="122"/>
      <c r="O19" s="119"/>
    </row>
    <row r="20" spans="1:60" s="3" customFormat="1" ht="19.7" customHeight="1">
      <c r="A20" s="42" t="s">
        <v>13</v>
      </c>
      <c r="B20" s="139">
        <v>7.4710864134992699E-2</v>
      </c>
      <c r="C20" s="139">
        <v>1.3779628915948416</v>
      </c>
      <c r="D20" s="139">
        <v>0.49336392211794405</v>
      </c>
      <c r="E20" s="139">
        <v>1.9460376778477784</v>
      </c>
      <c r="F20" s="119"/>
      <c r="G20" s="119"/>
      <c r="H20" s="119"/>
      <c r="I20" s="119"/>
      <c r="J20" s="119"/>
      <c r="K20" s="119"/>
      <c r="L20" s="119"/>
      <c r="M20" s="77"/>
      <c r="N20" s="123"/>
      <c r="O20" s="119"/>
    </row>
    <row r="21" spans="1:60" s="3" customFormat="1" ht="19.7" customHeight="1">
      <c r="A21" s="42" t="s">
        <v>14</v>
      </c>
      <c r="B21" s="139">
        <v>5.3854372542869441E-2</v>
      </c>
      <c r="C21" s="139">
        <v>1.3779628915948416</v>
      </c>
      <c r="D21" s="139">
        <v>0.48681357779877504</v>
      </c>
      <c r="E21" s="139">
        <v>1.9186308419364861</v>
      </c>
      <c r="F21" s="119"/>
      <c r="G21" s="119"/>
      <c r="H21" s="119"/>
      <c r="I21" s="119"/>
      <c r="J21" s="119"/>
      <c r="K21" s="119"/>
      <c r="L21" s="119"/>
      <c r="M21" s="77"/>
      <c r="N21" s="123"/>
      <c r="O21" s="119"/>
    </row>
    <row r="22" spans="1:60" s="3" customFormat="1" ht="19.7" customHeight="1">
      <c r="A22" s="42" t="s">
        <v>15</v>
      </c>
      <c r="B22" s="139">
        <v>7.7694012770893314E-2</v>
      </c>
      <c r="C22" s="139">
        <v>1.3779628915948416</v>
      </c>
      <c r="D22" s="139">
        <v>0.47927788092964857</v>
      </c>
      <c r="E22" s="139">
        <v>1.9349347852953835</v>
      </c>
      <c r="F22" s="119"/>
      <c r="G22" s="119"/>
      <c r="H22" s="119"/>
      <c r="I22" s="119"/>
      <c r="J22" s="119"/>
      <c r="K22" s="119"/>
      <c r="L22" s="119"/>
      <c r="M22" s="77"/>
      <c r="N22" s="123"/>
      <c r="O22" s="119"/>
    </row>
    <row r="23" spans="1:60" s="3" customFormat="1" ht="19.7" customHeight="1">
      <c r="A23" s="42" t="s">
        <v>16</v>
      </c>
      <c r="B23" s="139">
        <v>7.13016253076319E-2</v>
      </c>
      <c r="C23" s="139">
        <v>1.3779628915948416</v>
      </c>
      <c r="D23" s="139">
        <v>0.47147463338504686</v>
      </c>
      <c r="E23" s="139">
        <v>1.9207391502875204</v>
      </c>
      <c r="F23" s="119"/>
      <c r="G23" s="119"/>
      <c r="H23" s="119"/>
      <c r="I23" s="119"/>
      <c r="J23" s="119"/>
      <c r="K23" s="119"/>
      <c r="L23" s="119"/>
      <c r="M23" s="77"/>
      <c r="N23" s="123"/>
      <c r="O23" s="119"/>
    </row>
    <row r="24" spans="1:60" s="3" customFormat="1" ht="19.7" customHeight="1">
      <c r="A24" s="42" t="s">
        <v>17</v>
      </c>
      <c r="B24" s="139">
        <v>4.3921930846339399E-2</v>
      </c>
      <c r="C24" s="139">
        <v>1.3779628915948416</v>
      </c>
      <c r="D24" s="139">
        <v>0.463462434267566</v>
      </c>
      <c r="E24" s="139">
        <v>1.885347256708747</v>
      </c>
      <c r="F24" s="119"/>
      <c r="G24" s="119"/>
      <c r="H24" s="119"/>
      <c r="I24" s="119"/>
      <c r="J24" s="119"/>
      <c r="K24" s="119"/>
      <c r="L24" s="119"/>
      <c r="M24" s="77"/>
      <c r="N24" s="123"/>
      <c r="O24" s="119"/>
    </row>
    <row r="25" spans="1:60" s="3" customFormat="1" ht="19.7" customHeight="1">
      <c r="A25" s="42" t="s">
        <v>18</v>
      </c>
      <c r="B25" s="139">
        <v>2.822332195094009E-2</v>
      </c>
      <c r="C25" s="139">
        <v>1.3779628915948416</v>
      </c>
      <c r="D25" s="139">
        <v>0.45458233739532367</v>
      </c>
      <c r="E25" s="139">
        <v>1.8607685509411054</v>
      </c>
      <c r="F25" s="119"/>
      <c r="G25" s="119"/>
      <c r="H25" s="119"/>
      <c r="I25" s="119"/>
      <c r="J25" s="119"/>
      <c r="K25" s="119"/>
      <c r="L25" s="119"/>
      <c r="M25" s="77"/>
      <c r="N25" s="123"/>
      <c r="O25" s="119"/>
    </row>
    <row r="26" spans="1:60" s="3" customFormat="1" ht="19.7" customHeight="1">
      <c r="A26" s="42" t="s">
        <v>19</v>
      </c>
      <c r="B26" s="139">
        <v>2.8302608680467242E-2</v>
      </c>
      <c r="C26" s="139">
        <v>1.4999999999999902</v>
      </c>
      <c r="D26" s="139">
        <v>0.44468959900379684</v>
      </c>
      <c r="E26" s="139">
        <v>1.9729922076842543</v>
      </c>
      <c r="F26" s="119"/>
      <c r="G26" s="119"/>
      <c r="H26" s="119"/>
      <c r="I26" s="119"/>
      <c r="J26" s="119"/>
      <c r="K26" s="119"/>
      <c r="L26" s="119"/>
      <c r="M26" s="77"/>
      <c r="N26" s="123"/>
      <c r="O26" s="119"/>
    </row>
    <row r="27" spans="1:60" s="3" customFormat="1" ht="19.7" customHeight="1">
      <c r="A27" s="42" t="s">
        <v>20</v>
      </c>
      <c r="B27" s="140">
        <v>2.2659085031599257E-2</v>
      </c>
      <c r="C27" s="140">
        <v>1.4999999999999902</v>
      </c>
      <c r="D27" s="140">
        <v>0.43425207770620605</v>
      </c>
      <c r="E27" s="140">
        <v>1.9569111627377955</v>
      </c>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19"/>
      <c r="AU27" s="119"/>
      <c r="AV27" s="119"/>
      <c r="AW27" s="119"/>
      <c r="AX27" s="119"/>
      <c r="AY27" s="119"/>
      <c r="AZ27" s="119"/>
      <c r="BA27" s="119"/>
      <c r="BB27" s="119"/>
      <c r="BC27" s="119"/>
      <c r="BD27" s="119"/>
      <c r="BE27" s="119"/>
      <c r="BF27" s="119"/>
    </row>
    <row r="28" spans="1:60" s="3" customFormat="1" ht="19.7" customHeight="1">
      <c r="A28" s="42" t="s">
        <v>21</v>
      </c>
      <c r="B28" s="140">
        <v>-1.0980929706001005E-2</v>
      </c>
      <c r="C28" s="140">
        <v>1.4999999999999902</v>
      </c>
      <c r="D28" s="140">
        <v>0.42379532708894446</v>
      </c>
      <c r="E28" s="140">
        <v>1.9128143973829337</v>
      </c>
      <c r="F28" s="119"/>
      <c r="G28" s="119"/>
      <c r="H28" s="119"/>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19"/>
      <c r="AT28" s="119"/>
      <c r="AU28" s="119"/>
      <c r="AV28" s="119"/>
      <c r="AW28" s="119"/>
      <c r="AX28" s="119"/>
      <c r="AY28" s="119"/>
      <c r="AZ28" s="119"/>
      <c r="BA28" s="119"/>
      <c r="BB28" s="119"/>
      <c r="BC28" s="119"/>
      <c r="BD28" s="119"/>
      <c r="BE28" s="119"/>
      <c r="BF28" s="119"/>
    </row>
    <row r="29" spans="1:60" s="3" customFormat="1" ht="19.7" customHeight="1">
      <c r="A29" s="42" t="s">
        <v>22</v>
      </c>
      <c r="B29" s="140">
        <v>-7.6389193336700439E-3</v>
      </c>
      <c r="C29" s="140">
        <v>1.4999999999999902</v>
      </c>
      <c r="D29" s="140">
        <v>0.41243334850005858</v>
      </c>
      <c r="E29" s="140">
        <v>1.9047944291663788</v>
      </c>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19"/>
      <c r="AS29" s="119"/>
      <c r="AT29" s="119"/>
      <c r="AU29" s="119"/>
      <c r="AV29" s="119"/>
      <c r="AW29" s="119"/>
      <c r="AX29" s="119"/>
      <c r="AY29" s="119"/>
      <c r="AZ29" s="119"/>
      <c r="BA29" s="119"/>
      <c r="BB29" s="119"/>
      <c r="BC29" s="119"/>
      <c r="BD29" s="119"/>
      <c r="BE29" s="119"/>
      <c r="BF29" s="119"/>
    </row>
    <row r="30" spans="1:60" s="3" customFormat="1" ht="19.7" customHeight="1">
      <c r="A30" s="42" t="s">
        <v>23</v>
      </c>
      <c r="B30" s="140">
        <v>-3.4012858797119461E-2</v>
      </c>
      <c r="C30" s="140">
        <v>1.4999999999999902</v>
      </c>
      <c r="D30" s="140">
        <v>0.40069492518757521</v>
      </c>
      <c r="E30" s="140">
        <v>1.866682066390446</v>
      </c>
      <c r="F30" s="119"/>
      <c r="G30" s="119"/>
      <c r="H30" s="119"/>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19"/>
      <c r="AL30" s="119"/>
      <c r="AM30" s="119"/>
      <c r="AN30" s="119"/>
      <c r="AO30" s="119"/>
      <c r="AP30" s="119"/>
      <c r="AQ30" s="119"/>
      <c r="AR30" s="119"/>
      <c r="AS30" s="119"/>
      <c r="AT30" s="119"/>
      <c r="AU30" s="119"/>
      <c r="AV30" s="119"/>
      <c r="AW30" s="119"/>
      <c r="AX30" s="119"/>
      <c r="AY30" s="119"/>
      <c r="AZ30" s="119"/>
      <c r="BA30" s="119"/>
      <c r="BB30" s="119"/>
      <c r="BC30" s="119"/>
      <c r="BD30" s="119"/>
      <c r="BE30" s="119"/>
      <c r="BF30" s="119"/>
      <c r="BG30" s="122"/>
      <c r="BH30" s="119"/>
    </row>
    <row r="31" spans="1:60" s="3" customFormat="1" ht="19.7" customHeight="1">
      <c r="A31" s="117" t="s">
        <v>24</v>
      </c>
      <c r="B31" s="140">
        <v>-5.6262148094692391E-2</v>
      </c>
      <c r="C31" s="140">
        <v>1.4999999999999902</v>
      </c>
      <c r="D31" s="140">
        <v>0.38795812692240977</v>
      </c>
      <c r="E31" s="140">
        <v>1.8316959788277076</v>
      </c>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c r="AL31" s="119"/>
      <c r="AM31" s="119"/>
      <c r="AN31" s="119"/>
      <c r="AO31" s="119"/>
      <c r="AP31" s="119"/>
      <c r="AQ31" s="119"/>
      <c r="AR31" s="119"/>
      <c r="AS31" s="119"/>
      <c r="AT31" s="119"/>
      <c r="AU31" s="119"/>
      <c r="AV31" s="119"/>
      <c r="AW31" s="119"/>
      <c r="AX31" s="119"/>
      <c r="AY31" s="119"/>
      <c r="AZ31" s="119"/>
      <c r="BA31" s="119"/>
      <c r="BB31" s="119"/>
      <c r="BC31" s="119"/>
      <c r="BD31" s="119"/>
      <c r="BE31" s="119"/>
      <c r="BF31" s="119"/>
    </row>
    <row r="32" spans="1:60" s="3" customFormat="1" ht="19.7" customHeight="1">
      <c r="A32" s="42" t="s">
        <v>25</v>
      </c>
      <c r="B32" s="140">
        <v>-5.6925349937227185E-2</v>
      </c>
      <c r="C32" s="140">
        <v>1.4999999999999902</v>
      </c>
      <c r="D32" s="140">
        <v>0.37462007655147544</v>
      </c>
      <c r="E32" s="140">
        <v>1.8176947266142385</v>
      </c>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19"/>
      <c r="BC32" s="119"/>
      <c r="BD32" s="119"/>
      <c r="BE32" s="119"/>
      <c r="BF32" s="119"/>
    </row>
    <row r="33" spans="1:58" s="3" customFormat="1" ht="19.7" customHeight="1">
      <c r="A33" s="42" t="s">
        <v>26</v>
      </c>
      <c r="B33" s="140">
        <v>-6.1471124564993401E-2</v>
      </c>
      <c r="C33" s="140">
        <v>1.4999999999999902</v>
      </c>
      <c r="D33" s="140">
        <v>0.37822533006758297</v>
      </c>
      <c r="E33" s="140">
        <v>1.8167542055025798</v>
      </c>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19"/>
      <c r="AY33" s="119"/>
      <c r="AZ33" s="119"/>
      <c r="BA33" s="119"/>
      <c r="BB33" s="119"/>
      <c r="BC33" s="119"/>
      <c r="BD33" s="119"/>
      <c r="BE33" s="119"/>
      <c r="BF33" s="119"/>
    </row>
    <row r="34" spans="1:58" s="3" customFormat="1" ht="19.7" customHeight="1">
      <c r="A34" s="42" t="s">
        <v>27</v>
      </c>
      <c r="B34" s="140">
        <v>-9.5322333081615487E-2</v>
      </c>
      <c r="C34" s="140">
        <v>1.4999999999999902</v>
      </c>
      <c r="D34" s="140">
        <v>0.38167038392843405</v>
      </c>
      <c r="E34" s="140">
        <v>1.7863480508468088</v>
      </c>
      <c r="F34" s="119"/>
      <c r="G34" s="119"/>
      <c r="H34" s="119"/>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row>
    <row r="35" spans="1:58" s="3" customFormat="1" ht="19.7" customHeight="1">
      <c r="A35" s="42" t="s">
        <v>28</v>
      </c>
      <c r="B35" s="140">
        <v>-0.11051396080610448</v>
      </c>
      <c r="C35" s="140">
        <v>1.4999999999999902</v>
      </c>
      <c r="D35" s="140">
        <v>0.38504329579158941</v>
      </c>
      <c r="E35" s="140">
        <v>1.7745293349854752</v>
      </c>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c r="BB35" s="119"/>
      <c r="BC35" s="119"/>
      <c r="BD35" s="119"/>
      <c r="BE35" s="119"/>
      <c r="BF35" s="119"/>
    </row>
    <row r="36" spans="1:58" s="3" customFormat="1" ht="19.7" customHeight="1">
      <c r="A36" s="42" t="s">
        <v>29</v>
      </c>
      <c r="B36" s="140">
        <v>-9.9096347324855505E-2</v>
      </c>
      <c r="C36" s="140">
        <v>1.4999999999999902</v>
      </c>
      <c r="D36" s="140">
        <v>0.38851916004780584</v>
      </c>
      <c r="E36" s="140">
        <v>1.7894228127229406</v>
      </c>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c r="AV36" s="119"/>
      <c r="AW36" s="119"/>
      <c r="AX36" s="119"/>
      <c r="AY36" s="119"/>
      <c r="AZ36" s="119"/>
      <c r="BA36" s="119"/>
      <c r="BB36" s="119"/>
      <c r="BC36" s="119"/>
      <c r="BD36" s="119"/>
      <c r="BE36" s="119"/>
      <c r="BF36" s="119"/>
    </row>
    <row r="37" spans="1:58" s="3" customFormat="1" ht="19.7" customHeight="1">
      <c r="A37" s="42" t="s">
        <v>30</v>
      </c>
      <c r="B37" s="140">
        <v>-8.0033339810027956E-2</v>
      </c>
      <c r="C37" s="140">
        <v>1.4999999999999902</v>
      </c>
      <c r="D37" s="140">
        <v>0.39157076789077166</v>
      </c>
      <c r="E37" s="140">
        <v>1.8115374280807339</v>
      </c>
      <c r="F37" s="119"/>
      <c r="G37" s="119"/>
      <c r="H37" s="119"/>
      <c r="I37" s="119"/>
      <c r="J37" s="119"/>
      <c r="K37" s="119"/>
      <c r="L37" s="119"/>
      <c r="M37" s="77"/>
      <c r="N37" s="123"/>
      <c r="O37" s="119"/>
    </row>
    <row r="38" spans="1:58" s="3" customFormat="1" ht="19.7" customHeight="1">
      <c r="A38" s="42" t="s">
        <v>31</v>
      </c>
      <c r="B38" s="140">
        <v>-9.6483707553877807E-2</v>
      </c>
      <c r="C38" s="140">
        <v>1.4999999999999902</v>
      </c>
      <c r="D38" s="140">
        <v>0.3941773756522311</v>
      </c>
      <c r="E38" s="140">
        <v>1.7976936680983435</v>
      </c>
      <c r="F38" s="119"/>
      <c r="G38" s="119"/>
      <c r="H38" s="119"/>
      <c r="I38" s="119"/>
      <c r="J38" s="119"/>
      <c r="K38" s="119"/>
      <c r="L38" s="119"/>
      <c r="M38" s="121"/>
      <c r="N38" s="122"/>
      <c r="O38" s="119"/>
    </row>
    <row r="39" spans="1:58" s="3" customFormat="1" ht="19.7" customHeight="1">
      <c r="A39" s="42" t="s">
        <v>32</v>
      </c>
      <c r="B39" s="140">
        <v>-0.11521510532605189</v>
      </c>
      <c r="C39" s="140">
        <v>1.4999999999999902</v>
      </c>
      <c r="D39" s="140">
        <v>0.39644777884143773</v>
      </c>
      <c r="E39" s="140">
        <v>1.7812326735153761</v>
      </c>
      <c r="F39" s="119"/>
      <c r="G39" s="119"/>
      <c r="H39" s="119"/>
      <c r="I39" s="119"/>
      <c r="J39" s="119"/>
      <c r="K39" s="119"/>
      <c r="L39" s="119"/>
      <c r="M39" s="77"/>
      <c r="N39" s="123"/>
      <c r="O39" s="119"/>
    </row>
    <row r="40" spans="1:58" s="3" customFormat="1" ht="19.7" customHeight="1">
      <c r="A40" s="42" t="s">
        <v>33</v>
      </c>
      <c r="B40" s="140">
        <v>-0.14515985214942881</v>
      </c>
      <c r="C40" s="140">
        <v>1.4999999999999902</v>
      </c>
      <c r="D40" s="140">
        <v>0.3987835322477204</v>
      </c>
      <c r="E40" s="140">
        <v>1.7536236800982818</v>
      </c>
      <c r="F40" s="119"/>
      <c r="G40" s="119"/>
      <c r="H40" s="119"/>
      <c r="I40" s="119"/>
      <c r="J40" s="119"/>
      <c r="K40" s="119"/>
      <c r="L40" s="119"/>
      <c r="M40" s="77"/>
      <c r="N40" s="123"/>
      <c r="O40" s="119"/>
    </row>
    <row r="41" spans="1:58" s="3" customFormat="1" ht="19.7" customHeight="1">
      <c r="A41" s="42" t="s">
        <v>34</v>
      </c>
      <c r="B41" s="140">
        <v>-0.17062104071272707</v>
      </c>
      <c r="C41" s="140">
        <v>1.4999999999999902</v>
      </c>
      <c r="D41" s="140">
        <v>0.4010251597305734</v>
      </c>
      <c r="E41" s="140">
        <v>1.7304041190178365</v>
      </c>
      <c r="F41" s="119"/>
      <c r="G41" s="119"/>
      <c r="H41" s="119"/>
      <c r="I41" s="119"/>
      <c r="J41" s="119"/>
      <c r="K41" s="119"/>
      <c r="L41" s="119"/>
      <c r="M41" s="77"/>
      <c r="N41" s="123"/>
      <c r="O41" s="119"/>
    </row>
    <row r="42" spans="1:58" s="3" customFormat="1" ht="19.7" customHeight="1">
      <c r="A42" s="42" t="s">
        <v>35</v>
      </c>
      <c r="B42" s="140">
        <v>-0.18791700305245362</v>
      </c>
      <c r="C42" s="140">
        <v>1.4999999999999902</v>
      </c>
      <c r="D42" s="140">
        <v>0.4030131128183202</v>
      </c>
      <c r="E42" s="140">
        <v>1.7150961097658568</v>
      </c>
      <c r="F42" s="119"/>
      <c r="G42" s="119"/>
      <c r="H42" s="119"/>
      <c r="I42" s="119"/>
      <c r="J42" s="119"/>
      <c r="K42" s="119"/>
      <c r="L42" s="119"/>
      <c r="M42" s="121"/>
      <c r="N42" s="122"/>
      <c r="O42" s="119"/>
    </row>
    <row r="43" spans="1:58" s="3" customFormat="1" ht="19.7" customHeight="1">
      <c r="A43" s="42" t="s">
        <v>36</v>
      </c>
      <c r="B43" s="140">
        <v>-0.2045055620164565</v>
      </c>
      <c r="C43" s="140">
        <v>1.4999999999999902</v>
      </c>
      <c r="D43" s="140">
        <v>0.40470419261880053</v>
      </c>
      <c r="E43" s="140">
        <v>1.7001986306023342</v>
      </c>
      <c r="F43" s="119"/>
      <c r="G43" s="119"/>
      <c r="H43" s="119"/>
      <c r="I43" s="119"/>
      <c r="J43" s="119"/>
      <c r="K43" s="119"/>
      <c r="L43" s="119"/>
      <c r="M43" s="77"/>
      <c r="N43" s="123"/>
      <c r="O43" s="119"/>
    </row>
    <row r="44" spans="1:58" s="3" customFormat="1" ht="19.7" customHeight="1">
      <c r="A44" s="42" t="s">
        <v>37</v>
      </c>
      <c r="B44" s="140">
        <v>-0.22061879061614662</v>
      </c>
      <c r="C44" s="140">
        <v>1.4999999999999902</v>
      </c>
      <c r="D44" s="140">
        <v>0.40696051427382585</v>
      </c>
      <c r="E44" s="140">
        <v>1.6863417236576694</v>
      </c>
      <c r="F44" s="119"/>
      <c r="G44" s="119"/>
      <c r="H44" s="119"/>
      <c r="I44" s="119"/>
      <c r="J44" s="119"/>
      <c r="K44" s="119"/>
      <c r="L44" s="119"/>
      <c r="M44" s="77"/>
      <c r="N44" s="123"/>
      <c r="O44" s="119"/>
    </row>
    <row r="45" spans="1:58" s="3" customFormat="1" ht="19.7" customHeight="1">
      <c r="A45" s="42" t="s">
        <v>38</v>
      </c>
      <c r="B45" s="140">
        <v>-0.22310889397430161</v>
      </c>
      <c r="C45" s="140">
        <v>1.4999999999999902</v>
      </c>
      <c r="D45" s="140">
        <v>0.40968587903402925</v>
      </c>
      <c r="E45" s="140">
        <v>1.6865769850597179</v>
      </c>
      <c r="F45" s="119"/>
      <c r="G45" s="119"/>
      <c r="H45" s="119"/>
      <c r="I45" s="119"/>
      <c r="J45" s="119"/>
      <c r="K45" s="119"/>
      <c r="L45" s="119"/>
      <c r="M45" s="77"/>
      <c r="N45" s="123"/>
      <c r="O45" s="119"/>
    </row>
    <row r="46" spans="1:58" s="3" customFormat="1" ht="19.7" customHeight="1">
      <c r="A46" s="42" t="s">
        <v>39</v>
      </c>
      <c r="B46" s="140">
        <v>-0.21163459964386619</v>
      </c>
      <c r="C46" s="140">
        <v>1.4999999999999902</v>
      </c>
      <c r="D46" s="140">
        <v>0.41136645415341011</v>
      </c>
      <c r="E46" s="140">
        <v>1.6997318545095341</v>
      </c>
      <c r="F46" s="119"/>
      <c r="G46" s="119"/>
      <c r="H46" s="119"/>
      <c r="I46" s="119"/>
      <c r="J46" s="119"/>
      <c r="K46" s="119"/>
      <c r="L46" s="119"/>
      <c r="M46" s="121"/>
      <c r="N46" s="122"/>
      <c r="O46" s="119"/>
    </row>
    <row r="47" spans="1:58" s="3" customFormat="1" ht="19.7" customHeight="1">
      <c r="A47" s="42" t="s">
        <v>40</v>
      </c>
      <c r="B47" s="140">
        <v>-0.23042106709069013</v>
      </c>
      <c r="C47" s="140">
        <v>1.4999999999999902</v>
      </c>
      <c r="D47" s="140">
        <v>0.41451437759890558</v>
      </c>
      <c r="E47" s="140">
        <v>1.6840933105082057</v>
      </c>
      <c r="F47" s="119"/>
      <c r="G47" s="119"/>
      <c r="H47" s="119"/>
      <c r="I47" s="119"/>
      <c r="J47" s="119"/>
      <c r="K47" s="119"/>
      <c r="L47" s="119"/>
      <c r="M47" s="77"/>
      <c r="N47" s="123"/>
      <c r="O47" s="119"/>
    </row>
    <row r="48" spans="1:58" s="3" customFormat="1" ht="19.7" customHeight="1">
      <c r="A48" s="42" t="s">
        <v>41</v>
      </c>
      <c r="B48" s="140">
        <v>-0.22284738558356854</v>
      </c>
      <c r="C48" s="140">
        <v>1.4999999999999902</v>
      </c>
      <c r="D48" s="140">
        <v>0.41764736017618731</v>
      </c>
      <c r="E48" s="140">
        <v>1.694799974592609</v>
      </c>
      <c r="G48" s="119"/>
      <c r="H48" s="119"/>
      <c r="I48" s="119"/>
      <c r="J48" s="119"/>
      <c r="M48" s="77"/>
      <c r="N48" s="123"/>
    </row>
    <row r="49" spans="1:14" s="3" customFormat="1" ht="19.7" customHeight="1">
      <c r="A49" s="42" t="s">
        <v>42</v>
      </c>
      <c r="B49" s="140">
        <v>-0.2303865320170029</v>
      </c>
      <c r="C49" s="140">
        <v>1.4999999999999902</v>
      </c>
      <c r="D49" s="140">
        <v>0.4211121619418845</v>
      </c>
      <c r="E49" s="140">
        <v>1.6907256299248719</v>
      </c>
      <c r="G49" s="119"/>
      <c r="H49" s="119"/>
      <c r="I49" s="119"/>
      <c r="J49" s="119"/>
      <c r="M49" s="77"/>
      <c r="N49" s="123"/>
    </row>
    <row r="50" spans="1:14" s="3" customFormat="1" ht="19.7" customHeight="1">
      <c r="A50" s="42" t="s">
        <v>43</v>
      </c>
      <c r="B50" s="140">
        <v>-0.25960292423274844</v>
      </c>
      <c r="C50" s="140">
        <v>1.4999999999999902</v>
      </c>
      <c r="D50" s="140">
        <v>0.4244976222546708</v>
      </c>
      <c r="E50" s="140">
        <v>1.6648946980219126</v>
      </c>
      <c r="G50" s="119"/>
      <c r="H50" s="119"/>
      <c r="I50" s="119"/>
      <c r="J50" s="119"/>
      <c r="M50" s="121"/>
      <c r="N50" s="122"/>
    </row>
    <row r="51" spans="1:14" s="3" customFormat="1" ht="19.7" customHeight="1">
      <c r="A51" s="42" t="s">
        <v>44</v>
      </c>
      <c r="B51" s="140">
        <v>-0.28181754894069605</v>
      </c>
      <c r="C51" s="140">
        <v>1.4999999999999902</v>
      </c>
      <c r="D51" s="140">
        <v>0.42794648763262116</v>
      </c>
      <c r="E51" s="140">
        <v>1.6461289386919153</v>
      </c>
      <c r="G51" s="119"/>
      <c r="H51" s="119"/>
      <c r="I51" s="119"/>
      <c r="J51" s="119"/>
      <c r="M51" s="77"/>
      <c r="N51" s="123"/>
    </row>
    <row r="52" spans="1:14" s="3" customFormat="1" ht="19.7" customHeight="1">
      <c r="A52" s="42" t="s">
        <v>45</v>
      </c>
      <c r="B52" s="140">
        <v>-0.28557575244969152</v>
      </c>
      <c r="C52" s="140">
        <v>1.4999999999999902</v>
      </c>
      <c r="D52" s="140">
        <v>0.43185019031088506</v>
      </c>
      <c r="E52" s="140">
        <v>1.6462744378611838</v>
      </c>
      <c r="G52" s="119"/>
      <c r="H52" s="119"/>
      <c r="I52" s="119"/>
      <c r="J52" s="119"/>
      <c r="M52" s="77"/>
      <c r="N52" s="123"/>
    </row>
    <row r="53" spans="1:14" s="3" customFormat="1" ht="19.7" customHeight="1">
      <c r="A53" s="42" t="s">
        <v>46</v>
      </c>
      <c r="B53" s="140">
        <v>-0.28022401802771407</v>
      </c>
      <c r="C53" s="140">
        <v>1.4999999999999902</v>
      </c>
      <c r="D53" s="140">
        <v>0.43584680541743387</v>
      </c>
      <c r="E53" s="140">
        <v>1.65562278738971</v>
      </c>
      <c r="G53" s="119"/>
      <c r="H53" s="119"/>
      <c r="I53" s="119"/>
      <c r="J53" s="119"/>
      <c r="M53" s="77"/>
      <c r="N53" s="123"/>
    </row>
    <row r="54" spans="1:14" s="3" customFormat="1" ht="19.7" customHeight="1">
      <c r="A54" s="42" t="s">
        <v>47</v>
      </c>
      <c r="B54" s="140">
        <v>-0.27804794793521037</v>
      </c>
      <c r="C54" s="140">
        <v>1.4999999999999902</v>
      </c>
      <c r="D54" s="140">
        <v>0.44006786866291769</v>
      </c>
      <c r="E54" s="140">
        <v>1.6620199207276976</v>
      </c>
      <c r="G54" s="119"/>
      <c r="H54" s="119"/>
      <c r="I54" s="119"/>
      <c r="J54" s="119"/>
      <c r="M54" s="121"/>
      <c r="N54" s="122"/>
    </row>
    <row r="55" spans="1:14" s="3" customFormat="1" ht="19.7" customHeight="1">
      <c r="A55" s="42" t="s">
        <v>48</v>
      </c>
      <c r="B55" s="140">
        <v>-0.26425446309221862</v>
      </c>
      <c r="C55" s="140">
        <v>1.4999999999999902</v>
      </c>
      <c r="D55" s="140">
        <v>0.44456451702006433</v>
      </c>
      <c r="E55" s="140">
        <v>1.6803100539278359</v>
      </c>
      <c r="G55" s="119"/>
      <c r="H55" s="119"/>
      <c r="I55" s="119"/>
      <c r="J55" s="119"/>
      <c r="M55" s="77"/>
      <c r="N55" s="123"/>
    </row>
    <row r="56" spans="1:14" s="3" customFormat="1" ht="19.7" customHeight="1">
      <c r="A56" s="42" t="s">
        <v>49</v>
      </c>
      <c r="B56" s="140">
        <v>-0.24160565445564153</v>
      </c>
      <c r="C56" s="140">
        <v>1.4999999999999902</v>
      </c>
      <c r="D56" s="140">
        <v>0.44928851431949735</v>
      </c>
      <c r="E56" s="140">
        <v>1.707682859863846</v>
      </c>
      <c r="G56" s="119"/>
      <c r="H56" s="119"/>
      <c r="I56" s="119"/>
      <c r="J56" s="119"/>
      <c r="M56" s="77"/>
      <c r="N56" s="123"/>
    </row>
    <row r="57" spans="1:14" s="3" customFormat="1" ht="19.7" customHeight="1">
      <c r="A57" s="42" t="s">
        <v>50</v>
      </c>
      <c r="B57" s="140">
        <v>-0.21035774318981984</v>
      </c>
      <c r="C57" s="140">
        <v>1.4999999999999902</v>
      </c>
      <c r="D57" s="140">
        <v>0.45244838802220211</v>
      </c>
      <c r="E57" s="140">
        <v>1.7420906448323725</v>
      </c>
      <c r="G57" s="119"/>
      <c r="H57" s="119"/>
      <c r="I57" s="119"/>
      <c r="J57" s="119"/>
      <c r="M57" s="77"/>
      <c r="N57" s="123"/>
    </row>
    <row r="58" spans="1:14" s="3" customFormat="1" ht="19.7" customHeight="1">
      <c r="A58" s="42" t="s">
        <v>51</v>
      </c>
      <c r="B58" s="140">
        <v>-0.19262701877776509</v>
      </c>
      <c r="C58" s="140">
        <v>1.4999999999999902</v>
      </c>
      <c r="D58" s="140">
        <v>0.45722423426347192</v>
      </c>
      <c r="E58" s="140">
        <v>1.764597215485697</v>
      </c>
      <c r="G58" s="119"/>
      <c r="H58" s="119"/>
      <c r="I58" s="119"/>
      <c r="J58" s="119"/>
      <c r="M58" s="121"/>
      <c r="N58" s="122"/>
    </row>
    <row r="59" spans="1:14" s="3" customFormat="1" ht="19.7" customHeight="1">
      <c r="A59" s="42" t="s">
        <v>52</v>
      </c>
      <c r="B59" s="140">
        <v>-0.16648868295134794</v>
      </c>
      <c r="C59" s="140">
        <v>1.4999999999999902</v>
      </c>
      <c r="D59" s="140">
        <v>0.46094997987910952</v>
      </c>
      <c r="E59" s="140">
        <v>1.7944612969277518</v>
      </c>
      <c r="G59" s="119"/>
      <c r="H59" s="119"/>
      <c r="I59" s="119"/>
      <c r="J59" s="119"/>
      <c r="M59" s="77"/>
      <c r="N59" s="123"/>
    </row>
    <row r="60" spans="1:14" s="3" customFormat="1" ht="19.7" customHeight="1">
      <c r="A60" s="42" t="s">
        <v>53</v>
      </c>
      <c r="B60" s="140">
        <v>-0.16246978614894159</v>
      </c>
      <c r="C60" s="140">
        <v>1.4999999999999902</v>
      </c>
      <c r="D60" s="140">
        <v>0.46464364933545832</v>
      </c>
      <c r="E60" s="140">
        <v>1.802173863186507</v>
      </c>
      <c r="G60" s="119"/>
      <c r="H60" s="119"/>
      <c r="I60" s="119"/>
      <c r="J60" s="119"/>
    </row>
    <row r="61" spans="1:14" s="3" customFormat="1" ht="19.7" customHeight="1">
      <c r="A61" s="42" t="s">
        <v>54</v>
      </c>
      <c r="B61" s="140">
        <v>-0.15516770736096266</v>
      </c>
      <c r="C61" s="140">
        <v>1.4999999999999902</v>
      </c>
      <c r="D61" s="140">
        <v>0.46823869620233116</v>
      </c>
      <c r="E61" s="140">
        <v>1.8130709888413588</v>
      </c>
      <c r="G61" s="119"/>
      <c r="H61" s="119"/>
      <c r="I61" s="119"/>
      <c r="J61" s="119"/>
    </row>
    <row r="62" spans="1:14" s="3" customFormat="1" ht="19.7" customHeight="1" thickBot="1">
      <c r="A62" s="42" t="s">
        <v>55</v>
      </c>
      <c r="B62" s="140">
        <v>-0.1382349654145707</v>
      </c>
      <c r="C62" s="140">
        <v>1.4999999999999902</v>
      </c>
      <c r="D62" s="140">
        <v>0.47168827353559406</v>
      </c>
      <c r="E62" s="140">
        <v>1.8334533081210136</v>
      </c>
      <c r="G62" s="119"/>
      <c r="H62" s="119"/>
      <c r="I62" s="119"/>
      <c r="J62" s="119"/>
    </row>
    <row r="63" spans="1:14" ht="15">
      <c r="A63" s="12" t="s">
        <v>57</v>
      </c>
      <c r="B63" s="12"/>
      <c r="C63" s="12"/>
      <c r="D63" s="12"/>
      <c r="E63"/>
    </row>
    <row r="64" spans="1:14" ht="15">
      <c r="A64" s="137" t="s">
        <v>177</v>
      </c>
      <c r="B64" s="137"/>
      <c r="C64" s="137"/>
      <c r="D64" s="137"/>
      <c r="E64"/>
    </row>
    <row r="65" spans="1:7" ht="15">
      <c r="A65" s="10" t="s">
        <v>178</v>
      </c>
      <c r="B65" s="137"/>
      <c r="C65" s="137"/>
      <c r="D65" s="137"/>
      <c r="E65"/>
    </row>
    <row r="66" spans="1:7" ht="24.75" customHeight="1">
      <c r="A66" s="6" t="s">
        <v>0</v>
      </c>
      <c r="B66" s="21"/>
      <c r="C66" s="21"/>
      <c r="D66" s="21"/>
      <c r="E66" s="21"/>
      <c r="F66" s="21"/>
      <c r="G66" s="21"/>
    </row>
    <row r="67" spans="1:7" ht="15">
      <c r="E67"/>
    </row>
    <row r="68" spans="1:7" ht="15">
      <c r="B68" s="35"/>
      <c r="C68" s="35"/>
      <c r="E68"/>
    </row>
    <row r="69" spans="1:7" ht="15">
      <c r="B69" s="21"/>
      <c r="C69" s="21"/>
      <c r="D69" s="21"/>
      <c r="E69"/>
    </row>
    <row r="83" spans="5:5" ht="15">
      <c r="E83"/>
    </row>
    <row r="84" spans="5:5" ht="15">
      <c r="E84"/>
    </row>
    <row r="103" spans="3:3" ht="15">
      <c r="C103" s="16"/>
    </row>
    <row r="104" spans="3:3" ht="15">
      <c r="C104" s="17"/>
    </row>
  </sheetData>
  <hyperlinks>
    <hyperlink ref="A66" location="Contents!A1" display="Return to Contents" xr:uid="{901D97BC-2124-4374-8AEE-399ECD8BF55E}"/>
  </hyperlinks>
  <pageMargins left="0.7" right="0.7" top="0.75" bottom="0.75" header="0.3" footer="0.3"/>
  <pageSetup paperSize="9" orientation="portrait" r:id="rId1"/>
  <drawing r:id="rId2"/>
  <tableParts count="1">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FFFAF-6C5F-4F08-8F0A-C6DF9F35E60C}">
  <sheetPr>
    <tabColor theme="8" tint="0.59999389629810485"/>
  </sheetPr>
  <dimension ref="A1:BH102"/>
  <sheetViews>
    <sheetView showGridLines="0" zoomScaleNormal="100" workbookViewId="0"/>
  </sheetViews>
  <sheetFormatPr defaultColWidth="8.7109375" defaultRowHeight="14.25"/>
  <cols>
    <col min="1" max="1" width="13.85546875" style="1" customWidth="1"/>
    <col min="2" max="2" width="16.42578125" style="1" customWidth="1"/>
    <col min="3" max="3" width="24.140625" style="1" customWidth="1"/>
    <col min="4" max="4" width="26.42578125" style="1" customWidth="1"/>
    <col min="5" max="5" width="19.5703125" style="1" customWidth="1"/>
    <col min="6" max="7" width="15.28515625" style="1" customWidth="1"/>
    <col min="8" max="8" width="14.5703125" style="1" customWidth="1"/>
    <col min="9" max="9" width="11.42578125" style="1" customWidth="1"/>
    <col min="10" max="15" width="8.7109375" style="1"/>
    <col min="16" max="16" width="35.7109375" style="1" bestFit="1" customWidth="1"/>
    <col min="17" max="17" width="10.140625" style="1" bestFit="1" customWidth="1"/>
    <col min="18" max="16384" width="8.7109375" style="1"/>
  </cols>
  <sheetData>
    <row r="1" spans="1:18" ht="15">
      <c r="A1" s="36" t="s">
        <v>231</v>
      </c>
      <c r="B1" s="36"/>
      <c r="C1" s="36"/>
      <c r="D1" s="36"/>
      <c r="E1" s="36"/>
    </row>
    <row r="2" spans="1:18">
      <c r="A2" s="4" t="s">
        <v>214</v>
      </c>
    </row>
    <row r="3" spans="1:18" s="7" customFormat="1" ht="19.5" customHeight="1">
      <c r="A3" s="11" t="s">
        <v>217</v>
      </c>
      <c r="D3"/>
      <c r="E3"/>
      <c r="F3"/>
      <c r="G3"/>
      <c r="H3"/>
      <c r="I3"/>
      <c r="J3"/>
      <c r="K3"/>
      <c r="L3"/>
      <c r="M3"/>
      <c r="N3"/>
      <c r="O3"/>
      <c r="P3"/>
      <c r="Q3"/>
      <c r="R3"/>
    </row>
    <row r="4" spans="1:18" s="7" customFormat="1" ht="19.5" customHeight="1">
      <c r="A4" s="11"/>
      <c r="D4"/>
      <c r="E4"/>
      <c r="F4"/>
      <c r="G4"/>
      <c r="H4"/>
      <c r="I4"/>
      <c r="J4"/>
      <c r="K4"/>
      <c r="L4"/>
      <c r="M4"/>
      <c r="N4"/>
      <c r="O4"/>
      <c r="P4"/>
      <c r="Q4"/>
      <c r="R4"/>
    </row>
    <row r="5" spans="1:18" s="7" customFormat="1" ht="19.5" customHeight="1">
      <c r="A5" s="11"/>
      <c r="D5"/>
      <c r="E5"/>
      <c r="F5"/>
      <c r="G5"/>
      <c r="H5"/>
      <c r="I5"/>
      <c r="J5"/>
      <c r="K5"/>
      <c r="L5"/>
      <c r="M5"/>
      <c r="N5"/>
      <c r="O5"/>
      <c r="P5"/>
      <c r="Q5"/>
      <c r="R5"/>
    </row>
    <row r="6" spans="1:18" s="7" customFormat="1" ht="19.5" customHeight="1">
      <c r="A6" s="11"/>
      <c r="D6"/>
      <c r="E6"/>
      <c r="F6"/>
      <c r="G6"/>
      <c r="H6"/>
      <c r="I6"/>
      <c r="J6"/>
      <c r="K6"/>
      <c r="L6"/>
      <c r="M6"/>
      <c r="N6"/>
      <c r="O6"/>
      <c r="P6"/>
      <c r="Q6"/>
      <c r="R6"/>
    </row>
    <row r="7" spans="1:18" s="7" customFormat="1" ht="19.5" customHeight="1">
      <c r="A7" s="11"/>
      <c r="D7"/>
      <c r="E7"/>
      <c r="F7"/>
      <c r="G7"/>
      <c r="H7"/>
      <c r="I7"/>
      <c r="J7"/>
      <c r="K7"/>
      <c r="L7"/>
      <c r="M7"/>
      <c r="N7"/>
      <c r="O7"/>
      <c r="P7"/>
      <c r="Q7"/>
      <c r="R7"/>
    </row>
    <row r="8" spans="1:18" s="7" customFormat="1" ht="19.5" customHeight="1">
      <c r="A8" s="11"/>
      <c r="D8"/>
      <c r="E8"/>
      <c r="F8"/>
      <c r="G8"/>
      <c r="H8"/>
      <c r="I8"/>
      <c r="J8"/>
      <c r="K8"/>
      <c r="L8"/>
      <c r="M8"/>
      <c r="N8"/>
      <c r="O8"/>
      <c r="P8"/>
      <c r="Q8"/>
      <c r="R8"/>
    </row>
    <row r="9" spans="1:18" s="7" customFormat="1" ht="19.5" customHeight="1">
      <c r="A9" s="11"/>
      <c r="D9"/>
      <c r="E9"/>
      <c r="F9"/>
      <c r="G9"/>
      <c r="H9"/>
      <c r="I9"/>
      <c r="J9"/>
      <c r="K9"/>
      <c r="L9"/>
      <c r="M9"/>
      <c r="N9"/>
      <c r="O9"/>
      <c r="P9"/>
      <c r="Q9"/>
      <c r="R9"/>
    </row>
    <row r="10" spans="1:18" s="7" customFormat="1" ht="19.5" customHeight="1">
      <c r="A10" s="11"/>
      <c r="D10"/>
      <c r="E10"/>
      <c r="F10"/>
      <c r="G10"/>
      <c r="H10"/>
      <c r="I10"/>
      <c r="J10"/>
      <c r="K10"/>
      <c r="L10"/>
      <c r="M10"/>
      <c r="N10"/>
      <c r="O10"/>
      <c r="P10"/>
      <c r="Q10"/>
      <c r="R10"/>
    </row>
    <row r="11" spans="1:18" s="7" customFormat="1" ht="19.5" customHeight="1">
      <c r="A11" s="11"/>
      <c r="D11"/>
      <c r="E11"/>
      <c r="F11"/>
      <c r="G11"/>
      <c r="H11"/>
      <c r="I11"/>
      <c r="J11"/>
      <c r="K11"/>
      <c r="L11"/>
      <c r="M11"/>
      <c r="N11"/>
      <c r="O11"/>
      <c r="P11"/>
      <c r="Q11"/>
      <c r="R11"/>
    </row>
    <row r="12" spans="1:18" s="7" customFormat="1" ht="19.5" customHeight="1">
      <c r="A12" s="11"/>
      <c r="D12"/>
      <c r="E12"/>
      <c r="F12"/>
      <c r="G12"/>
      <c r="H12"/>
      <c r="I12"/>
      <c r="J12"/>
      <c r="K12"/>
      <c r="L12"/>
      <c r="M12"/>
      <c r="N12"/>
      <c r="O12"/>
      <c r="P12"/>
      <c r="Q12"/>
      <c r="R12"/>
    </row>
    <row r="13" spans="1:18" s="7" customFormat="1" ht="19.5" customHeight="1">
      <c r="A13" s="11"/>
      <c r="D13"/>
      <c r="E13"/>
      <c r="F13"/>
      <c r="G13"/>
      <c r="H13"/>
      <c r="I13"/>
      <c r="J13"/>
      <c r="K13"/>
      <c r="L13"/>
      <c r="M13"/>
      <c r="N13"/>
      <c r="O13"/>
      <c r="P13"/>
      <c r="Q13"/>
      <c r="R13"/>
    </row>
    <row r="14" spans="1:18" s="7" customFormat="1" ht="19.5" customHeight="1">
      <c r="A14" s="11"/>
      <c r="D14"/>
      <c r="E14"/>
      <c r="F14"/>
      <c r="G14"/>
      <c r="H14"/>
      <c r="I14"/>
      <c r="J14"/>
      <c r="K14"/>
      <c r="L14"/>
      <c r="M14"/>
      <c r="N14"/>
      <c r="O14"/>
      <c r="P14"/>
      <c r="Q14"/>
      <c r="R14"/>
    </row>
    <row r="15" spans="1:18" s="7" customFormat="1" ht="19.5" customHeight="1">
      <c r="A15" s="11"/>
      <c r="D15"/>
      <c r="E15"/>
      <c r="F15"/>
      <c r="G15"/>
      <c r="H15"/>
      <c r="I15"/>
      <c r="J15"/>
      <c r="K15"/>
      <c r="L15"/>
      <c r="M15"/>
      <c r="N15"/>
      <c r="O15"/>
      <c r="P15"/>
      <c r="Q15"/>
      <c r="R15"/>
    </row>
    <row r="16" spans="1:18" s="7" customFormat="1" ht="19.5" customHeight="1">
      <c r="A16" s="11"/>
      <c r="D16"/>
      <c r="E16"/>
      <c r="F16"/>
      <c r="G16"/>
      <c r="H16"/>
      <c r="I16"/>
      <c r="J16"/>
      <c r="K16"/>
      <c r="L16"/>
      <c r="M16"/>
      <c r="N16"/>
      <c r="O16"/>
      <c r="P16"/>
      <c r="Q16"/>
      <c r="R16"/>
    </row>
    <row r="17" spans="1:60" s="42" customFormat="1" ht="32.450000000000003" customHeight="1">
      <c r="A17" s="20" t="s">
        <v>7</v>
      </c>
      <c r="B17" s="20" t="s">
        <v>182</v>
      </c>
      <c r="C17" s="20" t="s">
        <v>183</v>
      </c>
      <c r="D17" s="20" t="s">
        <v>185</v>
      </c>
      <c r="E17" s="20" t="s">
        <v>184</v>
      </c>
      <c r="F17" s="41"/>
      <c r="G17" s="41"/>
      <c r="H17" s="41"/>
      <c r="I17" s="41"/>
      <c r="J17" s="41"/>
      <c r="K17" s="41"/>
      <c r="L17" s="41"/>
      <c r="M17" s="41"/>
      <c r="N17" s="41"/>
      <c r="O17" s="41"/>
    </row>
    <row r="18" spans="1:60" ht="19.7" customHeight="1">
      <c r="A18" s="42" t="s">
        <v>11</v>
      </c>
      <c r="B18" s="139">
        <v>0.49199811189373222</v>
      </c>
      <c r="C18" s="139">
        <v>1.3951145337492754</v>
      </c>
      <c r="D18" s="139">
        <v>1.3779628915948416</v>
      </c>
      <c r="E18" s="139">
        <v>3.2650755372378493</v>
      </c>
      <c r="F18"/>
      <c r="G18"/>
      <c r="H18"/>
      <c r="I18"/>
      <c r="J18"/>
      <c r="K18"/>
      <c r="L18"/>
      <c r="M18"/>
      <c r="N18" s="13"/>
      <c r="O18"/>
    </row>
    <row r="19" spans="1:60" ht="19.7" customHeight="1">
      <c r="A19" s="42" t="s">
        <v>12</v>
      </c>
      <c r="B19" s="139">
        <v>0.4720374935729188</v>
      </c>
      <c r="C19" s="139">
        <v>1.4006078893923579</v>
      </c>
      <c r="D19" s="139">
        <v>1.3779628915948416</v>
      </c>
      <c r="E19" s="139">
        <v>3.2506082745601184</v>
      </c>
      <c r="F19"/>
      <c r="G19"/>
      <c r="H19"/>
      <c r="I19"/>
      <c r="J19"/>
      <c r="K19"/>
      <c r="L19"/>
      <c r="M19" s="14"/>
      <c r="N19" s="15"/>
      <c r="O19"/>
    </row>
    <row r="20" spans="1:60" ht="19.7" customHeight="1">
      <c r="A20" s="42" t="s">
        <v>13</v>
      </c>
      <c r="B20" s="139">
        <v>0.44594389139078761</v>
      </c>
      <c r="C20" s="139">
        <v>1.3671606363492295</v>
      </c>
      <c r="D20" s="139">
        <v>1.3779628915948416</v>
      </c>
      <c r="E20" s="139">
        <v>3.1910674193348587</v>
      </c>
      <c r="F20"/>
      <c r="G20"/>
      <c r="H20"/>
      <c r="I20"/>
      <c r="J20"/>
      <c r="K20"/>
      <c r="L20"/>
      <c r="M20" s="16"/>
      <c r="N20" s="17"/>
      <c r="O20"/>
    </row>
    <row r="21" spans="1:60" ht="19.7" customHeight="1">
      <c r="A21" s="42" t="s">
        <v>14</v>
      </c>
      <c r="B21" s="139">
        <v>0.42697673820075721</v>
      </c>
      <c r="C21" s="139">
        <v>1.3327327997562088</v>
      </c>
      <c r="D21" s="139">
        <v>1.3779628915948416</v>
      </c>
      <c r="E21" s="139">
        <v>3.1376724295518077</v>
      </c>
      <c r="F21"/>
      <c r="G21"/>
      <c r="H21"/>
      <c r="I21"/>
      <c r="J21"/>
      <c r="K21"/>
      <c r="L21"/>
      <c r="M21" s="16"/>
      <c r="N21" s="17"/>
      <c r="O21"/>
    </row>
    <row r="22" spans="1:60" ht="19.7" customHeight="1">
      <c r="A22" s="42" t="s">
        <v>15</v>
      </c>
      <c r="B22" s="139">
        <v>0.53394666400419233</v>
      </c>
      <c r="C22" s="139">
        <v>1.2965941103281864</v>
      </c>
      <c r="D22" s="139">
        <v>1.3779628915948416</v>
      </c>
      <c r="E22" s="139">
        <v>3.2085036659272204</v>
      </c>
      <c r="F22"/>
      <c r="G22"/>
      <c r="H22"/>
      <c r="I22"/>
      <c r="J22"/>
      <c r="K22"/>
      <c r="L22"/>
      <c r="M22" s="16"/>
      <c r="N22" s="17"/>
      <c r="O22"/>
    </row>
    <row r="23" spans="1:60" ht="19.7" customHeight="1">
      <c r="A23" s="42" t="s">
        <v>16</v>
      </c>
      <c r="B23" s="139">
        <v>0.5361538505590957</v>
      </c>
      <c r="C23" s="139">
        <v>1.2597447508098325</v>
      </c>
      <c r="D23" s="139">
        <v>1.3779628915948416</v>
      </c>
      <c r="E23" s="139">
        <v>3.1738614929637698</v>
      </c>
      <c r="F23"/>
      <c r="G23"/>
      <c r="H23"/>
      <c r="I23"/>
      <c r="J23"/>
      <c r="K23"/>
      <c r="L23"/>
      <c r="M23" s="16"/>
      <c r="N23" s="17"/>
      <c r="O23"/>
    </row>
    <row r="24" spans="1:60" ht="19.7" customHeight="1">
      <c r="A24" s="42" t="s">
        <v>17</v>
      </c>
      <c r="B24" s="139">
        <v>0.46550339227162674</v>
      </c>
      <c r="C24" s="139">
        <v>1.2232962478927689</v>
      </c>
      <c r="D24" s="139">
        <v>1.3779628915948416</v>
      </c>
      <c r="E24" s="139">
        <v>3.0667625317592373</v>
      </c>
      <c r="F24"/>
      <c r="G24"/>
      <c r="H24"/>
      <c r="I24"/>
      <c r="J24"/>
      <c r="K24"/>
      <c r="L24"/>
      <c r="M24" s="16"/>
      <c r="N24" s="17"/>
      <c r="O24"/>
    </row>
    <row r="25" spans="1:60" ht="19.7" customHeight="1">
      <c r="A25" s="42" t="s">
        <v>18</v>
      </c>
      <c r="B25" s="139">
        <v>0.40071122544094173</v>
      </c>
      <c r="C25" s="139">
        <v>1.1861039663821016</v>
      </c>
      <c r="D25" s="139">
        <v>1.3779628915948416</v>
      </c>
      <c r="E25" s="139">
        <v>2.964778083417885</v>
      </c>
      <c r="F25"/>
      <c r="G25"/>
      <c r="H25"/>
      <c r="I25"/>
      <c r="J25"/>
      <c r="K25"/>
      <c r="L25"/>
      <c r="M25" s="16"/>
      <c r="N25" s="17"/>
      <c r="O25"/>
    </row>
    <row r="26" spans="1:60" ht="19.7" customHeight="1">
      <c r="A26" s="42" t="s">
        <v>19</v>
      </c>
      <c r="B26" s="139">
        <v>0.38294193934527154</v>
      </c>
      <c r="C26" s="139">
        <v>1.1478507791847337</v>
      </c>
      <c r="D26" s="139">
        <v>1.4999999999999902</v>
      </c>
      <c r="E26" s="139">
        <v>3.0307927185299954</v>
      </c>
      <c r="F26"/>
      <c r="G26"/>
      <c r="H26"/>
      <c r="I26"/>
      <c r="J26"/>
      <c r="K26"/>
      <c r="L26"/>
      <c r="M26" s="16"/>
      <c r="N26" s="17"/>
      <c r="O26"/>
    </row>
    <row r="27" spans="1:60" ht="19.7" customHeight="1">
      <c r="A27" s="42" t="s">
        <v>20</v>
      </c>
      <c r="B27" s="139">
        <v>0.36705610669758304</v>
      </c>
      <c r="C27" s="139">
        <v>1.1094008350779561</v>
      </c>
      <c r="D27" s="139">
        <v>1.4999999999999902</v>
      </c>
      <c r="E27" s="139">
        <v>2.9764569417755293</v>
      </c>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row>
    <row r="28" spans="1:60" ht="19.7" customHeight="1">
      <c r="A28" s="42" t="s">
        <v>21</v>
      </c>
      <c r="B28" s="140">
        <v>0.30299134261189131</v>
      </c>
      <c r="C28" s="140">
        <v>1.0719671376025364</v>
      </c>
      <c r="D28" s="140">
        <v>1.4999999999999902</v>
      </c>
      <c r="E28" s="140">
        <v>2.8749584802144179</v>
      </c>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row>
    <row r="29" spans="1:60" ht="19.7" customHeight="1">
      <c r="A29" s="42" t="s">
        <v>22</v>
      </c>
      <c r="B29" s="140">
        <v>0.26357868694519837</v>
      </c>
      <c r="C29" s="140">
        <v>1.0334707855824021</v>
      </c>
      <c r="D29" s="140">
        <v>1.4999999999999902</v>
      </c>
      <c r="E29" s="140">
        <v>2.7970494725275907</v>
      </c>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row>
    <row r="30" spans="1:60" ht="19.7" customHeight="1">
      <c r="A30" s="42" t="s">
        <v>23</v>
      </c>
      <c r="B30" s="140">
        <v>0.21685985999433388</v>
      </c>
      <c r="C30" s="140">
        <v>0.99534179338349738</v>
      </c>
      <c r="D30" s="140">
        <v>1.4999999999999902</v>
      </c>
      <c r="E30" s="140">
        <v>2.7122016533778215</v>
      </c>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s="15"/>
      <c r="BH30"/>
    </row>
    <row r="31" spans="1:60" ht="19.7" customHeight="1">
      <c r="A31" s="117" t="s">
        <v>24</v>
      </c>
      <c r="B31" s="140">
        <v>0.1977748717668204</v>
      </c>
      <c r="C31" s="140">
        <v>0.95576995489130567</v>
      </c>
      <c r="D31" s="140">
        <v>1.4999999999999902</v>
      </c>
      <c r="E31" s="140">
        <v>2.6535448266581163</v>
      </c>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row>
    <row r="32" spans="1:60" ht="19.7" customHeight="1">
      <c r="A32" s="42" t="s">
        <v>25</v>
      </c>
      <c r="B32" s="140">
        <v>0.18247644776347993</v>
      </c>
      <c r="C32" s="140">
        <v>0.91552159852605897</v>
      </c>
      <c r="D32" s="140">
        <v>1.4999999999999902</v>
      </c>
      <c r="E32" s="140">
        <v>2.5979980462895291</v>
      </c>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row>
    <row r="33" spans="1:58" ht="19.7" customHeight="1">
      <c r="A33" s="42" t="s">
        <v>26</v>
      </c>
      <c r="B33" s="140">
        <v>0.15154897472386963</v>
      </c>
      <c r="C33" s="140">
        <v>0.91730240028957688</v>
      </c>
      <c r="D33" s="140">
        <v>1.4999999999999902</v>
      </c>
      <c r="E33" s="140">
        <v>2.5688513750134367</v>
      </c>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row>
    <row r="34" spans="1:58" ht="19.7" customHeight="1">
      <c r="A34" s="42" t="s">
        <v>27</v>
      </c>
      <c r="B34" s="140">
        <v>0.13747407641446774</v>
      </c>
      <c r="C34" s="140">
        <v>0.91887013678875196</v>
      </c>
      <c r="D34" s="140">
        <v>1.4999999999999902</v>
      </c>
      <c r="E34" s="140">
        <v>2.5563442132032099</v>
      </c>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row>
    <row r="35" spans="1:58" ht="19.7" customHeight="1">
      <c r="A35" s="42" t="s">
        <v>28</v>
      </c>
      <c r="B35" s="140">
        <v>0.13662839768544544</v>
      </c>
      <c r="C35" s="140">
        <v>0.92003053820661762</v>
      </c>
      <c r="D35" s="140">
        <v>1.4999999999999902</v>
      </c>
      <c r="E35" s="140">
        <v>2.5566589358920533</v>
      </c>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row>
    <row r="36" spans="1:58" ht="19.7" customHeight="1">
      <c r="A36" s="42" t="s">
        <v>29</v>
      </c>
      <c r="B36" s="140">
        <v>0.10901224958705935</v>
      </c>
      <c r="C36" s="140">
        <v>0.92125605777255704</v>
      </c>
      <c r="D36" s="140">
        <v>1.4999999999999902</v>
      </c>
      <c r="E36" s="140">
        <v>2.5302683073596066</v>
      </c>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row>
    <row r="37" spans="1:58" ht="19.7" customHeight="1">
      <c r="A37" s="42" t="s">
        <v>30</v>
      </c>
      <c r="B37" s="140">
        <v>9.6787910962925494E-2</v>
      </c>
      <c r="C37" s="140">
        <v>0.92178308854857782</v>
      </c>
      <c r="D37" s="140">
        <v>1.4999999999999902</v>
      </c>
      <c r="E37" s="140">
        <v>2.5185709995114935</v>
      </c>
      <c r="F37"/>
      <c r="G37"/>
      <c r="H37"/>
      <c r="I37"/>
      <c r="J37"/>
      <c r="K37"/>
      <c r="L37"/>
      <c r="M37" s="16"/>
      <c r="N37" s="17"/>
      <c r="O37"/>
    </row>
    <row r="38" spans="1:58" ht="19.7" customHeight="1">
      <c r="A38" s="42" t="s">
        <v>31</v>
      </c>
      <c r="B38" s="140">
        <v>6.5049816031681473E-2</v>
      </c>
      <c r="C38" s="140">
        <v>0.92151968917271176</v>
      </c>
      <c r="D38" s="140">
        <v>1.4999999999999902</v>
      </c>
      <c r="E38" s="140">
        <v>2.4865695052043835</v>
      </c>
      <c r="F38"/>
      <c r="G38"/>
      <c r="H38"/>
      <c r="I38"/>
      <c r="J38"/>
      <c r="K38"/>
      <c r="L38"/>
      <c r="M38" s="14"/>
      <c r="N38" s="15"/>
      <c r="O38"/>
    </row>
    <row r="39" spans="1:58" ht="19.7" customHeight="1">
      <c r="A39" s="42" t="s">
        <v>32</v>
      </c>
      <c r="B39" s="140">
        <v>2.1457300842264715E-2</v>
      </c>
      <c r="C39" s="140">
        <v>0.92059772297350406</v>
      </c>
      <c r="D39" s="140">
        <v>1.4999999999999902</v>
      </c>
      <c r="E39" s="140">
        <v>2.442055023815759</v>
      </c>
      <c r="F39"/>
      <c r="G39"/>
      <c r="H39"/>
      <c r="I39"/>
      <c r="J39"/>
      <c r="K39"/>
      <c r="L39"/>
      <c r="M39" s="16"/>
      <c r="N39" s="17"/>
      <c r="O39"/>
    </row>
    <row r="40" spans="1:58" ht="19.7" customHeight="1">
      <c r="A40" s="42" t="s">
        <v>33</v>
      </c>
      <c r="B40" s="140">
        <v>-3.450308350279041E-2</v>
      </c>
      <c r="C40" s="140">
        <v>0.92004813121624451</v>
      </c>
      <c r="D40" s="140">
        <v>1.4999999999999902</v>
      </c>
      <c r="E40" s="140">
        <v>2.3855450477134443</v>
      </c>
      <c r="F40"/>
      <c r="G40"/>
      <c r="H40"/>
      <c r="I40"/>
      <c r="J40"/>
      <c r="K40"/>
      <c r="L40"/>
      <c r="M40" s="16"/>
      <c r="N40" s="17"/>
      <c r="O40"/>
    </row>
    <row r="41" spans="1:58" ht="19.7" customHeight="1">
      <c r="A41" s="42" t="s">
        <v>34</v>
      </c>
      <c r="B41" s="140">
        <v>-6.9534856604025475E-2</v>
      </c>
      <c r="C41" s="140">
        <v>0.9195094352752009</v>
      </c>
      <c r="D41" s="140">
        <v>1.4999999999999902</v>
      </c>
      <c r="E41" s="140">
        <v>2.3499745786711657</v>
      </c>
      <c r="F41"/>
      <c r="G41"/>
      <c r="H41"/>
      <c r="I41"/>
      <c r="J41"/>
      <c r="K41"/>
      <c r="L41"/>
      <c r="M41" s="16"/>
      <c r="N41" s="17"/>
      <c r="O41"/>
    </row>
    <row r="42" spans="1:58" ht="19.7" customHeight="1">
      <c r="A42" s="42" t="s">
        <v>35</v>
      </c>
      <c r="B42" s="140">
        <v>-9.0114659956175291E-2</v>
      </c>
      <c r="C42" s="140">
        <v>0.91847381008084428</v>
      </c>
      <c r="D42" s="140">
        <v>1.4999999999999902</v>
      </c>
      <c r="E42" s="140">
        <v>2.3283591501246592</v>
      </c>
      <c r="F42"/>
      <c r="G42"/>
      <c r="H42"/>
      <c r="I42"/>
      <c r="J42"/>
      <c r="K42"/>
      <c r="L42"/>
      <c r="M42" s="14"/>
      <c r="N42" s="15"/>
      <c r="O42"/>
    </row>
    <row r="43" spans="1:58" ht="19.7" customHeight="1">
      <c r="A43" s="42" t="s">
        <v>36</v>
      </c>
      <c r="B43" s="140">
        <v>-0.11298864144534404</v>
      </c>
      <c r="C43" s="140">
        <v>0.91680021666381561</v>
      </c>
      <c r="D43" s="140">
        <v>1.4999999999999902</v>
      </c>
      <c r="E43" s="140">
        <v>2.3038115752184618</v>
      </c>
      <c r="F43"/>
      <c r="G43"/>
      <c r="H43"/>
      <c r="I43"/>
      <c r="J43"/>
      <c r="K43"/>
      <c r="L43"/>
      <c r="M43" s="16"/>
      <c r="N43" s="17"/>
      <c r="O43"/>
    </row>
    <row r="44" spans="1:58" ht="19.7" customHeight="1">
      <c r="A44" s="42" t="s">
        <v>37</v>
      </c>
      <c r="B44" s="140">
        <v>-0.12855059307853578</v>
      </c>
      <c r="C44" s="140">
        <v>0.91647213209850031</v>
      </c>
      <c r="D44" s="140">
        <v>1.4999999999999902</v>
      </c>
      <c r="E44" s="140">
        <v>2.2879215390199548</v>
      </c>
      <c r="F44"/>
      <c r="G44"/>
      <c r="H44"/>
      <c r="I44"/>
      <c r="J44"/>
      <c r="K44"/>
      <c r="L44"/>
      <c r="M44" s="16"/>
      <c r="N44" s="17"/>
      <c r="O44"/>
    </row>
    <row r="45" spans="1:58" ht="19.7" customHeight="1">
      <c r="A45" s="42" t="s">
        <v>38</v>
      </c>
      <c r="B45" s="140">
        <v>-0.12140557387647632</v>
      </c>
      <c r="C45" s="140">
        <v>0.91718354512924094</v>
      </c>
      <c r="D45" s="140">
        <v>1.4999999999999902</v>
      </c>
      <c r="E45" s="140">
        <v>2.2957779712527548</v>
      </c>
      <c r="F45"/>
      <c r="G45"/>
      <c r="H45"/>
      <c r="I45"/>
      <c r="J45"/>
      <c r="K45"/>
      <c r="L45"/>
      <c r="M45" s="16"/>
      <c r="N45" s="17"/>
      <c r="O45"/>
    </row>
    <row r="46" spans="1:58" ht="19.7" customHeight="1">
      <c r="A46" s="42" t="s">
        <v>39</v>
      </c>
      <c r="B46" s="140">
        <v>-7.6816710412341838E-2</v>
      </c>
      <c r="C46" s="140">
        <v>0.91546142998916169</v>
      </c>
      <c r="D46" s="140">
        <v>1.4999999999999902</v>
      </c>
      <c r="E46" s="140">
        <v>2.3386447195768101</v>
      </c>
      <c r="F46"/>
      <c r="G46"/>
      <c r="H46"/>
      <c r="I46"/>
      <c r="J46"/>
      <c r="K46"/>
      <c r="L46"/>
      <c r="M46" s="14"/>
      <c r="N46" s="15"/>
      <c r="O46"/>
    </row>
    <row r="47" spans="1:58" ht="19.7" customHeight="1">
      <c r="A47" s="42" t="s">
        <v>40</v>
      </c>
      <c r="B47" s="140">
        <v>-7.7659253582651466E-2</v>
      </c>
      <c r="C47" s="140">
        <v>0.91670779354795506</v>
      </c>
      <c r="D47" s="140">
        <v>1.4999999999999902</v>
      </c>
      <c r="E47" s="140">
        <v>2.3390485399652938</v>
      </c>
      <c r="F47"/>
      <c r="G47"/>
      <c r="H47"/>
      <c r="I47"/>
      <c r="J47"/>
      <c r="K47"/>
      <c r="L47"/>
      <c r="M47" s="16"/>
      <c r="N47" s="17"/>
      <c r="O47"/>
    </row>
    <row r="48" spans="1:58" ht="19.7" customHeight="1">
      <c r="A48" s="42" t="s">
        <v>41</v>
      </c>
      <c r="B48" s="140">
        <v>-3.2525204387368056E-2</v>
      </c>
      <c r="C48" s="140">
        <v>0.91772531360538867</v>
      </c>
      <c r="D48" s="140">
        <v>1.4999999999999902</v>
      </c>
      <c r="E48" s="140">
        <v>2.3852001092180108</v>
      </c>
      <c r="G48"/>
      <c r="H48"/>
      <c r="I48"/>
      <c r="J48"/>
      <c r="M48" s="16"/>
      <c r="N48" s="17"/>
    </row>
    <row r="49" spans="1:14" ht="19.7" customHeight="1">
      <c r="A49" s="42" t="s">
        <v>42</v>
      </c>
      <c r="B49" s="140">
        <v>-3.51879117071352E-2</v>
      </c>
      <c r="C49" s="140">
        <v>0.91909905072145026</v>
      </c>
      <c r="D49" s="140">
        <v>1.4999999999999902</v>
      </c>
      <c r="E49" s="140">
        <v>2.3839111390143053</v>
      </c>
      <c r="G49"/>
      <c r="H49"/>
      <c r="I49"/>
      <c r="J49"/>
      <c r="M49" s="16"/>
      <c r="N49" s="17"/>
    </row>
    <row r="50" spans="1:14" ht="19.7" customHeight="1">
      <c r="A50" s="42" t="s">
        <v>43</v>
      </c>
      <c r="B50" s="140">
        <v>-8.9695097496789167E-2</v>
      </c>
      <c r="C50" s="140">
        <v>0.92021524889864814</v>
      </c>
      <c r="D50" s="140">
        <v>1.4999999999999902</v>
      </c>
      <c r="E50" s="140">
        <v>2.3305201514018492</v>
      </c>
      <c r="G50"/>
      <c r="H50"/>
      <c r="I50"/>
      <c r="J50"/>
      <c r="M50" s="14"/>
      <c r="N50" s="15"/>
    </row>
    <row r="51" spans="1:14" ht="19.7" customHeight="1">
      <c r="A51" s="42" t="s">
        <v>44</v>
      </c>
      <c r="B51" s="140">
        <v>-0.11949850415975405</v>
      </c>
      <c r="C51" s="140">
        <v>0.92165729191262535</v>
      </c>
      <c r="D51" s="140">
        <v>1.4999999999999902</v>
      </c>
      <c r="E51" s="140">
        <v>2.3021587877528615</v>
      </c>
      <c r="G51"/>
      <c r="H51"/>
      <c r="I51"/>
      <c r="J51"/>
      <c r="M51" s="16"/>
      <c r="N51" s="17"/>
    </row>
    <row r="52" spans="1:14" ht="19.7" customHeight="1">
      <c r="A52" s="42" t="s">
        <v>45</v>
      </c>
      <c r="B52" s="140">
        <v>-0.11109860271200089</v>
      </c>
      <c r="C52" s="140">
        <v>0.92410039939837541</v>
      </c>
      <c r="D52" s="140">
        <v>1.4999999999999902</v>
      </c>
      <c r="E52" s="140">
        <v>2.3130017966863647</v>
      </c>
      <c r="G52"/>
      <c r="H52"/>
      <c r="I52"/>
      <c r="J52"/>
      <c r="M52" s="16"/>
      <c r="N52" s="17"/>
    </row>
    <row r="53" spans="1:14" ht="19.7" customHeight="1">
      <c r="A53" s="42" t="s">
        <v>46</v>
      </c>
      <c r="B53" s="140">
        <v>-8.5537020115733498E-2</v>
      </c>
      <c r="C53" s="140">
        <v>0.92657493621433051</v>
      </c>
      <c r="D53" s="140">
        <v>1.4999999999999902</v>
      </c>
      <c r="E53" s="140">
        <v>2.3410379160985872</v>
      </c>
      <c r="G53"/>
      <c r="H53"/>
      <c r="I53"/>
      <c r="J53"/>
      <c r="M53" s="16"/>
      <c r="N53" s="17"/>
    </row>
    <row r="54" spans="1:14" ht="19.7" customHeight="1">
      <c r="A54" s="42" t="s">
        <v>47</v>
      </c>
      <c r="B54" s="140">
        <v>-8.0381844039267847E-2</v>
      </c>
      <c r="C54" s="140">
        <v>0.92928286526099413</v>
      </c>
      <c r="D54" s="140">
        <v>1.4999999999999902</v>
      </c>
      <c r="E54" s="140">
        <v>2.3489010212217165</v>
      </c>
      <c r="G54"/>
      <c r="H54"/>
      <c r="I54"/>
      <c r="J54"/>
      <c r="M54" s="14"/>
      <c r="N54" s="15"/>
    </row>
    <row r="55" spans="1:14" ht="19.7" customHeight="1">
      <c r="A55" s="42" t="s">
        <v>48</v>
      </c>
      <c r="B55" s="140">
        <v>-6.4764014845974938E-2</v>
      </c>
      <c r="C55" s="140">
        <v>0.93247804803916479</v>
      </c>
      <c r="D55" s="140">
        <v>1.4999999999999902</v>
      </c>
      <c r="E55" s="140">
        <v>2.3677140331931801</v>
      </c>
      <c r="G55"/>
      <c r="H55"/>
      <c r="I55"/>
      <c r="J55"/>
      <c r="M55" s="16"/>
      <c r="N55" s="17"/>
    </row>
    <row r="56" spans="1:14" ht="19.7" customHeight="1">
      <c r="A56" s="42" t="s">
        <v>49</v>
      </c>
      <c r="B56" s="140">
        <v>-2.2322955137354938E-2</v>
      </c>
      <c r="C56" s="140">
        <v>0.93605850407876279</v>
      </c>
      <c r="D56" s="140">
        <v>1.4999999999999902</v>
      </c>
      <c r="E56" s="140">
        <v>2.4137355489413981</v>
      </c>
      <c r="G56"/>
      <c r="H56"/>
      <c r="I56"/>
      <c r="J56"/>
      <c r="M56" s="16"/>
      <c r="N56" s="17"/>
    </row>
    <row r="57" spans="1:14" ht="19.7" customHeight="1">
      <c r="A57" s="42" t="s">
        <v>50</v>
      </c>
      <c r="B57" s="140">
        <v>2.9061617977776955E-2</v>
      </c>
      <c r="C57" s="140">
        <v>0.93614317391437218</v>
      </c>
      <c r="D57" s="140">
        <v>1.4999999999999902</v>
      </c>
      <c r="E57" s="140">
        <v>2.4652047918921394</v>
      </c>
      <c r="G57"/>
      <c r="H57"/>
      <c r="I57"/>
      <c r="J57"/>
      <c r="M57" s="16"/>
      <c r="N57" s="17"/>
    </row>
    <row r="58" spans="1:14" ht="19.7" customHeight="1">
      <c r="A58" s="42" t="s">
        <v>51</v>
      </c>
      <c r="B58" s="140">
        <v>4.4485003818195423E-2</v>
      </c>
      <c r="C58" s="140">
        <v>0.93934843462664119</v>
      </c>
      <c r="D58" s="140">
        <v>1.4999999999999902</v>
      </c>
      <c r="E58" s="140">
        <v>2.4838334384448268</v>
      </c>
      <c r="G58"/>
      <c r="H58"/>
      <c r="I58"/>
      <c r="J58"/>
      <c r="M58" s="14"/>
      <c r="N58" s="15"/>
    </row>
    <row r="59" spans="1:14" ht="19.7" customHeight="1">
      <c r="A59" s="42" t="s">
        <v>52</v>
      </c>
      <c r="B59" s="140">
        <v>7.3935700335536758E-2</v>
      </c>
      <c r="C59" s="140">
        <v>0.94035671709074009</v>
      </c>
      <c r="D59" s="140">
        <v>1.4999999999999902</v>
      </c>
      <c r="E59" s="140">
        <v>2.5142924174262671</v>
      </c>
      <c r="G59"/>
      <c r="H59"/>
      <c r="I59"/>
      <c r="J59"/>
      <c r="M59" s="16"/>
      <c r="N59" s="17"/>
    </row>
    <row r="60" spans="1:14" ht="19.7" customHeight="1">
      <c r="A60" s="42" t="s">
        <v>53</v>
      </c>
      <c r="B60" s="140">
        <v>6.3944133016780036E-2</v>
      </c>
      <c r="C60" s="140">
        <v>0.94123607994072156</v>
      </c>
      <c r="D60" s="140">
        <v>1.4999999999999902</v>
      </c>
      <c r="E60" s="140">
        <v>2.5051802129574918</v>
      </c>
      <c r="G60"/>
      <c r="H60"/>
      <c r="I60"/>
      <c r="J60"/>
    </row>
    <row r="61" spans="1:14" ht="19.7" customHeight="1">
      <c r="A61" s="42" t="s">
        <v>54</v>
      </c>
      <c r="B61" s="140">
        <v>2.7870253537365386E-2</v>
      </c>
      <c r="C61" s="140">
        <v>0.94201344425892675</v>
      </c>
      <c r="D61" s="140">
        <v>1.4999999999999902</v>
      </c>
      <c r="E61" s="140">
        <v>2.4698836977962824</v>
      </c>
      <c r="G61"/>
      <c r="H61"/>
      <c r="I61"/>
      <c r="J61"/>
    </row>
    <row r="62" spans="1:14" ht="19.7" customHeight="1" thickBot="1">
      <c r="A62" s="42" t="s">
        <v>55</v>
      </c>
      <c r="B62" s="140">
        <v>1.4617222138468833E-2</v>
      </c>
      <c r="C62" s="140">
        <v>0.94287077080195125</v>
      </c>
      <c r="D62" s="140">
        <v>1.4999999999999902</v>
      </c>
      <c r="E62" s="140">
        <v>2.4574879929404103</v>
      </c>
      <c r="G62"/>
      <c r="H62"/>
      <c r="I62"/>
      <c r="J62"/>
    </row>
    <row r="63" spans="1:14" ht="15">
      <c r="A63" s="12" t="s">
        <v>57</v>
      </c>
      <c r="B63" s="12"/>
      <c r="C63" s="12"/>
      <c r="D63" s="12"/>
      <c r="E63"/>
    </row>
    <row r="64" spans="1:14" ht="24.75" customHeight="1">
      <c r="A64" s="6" t="s">
        <v>0</v>
      </c>
      <c r="B64" s="21"/>
      <c r="C64" s="21"/>
      <c r="D64" s="21"/>
      <c r="E64" s="21"/>
      <c r="F64" s="21"/>
      <c r="G64" s="21"/>
    </row>
    <row r="65" spans="2:5" ht="15">
      <c r="E65"/>
    </row>
    <row r="66" spans="2:5" ht="15">
      <c r="B66" s="35"/>
      <c r="C66" s="35"/>
      <c r="E66"/>
    </row>
    <row r="67" spans="2:5" ht="15">
      <c r="B67" s="21"/>
      <c r="C67" s="21"/>
      <c r="D67" s="21"/>
      <c r="E67"/>
    </row>
    <row r="81" spans="5:5" ht="15">
      <c r="E81"/>
    </row>
    <row r="82" spans="5:5" ht="15">
      <c r="E82"/>
    </row>
    <row r="101" spans="3:3" ht="15">
      <c r="C101" s="16"/>
    </row>
    <row r="102" spans="3:3" ht="15">
      <c r="C102" s="17"/>
    </row>
  </sheetData>
  <hyperlinks>
    <hyperlink ref="A64" location="Contents!A1" display="Return to Contents" xr:uid="{ABE44546-6021-4E17-A19D-7D415EEBB1EB}"/>
  </hyperlinks>
  <pageMargins left="0.7" right="0.7" top="0.75" bottom="0.75" header="0.3" footer="0.3"/>
  <pageSetup paperSize="9" orientation="portrait" r:id="rId1"/>
  <drawing r:id="rId2"/>
  <tableParts count="1">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DE3C5-A517-4EA6-9E58-BDA06F945131}">
  <sheetPr>
    <tabColor theme="8" tint="0.59999389629810485"/>
  </sheetPr>
  <dimension ref="A1:BI103"/>
  <sheetViews>
    <sheetView showGridLines="0" zoomScaleNormal="100" workbookViewId="0"/>
  </sheetViews>
  <sheetFormatPr defaultColWidth="8.7109375" defaultRowHeight="14.25"/>
  <cols>
    <col min="1" max="1" width="13.85546875" style="1" customWidth="1"/>
    <col min="2" max="5" width="22.140625" style="1" customWidth="1"/>
    <col min="6" max="6" width="24.85546875" style="1" customWidth="1"/>
    <col min="7" max="7" width="15.28515625" style="1" customWidth="1"/>
    <col min="8" max="8" width="14.5703125" style="1" customWidth="1"/>
    <col min="9" max="9" width="11.42578125" style="1" customWidth="1"/>
    <col min="10" max="15" width="8.7109375" style="1"/>
    <col min="16" max="16" width="35.7109375" style="1" bestFit="1" customWidth="1"/>
    <col min="17" max="17" width="10.140625" style="1" bestFit="1" customWidth="1"/>
    <col min="18" max="16384" width="8.7109375" style="1"/>
  </cols>
  <sheetData>
    <row r="1" spans="1:18" ht="15">
      <c r="A1" s="36" t="s">
        <v>232</v>
      </c>
      <c r="B1" s="36"/>
      <c r="C1" s="36"/>
      <c r="D1" s="36"/>
      <c r="E1" s="36"/>
    </row>
    <row r="2" spans="1:18">
      <c r="A2" s="4" t="s">
        <v>214</v>
      </c>
    </row>
    <row r="3" spans="1:18" s="7" customFormat="1" ht="19.5" customHeight="1">
      <c r="A3" s="11" t="s">
        <v>217</v>
      </c>
      <c r="D3"/>
      <c r="E3"/>
      <c r="F3"/>
      <c r="G3"/>
      <c r="H3"/>
      <c r="I3"/>
      <c r="J3"/>
      <c r="K3"/>
      <c r="L3"/>
      <c r="M3"/>
      <c r="N3"/>
      <c r="O3"/>
      <c r="P3"/>
      <c r="Q3"/>
      <c r="R3"/>
    </row>
    <row r="4" spans="1:18" s="7" customFormat="1" ht="19.5" customHeight="1">
      <c r="A4" s="11"/>
      <c r="D4"/>
      <c r="E4"/>
      <c r="F4"/>
      <c r="G4"/>
      <c r="H4"/>
      <c r="I4"/>
      <c r="J4"/>
      <c r="K4"/>
      <c r="L4"/>
      <c r="M4"/>
      <c r="N4"/>
      <c r="O4"/>
      <c r="P4"/>
      <c r="Q4"/>
      <c r="R4"/>
    </row>
    <row r="5" spans="1:18" s="7" customFormat="1" ht="19.5" customHeight="1">
      <c r="A5" s="11"/>
      <c r="D5"/>
      <c r="E5"/>
      <c r="F5"/>
      <c r="G5"/>
      <c r="H5"/>
      <c r="I5"/>
      <c r="J5"/>
      <c r="K5"/>
      <c r="L5"/>
      <c r="M5"/>
      <c r="N5"/>
      <c r="O5"/>
      <c r="P5"/>
      <c r="Q5"/>
      <c r="R5"/>
    </row>
    <row r="6" spans="1:18" s="7" customFormat="1" ht="19.5" customHeight="1">
      <c r="A6" s="11"/>
      <c r="D6"/>
      <c r="E6"/>
      <c r="F6"/>
      <c r="G6"/>
      <c r="H6"/>
      <c r="I6"/>
      <c r="J6"/>
      <c r="K6"/>
      <c r="L6"/>
      <c r="M6"/>
      <c r="N6"/>
      <c r="O6"/>
      <c r="P6"/>
      <c r="Q6"/>
      <c r="R6"/>
    </row>
    <row r="7" spans="1:18" s="7" customFormat="1" ht="19.5" customHeight="1">
      <c r="A7" s="11"/>
      <c r="D7"/>
      <c r="E7"/>
      <c r="F7"/>
      <c r="G7"/>
      <c r="H7"/>
      <c r="I7"/>
      <c r="J7"/>
      <c r="K7"/>
      <c r="L7"/>
      <c r="M7"/>
      <c r="N7"/>
      <c r="O7"/>
      <c r="P7"/>
      <c r="Q7"/>
      <c r="R7"/>
    </row>
    <row r="8" spans="1:18" s="7" customFormat="1" ht="19.5" customHeight="1">
      <c r="A8" s="11"/>
      <c r="D8"/>
      <c r="E8"/>
      <c r="F8"/>
      <c r="G8"/>
      <c r="H8"/>
      <c r="I8"/>
      <c r="J8"/>
      <c r="K8"/>
      <c r="L8"/>
      <c r="M8"/>
      <c r="N8"/>
      <c r="O8"/>
      <c r="P8"/>
      <c r="Q8"/>
      <c r="R8"/>
    </row>
    <row r="9" spans="1:18" s="7" customFormat="1" ht="19.5" customHeight="1">
      <c r="A9" s="11"/>
      <c r="D9"/>
      <c r="E9"/>
      <c r="F9"/>
      <c r="G9"/>
      <c r="H9"/>
      <c r="I9"/>
      <c r="J9"/>
      <c r="K9"/>
      <c r="L9"/>
      <c r="M9"/>
      <c r="N9"/>
      <c r="O9"/>
      <c r="P9"/>
      <c r="Q9"/>
      <c r="R9"/>
    </row>
    <row r="10" spans="1:18" s="7" customFormat="1" ht="19.5" customHeight="1">
      <c r="A10" s="11"/>
      <c r="D10"/>
      <c r="E10"/>
      <c r="F10"/>
      <c r="G10"/>
      <c r="H10"/>
      <c r="I10"/>
      <c r="J10"/>
      <c r="K10"/>
      <c r="L10"/>
      <c r="M10"/>
      <c r="N10"/>
      <c r="O10"/>
      <c r="P10"/>
      <c r="Q10"/>
      <c r="R10"/>
    </row>
    <row r="11" spans="1:18" s="7" customFormat="1" ht="19.5" customHeight="1">
      <c r="A11" s="11"/>
      <c r="D11"/>
      <c r="E11"/>
      <c r="F11"/>
      <c r="G11"/>
      <c r="H11"/>
      <c r="I11"/>
      <c r="J11"/>
      <c r="K11"/>
      <c r="L11"/>
      <c r="M11"/>
      <c r="N11"/>
      <c r="O11"/>
      <c r="P11"/>
      <c r="Q11"/>
      <c r="R11"/>
    </row>
    <row r="12" spans="1:18" s="7" customFormat="1" ht="19.5" customHeight="1">
      <c r="A12" s="11"/>
      <c r="D12"/>
      <c r="E12"/>
      <c r="F12"/>
      <c r="G12"/>
      <c r="H12"/>
      <c r="I12"/>
      <c r="J12"/>
      <c r="K12"/>
      <c r="L12"/>
      <c r="M12"/>
      <c r="N12"/>
      <c r="O12"/>
      <c r="P12"/>
      <c r="Q12"/>
      <c r="R12"/>
    </row>
    <row r="13" spans="1:18" s="7" customFormat="1" ht="19.5" customHeight="1">
      <c r="A13" s="11"/>
      <c r="D13"/>
      <c r="E13"/>
      <c r="F13"/>
      <c r="G13"/>
      <c r="H13"/>
      <c r="I13"/>
      <c r="J13"/>
      <c r="K13"/>
      <c r="L13"/>
      <c r="M13"/>
      <c r="N13"/>
      <c r="O13"/>
      <c r="P13"/>
      <c r="Q13"/>
      <c r="R13"/>
    </row>
    <row r="14" spans="1:18" s="7" customFormat="1" ht="19.5" customHeight="1">
      <c r="A14" s="11"/>
      <c r="D14"/>
      <c r="E14"/>
      <c r="F14"/>
      <c r="G14"/>
      <c r="H14"/>
      <c r="I14"/>
      <c r="J14"/>
      <c r="K14"/>
      <c r="L14"/>
      <c r="M14"/>
      <c r="N14"/>
      <c r="O14"/>
      <c r="P14"/>
      <c r="Q14"/>
      <c r="R14"/>
    </row>
    <row r="15" spans="1:18" s="7" customFormat="1" ht="19.5" customHeight="1">
      <c r="A15" s="11"/>
      <c r="D15"/>
      <c r="E15"/>
      <c r="F15"/>
      <c r="G15"/>
      <c r="H15"/>
      <c r="I15"/>
      <c r="J15"/>
      <c r="K15"/>
      <c r="L15"/>
      <c r="M15"/>
      <c r="N15"/>
      <c r="O15"/>
      <c r="P15"/>
      <c r="Q15"/>
      <c r="R15"/>
    </row>
    <row r="16" spans="1:18" s="7" customFormat="1" ht="19.5" customHeight="1">
      <c r="A16" s="11"/>
      <c r="D16"/>
      <c r="E16"/>
      <c r="F16"/>
      <c r="G16"/>
      <c r="H16"/>
      <c r="I16"/>
      <c r="J16"/>
      <c r="K16"/>
      <c r="L16"/>
      <c r="M16"/>
      <c r="N16"/>
      <c r="O16"/>
      <c r="P16"/>
      <c r="Q16"/>
      <c r="R16"/>
    </row>
    <row r="17" spans="1:61" s="42" customFormat="1" ht="35.450000000000003" customHeight="1">
      <c r="A17" s="20" t="s">
        <v>7</v>
      </c>
      <c r="B17" s="20" t="s">
        <v>186</v>
      </c>
      <c r="C17" s="20" t="s">
        <v>187</v>
      </c>
      <c r="D17" s="20" t="s">
        <v>188</v>
      </c>
      <c r="E17" s="20" t="s">
        <v>180</v>
      </c>
      <c r="F17" s="20" t="s">
        <v>181</v>
      </c>
      <c r="G17" s="41"/>
      <c r="H17" s="41"/>
      <c r="I17" s="41"/>
      <c r="J17" s="41"/>
      <c r="K17" s="41"/>
      <c r="L17" s="41"/>
      <c r="M17" s="41"/>
      <c r="N17" s="41"/>
      <c r="O17" s="41"/>
      <c r="P17" s="41"/>
    </row>
    <row r="18" spans="1:61" ht="19.7" customHeight="1">
      <c r="A18" s="42" t="s">
        <v>11</v>
      </c>
      <c r="B18" s="139">
        <v>0.43377499839758066</v>
      </c>
      <c r="C18" s="139">
        <v>-0.13512043809814103</v>
      </c>
      <c r="D18" s="139">
        <v>0.19334355159430663</v>
      </c>
      <c r="E18" s="139">
        <v>0.49199811189373222</v>
      </c>
      <c r="F18" s="139">
        <v>0.11791641672157219</v>
      </c>
      <c r="G18"/>
      <c r="H18"/>
      <c r="I18"/>
      <c r="J18"/>
      <c r="K18"/>
      <c r="L18"/>
      <c r="M18"/>
      <c r="N18"/>
      <c r="O18" s="13"/>
      <c r="P18"/>
    </row>
    <row r="19" spans="1:61" ht="19.7" customHeight="1">
      <c r="A19" s="42" t="s">
        <v>12</v>
      </c>
      <c r="B19" s="139">
        <v>0.42532631611374766</v>
      </c>
      <c r="C19" s="139">
        <v>-0.13006308760501975</v>
      </c>
      <c r="D19" s="139">
        <v>0.1767742650641845</v>
      </c>
      <c r="E19" s="139">
        <v>0.4720374935729188</v>
      </c>
      <c r="F19" s="139">
        <v>0.11791641672157219</v>
      </c>
      <c r="G19"/>
      <c r="H19"/>
      <c r="I19"/>
      <c r="J19"/>
      <c r="K19"/>
      <c r="L19"/>
      <c r="M19"/>
      <c r="N19" s="14"/>
      <c r="O19" s="15"/>
      <c r="P19"/>
    </row>
    <row r="20" spans="1:61" ht="19.7" customHeight="1">
      <c r="A20" s="42" t="s">
        <v>13</v>
      </c>
      <c r="B20" s="139">
        <v>0.41103144625139199</v>
      </c>
      <c r="C20" s="139">
        <v>-0.14062290260960444</v>
      </c>
      <c r="D20" s="139">
        <v>0.17553534774901433</v>
      </c>
      <c r="E20" s="139">
        <v>0.44594389139078761</v>
      </c>
      <c r="F20" s="139">
        <v>0.11791641672157219</v>
      </c>
      <c r="G20"/>
      <c r="H20"/>
      <c r="I20"/>
      <c r="J20"/>
      <c r="K20"/>
      <c r="L20"/>
      <c r="M20"/>
      <c r="N20" s="16"/>
      <c r="O20" s="17"/>
      <c r="P20"/>
    </row>
    <row r="21" spans="1:61" ht="19.7" customHeight="1">
      <c r="A21" s="42" t="s">
        <v>14</v>
      </c>
      <c r="B21" s="139">
        <v>0.40353815581570929</v>
      </c>
      <c r="C21" s="139">
        <v>-0.14189495092763163</v>
      </c>
      <c r="D21" s="139">
        <v>0.1653335333126825</v>
      </c>
      <c r="E21" s="139">
        <v>0.42697673820075721</v>
      </c>
      <c r="F21" s="139">
        <v>0.11791641672157219</v>
      </c>
      <c r="G21"/>
      <c r="H21"/>
      <c r="I21"/>
      <c r="J21"/>
      <c r="K21"/>
      <c r="L21"/>
      <c r="M21"/>
      <c r="N21" s="16"/>
      <c r="O21" s="17"/>
      <c r="P21"/>
    </row>
    <row r="22" spans="1:61" ht="19.7" customHeight="1">
      <c r="A22" s="42" t="s">
        <v>15</v>
      </c>
      <c r="B22" s="139">
        <v>0.52379470411681073</v>
      </c>
      <c r="C22" s="139">
        <v>-0.1432564211126868</v>
      </c>
      <c r="D22" s="139">
        <v>0.15340838100007739</v>
      </c>
      <c r="E22" s="139">
        <v>0.53394666400419233</v>
      </c>
      <c r="F22" s="139">
        <v>0.11791641672157219</v>
      </c>
      <c r="G22"/>
      <c r="H22"/>
      <c r="I22"/>
      <c r="J22"/>
      <c r="K22"/>
      <c r="L22"/>
      <c r="M22"/>
      <c r="N22" s="16"/>
      <c r="O22" s="17"/>
      <c r="P22"/>
    </row>
    <row r="23" spans="1:61" ht="19.7" customHeight="1">
      <c r="A23" s="42" t="s">
        <v>16</v>
      </c>
      <c r="B23" s="139">
        <v>0.53237666599268607</v>
      </c>
      <c r="C23" s="139">
        <v>-0.15199131393901932</v>
      </c>
      <c r="D23" s="139">
        <v>0.15576849850539684</v>
      </c>
      <c r="E23" s="139">
        <v>0.5361538505590957</v>
      </c>
      <c r="F23" s="139">
        <v>0.11791641672157219</v>
      </c>
      <c r="G23"/>
      <c r="H23"/>
      <c r="I23"/>
      <c r="J23"/>
      <c r="K23"/>
      <c r="L23"/>
      <c r="M23"/>
      <c r="N23" s="16"/>
      <c r="O23" s="17"/>
      <c r="P23"/>
    </row>
    <row r="24" spans="1:61" ht="19.7" customHeight="1">
      <c r="A24" s="42" t="s">
        <v>17</v>
      </c>
      <c r="B24" s="139">
        <v>0.46175326140529577</v>
      </c>
      <c r="C24" s="139">
        <v>-0.15045749094298499</v>
      </c>
      <c r="D24" s="139">
        <v>0.15420762180934244</v>
      </c>
      <c r="E24" s="139">
        <v>0.46550339227162674</v>
      </c>
      <c r="F24" s="139">
        <v>0.11791641672157219</v>
      </c>
      <c r="G24"/>
      <c r="H24"/>
      <c r="I24"/>
      <c r="J24"/>
      <c r="K24"/>
      <c r="L24"/>
      <c r="M24"/>
      <c r="N24" s="16"/>
      <c r="O24" s="17"/>
      <c r="P24"/>
    </row>
    <row r="25" spans="1:61" ht="19.7" customHeight="1">
      <c r="A25" s="42" t="s">
        <v>18</v>
      </c>
      <c r="B25" s="139">
        <v>0.4014893558033471</v>
      </c>
      <c r="C25" s="139">
        <v>-0.14970006240057873</v>
      </c>
      <c r="D25" s="139">
        <v>0.14892193203816634</v>
      </c>
      <c r="E25" s="139">
        <v>0.40071122544094173</v>
      </c>
      <c r="F25" s="139">
        <v>0.11791641672157219</v>
      </c>
      <c r="G25"/>
      <c r="H25"/>
      <c r="I25"/>
      <c r="J25"/>
      <c r="K25"/>
      <c r="L25"/>
      <c r="M25"/>
      <c r="N25" s="16"/>
      <c r="O25" s="17"/>
      <c r="P25"/>
    </row>
    <row r="26" spans="1:61" ht="19.7" customHeight="1">
      <c r="A26" s="42" t="s">
        <v>19</v>
      </c>
      <c r="B26" s="139">
        <v>0.38010083082474722</v>
      </c>
      <c r="C26" s="139">
        <v>-0.15536352119752223</v>
      </c>
      <c r="D26" s="139">
        <v>0.15820462971805577</v>
      </c>
      <c r="E26" s="139">
        <v>0.38294193934527154</v>
      </c>
      <c r="F26" s="139">
        <v>0.11791641672157219</v>
      </c>
      <c r="G26"/>
      <c r="H26"/>
      <c r="I26"/>
      <c r="J26"/>
      <c r="K26"/>
      <c r="L26"/>
      <c r="M26"/>
      <c r="N26" s="16"/>
      <c r="O26" s="17"/>
      <c r="P26"/>
    </row>
    <row r="27" spans="1:61" ht="19.7" customHeight="1">
      <c r="A27" s="42" t="s">
        <v>20</v>
      </c>
      <c r="B27" s="139">
        <v>0.35882203311423083</v>
      </c>
      <c r="C27" s="139">
        <v>-0.14371517502941175</v>
      </c>
      <c r="D27" s="139">
        <v>0.1519492486127583</v>
      </c>
      <c r="E27" s="139">
        <v>0.36705610669758304</v>
      </c>
      <c r="F27" s="139">
        <v>0.11791641672157219</v>
      </c>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row>
    <row r="28" spans="1:61" ht="19.7" customHeight="1">
      <c r="A28" s="42" t="s">
        <v>21</v>
      </c>
      <c r="B28" s="140">
        <v>0.29161583094237714</v>
      </c>
      <c r="C28" s="140">
        <v>-0.11508117786608703</v>
      </c>
      <c r="D28" s="140">
        <v>0.12645668953558703</v>
      </c>
      <c r="E28" s="140">
        <v>0.30299134261189131</v>
      </c>
      <c r="F28" s="140">
        <v>0.11791641672157219</v>
      </c>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row>
    <row r="29" spans="1:61" ht="19.7" customHeight="1">
      <c r="A29" s="42" t="s">
        <v>22</v>
      </c>
      <c r="B29" s="140">
        <v>0.2512880057940507</v>
      </c>
      <c r="C29" s="140">
        <v>-9.9719303122192987E-2</v>
      </c>
      <c r="D29" s="140">
        <v>0.1120099842733628</v>
      </c>
      <c r="E29" s="140">
        <v>0.26357868694519837</v>
      </c>
      <c r="F29" s="140">
        <v>0.11791641672157219</v>
      </c>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row>
    <row r="30" spans="1:61" ht="19.7" customHeight="1">
      <c r="A30" s="42" t="s">
        <v>23</v>
      </c>
      <c r="B30" s="140">
        <v>0.19820952769780781</v>
      </c>
      <c r="C30" s="140">
        <v>-8.4305914770205145E-2</v>
      </c>
      <c r="D30" s="140">
        <v>0.10295624706672098</v>
      </c>
      <c r="E30" s="140">
        <v>0.21685985999433388</v>
      </c>
      <c r="F30" s="140">
        <v>0.11791641672157219</v>
      </c>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s="15"/>
      <c r="BI30"/>
    </row>
    <row r="31" spans="1:61" ht="19.7" customHeight="1">
      <c r="A31" s="117" t="s">
        <v>24</v>
      </c>
      <c r="B31" s="140">
        <v>0.18033678863347175</v>
      </c>
      <c r="C31" s="140">
        <v>-8.0201337775182832E-2</v>
      </c>
      <c r="D31" s="140">
        <v>9.763942090854158E-2</v>
      </c>
      <c r="E31" s="140">
        <v>0.1977748717668204</v>
      </c>
      <c r="F31" s="140">
        <v>0.11791641672157219</v>
      </c>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row>
    <row r="32" spans="1:61" ht="19.7" customHeight="1">
      <c r="A32" s="42" t="s">
        <v>25</v>
      </c>
      <c r="B32" s="140">
        <v>0.17053975087986242</v>
      </c>
      <c r="C32" s="140">
        <v>-8.0939139300043997E-2</v>
      </c>
      <c r="D32" s="140">
        <v>9.2875836183662255E-2</v>
      </c>
      <c r="E32" s="140">
        <v>0.18247644776347993</v>
      </c>
      <c r="F32" s="140">
        <v>0.11791641672157219</v>
      </c>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row>
    <row r="33" spans="1:59" ht="19.7" customHeight="1">
      <c r="A33" s="42" t="s">
        <v>26</v>
      </c>
      <c r="B33" s="140">
        <v>0.13810787352475318</v>
      </c>
      <c r="C33" s="140">
        <v>-7.1277269591107986E-2</v>
      </c>
      <c r="D33" s="140">
        <v>8.4718370790226719E-2</v>
      </c>
      <c r="E33" s="140">
        <v>0.15154897472386963</v>
      </c>
      <c r="F33" s="140">
        <v>0.11791641672157219</v>
      </c>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row>
    <row r="34" spans="1:59" ht="19.7" customHeight="1">
      <c r="A34" s="42" t="s">
        <v>27</v>
      </c>
      <c r="B34" s="140">
        <v>0.12593422605537438</v>
      </c>
      <c r="C34" s="140">
        <v>-6.4021638119502719E-2</v>
      </c>
      <c r="D34" s="140">
        <v>7.5561488478596797E-2</v>
      </c>
      <c r="E34" s="140">
        <v>0.13747407641446774</v>
      </c>
      <c r="F34" s="140">
        <v>0.11791641672157219</v>
      </c>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row>
    <row r="35" spans="1:59" ht="19.7" customHeight="1">
      <c r="A35" s="42" t="s">
        <v>28</v>
      </c>
      <c r="B35" s="140">
        <v>0.13455333933238819</v>
      </c>
      <c r="C35" s="140">
        <v>-6.0289685309875753E-2</v>
      </c>
      <c r="D35" s="140">
        <v>6.2364743662956079E-2</v>
      </c>
      <c r="E35" s="140">
        <v>0.13662839768544544</v>
      </c>
      <c r="F35" s="140">
        <v>0.11791641672157219</v>
      </c>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row>
    <row r="36" spans="1:59" ht="19.7" customHeight="1">
      <c r="A36" s="42" t="s">
        <v>29</v>
      </c>
      <c r="B36" s="140">
        <v>0.11854893918082145</v>
      </c>
      <c r="C36" s="140">
        <v>-6.7074884183288067E-2</v>
      </c>
      <c r="D36" s="140">
        <v>5.7538194589519823E-2</v>
      </c>
      <c r="E36" s="140">
        <v>0.10901224958705935</v>
      </c>
      <c r="F36" s="140">
        <v>0.11791641672157219</v>
      </c>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row>
    <row r="37" spans="1:59" ht="19.7" customHeight="1">
      <c r="A37" s="42" t="s">
        <v>30</v>
      </c>
      <c r="B37" s="140">
        <v>0.12713479798752439</v>
      </c>
      <c r="C37" s="140">
        <v>-7.4061309806535386E-2</v>
      </c>
      <c r="D37" s="140">
        <v>4.3714422781935207E-2</v>
      </c>
      <c r="E37" s="140">
        <v>9.6787910962925494E-2</v>
      </c>
      <c r="F37" s="140">
        <v>0.11791641672157219</v>
      </c>
      <c r="G37"/>
      <c r="H37"/>
      <c r="I37"/>
      <c r="J37"/>
      <c r="K37"/>
      <c r="L37"/>
      <c r="M37"/>
      <c r="N37" s="16"/>
      <c r="O37" s="17"/>
      <c r="P37"/>
    </row>
    <row r="38" spans="1:59" ht="19.7" customHeight="1">
      <c r="A38" s="42" t="s">
        <v>31</v>
      </c>
      <c r="B38" s="140">
        <v>0.12577373862819302</v>
      </c>
      <c r="C38" s="140">
        <v>-8.719265394022653E-2</v>
      </c>
      <c r="D38" s="140">
        <v>2.6468731343713289E-2</v>
      </c>
      <c r="E38" s="140">
        <v>6.5049816031681473E-2</v>
      </c>
      <c r="F38" s="140">
        <v>0.11791641672157219</v>
      </c>
      <c r="G38"/>
      <c r="H38"/>
      <c r="I38"/>
      <c r="J38"/>
      <c r="K38"/>
      <c r="L38"/>
      <c r="M38"/>
      <c r="N38" s="14"/>
      <c r="O38" s="15"/>
      <c r="P38"/>
    </row>
    <row r="39" spans="1:59" ht="19.7" customHeight="1">
      <c r="A39" s="42" t="s">
        <v>32</v>
      </c>
      <c r="B39" s="140">
        <v>0.110293210167569</v>
      </c>
      <c r="C39" s="140">
        <v>-0.10763767885985942</v>
      </c>
      <c r="D39" s="140">
        <v>1.8801769534560437E-2</v>
      </c>
      <c r="E39" s="140">
        <v>2.1457300842264715E-2</v>
      </c>
      <c r="F39" s="140">
        <v>0.11791641672157219</v>
      </c>
      <c r="G39"/>
      <c r="H39"/>
      <c r="I39"/>
      <c r="J39"/>
      <c r="K39"/>
      <c r="L39"/>
      <c r="M39"/>
      <c r="N39" s="16"/>
      <c r="O39" s="17"/>
      <c r="P39"/>
    </row>
    <row r="40" spans="1:59" ht="19.7" customHeight="1">
      <c r="A40" s="42" t="s">
        <v>33</v>
      </c>
      <c r="B40" s="140">
        <v>7.7155634631633593E-2</v>
      </c>
      <c r="C40" s="140">
        <v>-0.12584013725819609</v>
      </c>
      <c r="D40" s="140">
        <v>1.4181419123771143E-2</v>
      </c>
      <c r="E40" s="140">
        <v>-3.450308350279041E-2</v>
      </c>
      <c r="F40" s="140">
        <v>0.11791641672157219</v>
      </c>
      <c r="G40"/>
      <c r="H40"/>
      <c r="I40"/>
      <c r="J40"/>
      <c r="K40"/>
      <c r="L40"/>
      <c r="M40"/>
      <c r="N40" s="16"/>
      <c r="O40" s="17"/>
      <c r="P40"/>
    </row>
    <row r="41" spans="1:59" ht="19.7" customHeight="1">
      <c r="A41" s="42" t="s">
        <v>34</v>
      </c>
      <c r="B41" s="140">
        <v>6.1185393545575686E-2</v>
      </c>
      <c r="C41" s="140">
        <v>-0.14031038433581558</v>
      </c>
      <c r="D41" s="140">
        <v>9.5901341862191652E-3</v>
      </c>
      <c r="E41" s="140">
        <v>-6.9534856604025475E-2</v>
      </c>
      <c r="F41" s="140">
        <v>0.11791641672157219</v>
      </c>
      <c r="G41"/>
      <c r="H41"/>
      <c r="I41"/>
      <c r="J41"/>
      <c r="K41"/>
      <c r="L41"/>
      <c r="M41"/>
      <c r="N41" s="16"/>
      <c r="O41" s="17"/>
      <c r="P41"/>
    </row>
    <row r="42" spans="1:59" ht="19.7" customHeight="1">
      <c r="A42" s="42" t="s">
        <v>35</v>
      </c>
      <c r="B42" s="140">
        <v>5.8878501529054668E-2</v>
      </c>
      <c r="C42" s="140">
        <v>-0.15555151430833891</v>
      </c>
      <c r="D42" s="140">
        <v>6.5583528231332247E-3</v>
      </c>
      <c r="E42" s="140">
        <v>-9.0114659956175291E-2</v>
      </c>
      <c r="F42" s="140">
        <v>0.11791641672157219</v>
      </c>
      <c r="G42"/>
      <c r="H42"/>
      <c r="I42"/>
      <c r="J42"/>
      <c r="K42"/>
      <c r="L42"/>
      <c r="M42"/>
      <c r="N42" s="14"/>
      <c r="O42" s="15"/>
      <c r="P42"/>
    </row>
    <row r="43" spans="1:59" ht="19.7" customHeight="1">
      <c r="A43" s="42" t="s">
        <v>36</v>
      </c>
      <c r="B43" s="140">
        <v>5.1362986081578445E-2</v>
      </c>
      <c r="C43" s="140">
        <v>-0.17496735120470314</v>
      </c>
      <c r="D43" s="140">
        <v>1.0615723677769652E-2</v>
      </c>
      <c r="E43" s="140">
        <v>-0.11298864144534404</v>
      </c>
      <c r="F43" s="140">
        <v>0.11791641672157219</v>
      </c>
      <c r="G43"/>
      <c r="H43"/>
      <c r="I43"/>
      <c r="J43"/>
      <c r="K43"/>
      <c r="L43"/>
      <c r="M43"/>
      <c r="N43" s="16"/>
      <c r="O43" s="17"/>
      <c r="P43"/>
    </row>
    <row r="44" spans="1:59" ht="19.7" customHeight="1">
      <c r="A44" s="42" t="s">
        <v>37</v>
      </c>
      <c r="B44" s="140">
        <v>4.6084151536749336E-2</v>
      </c>
      <c r="C44" s="140">
        <v>-0.18251310768387577</v>
      </c>
      <c r="D44" s="140">
        <v>7.8783630685856244E-3</v>
      </c>
      <c r="E44" s="140">
        <v>-0.12855059307853578</v>
      </c>
      <c r="F44" s="140">
        <v>0.11791641672157219</v>
      </c>
      <c r="G44"/>
      <c r="H44"/>
      <c r="I44"/>
      <c r="J44"/>
      <c r="K44"/>
      <c r="L44"/>
      <c r="M44"/>
      <c r="N44" s="16"/>
      <c r="O44" s="17"/>
      <c r="P44"/>
    </row>
    <row r="45" spans="1:59" ht="19.7" customHeight="1">
      <c r="A45" s="42" t="s">
        <v>38</v>
      </c>
      <c r="B45" s="140">
        <v>5.8522157340629058E-2</v>
      </c>
      <c r="C45" s="140">
        <v>-0.17981719142407446</v>
      </c>
      <c r="D45" s="140">
        <v>-1.1053979301200808E-4</v>
      </c>
      <c r="E45" s="140">
        <v>-0.12140557387647632</v>
      </c>
      <c r="F45" s="140">
        <v>0.11791641672157219</v>
      </c>
      <c r="G45"/>
      <c r="H45"/>
      <c r="I45"/>
      <c r="J45"/>
      <c r="K45"/>
      <c r="L45"/>
      <c r="M45"/>
      <c r="N45" s="16"/>
      <c r="O45" s="17"/>
      <c r="P45"/>
    </row>
    <row r="46" spans="1:59" ht="19.7" customHeight="1">
      <c r="A46" s="42" t="s">
        <v>39</v>
      </c>
      <c r="B46" s="140">
        <v>0.1045306073925409</v>
      </c>
      <c r="C46" s="140">
        <v>-0.1942789478383834</v>
      </c>
      <c r="D46" s="140">
        <v>1.2931630033475812E-2</v>
      </c>
      <c r="E46" s="140">
        <v>-7.6816710412341838E-2</v>
      </c>
      <c r="F46" s="140">
        <v>0.11791641672157219</v>
      </c>
      <c r="G46"/>
      <c r="H46"/>
      <c r="I46"/>
      <c r="J46"/>
      <c r="K46"/>
      <c r="L46"/>
      <c r="M46"/>
      <c r="N46" s="14"/>
      <c r="O46" s="15"/>
      <c r="P46"/>
    </row>
    <row r="47" spans="1:59" ht="19.7" customHeight="1">
      <c r="A47" s="42" t="s">
        <v>40</v>
      </c>
      <c r="B47" s="140">
        <v>9.8112211630226778E-2</v>
      </c>
      <c r="C47" s="140">
        <v>-0.18552645356157912</v>
      </c>
      <c r="D47" s="140">
        <v>9.7549883487276032E-3</v>
      </c>
      <c r="E47" s="140">
        <v>-7.7659253582651466E-2</v>
      </c>
      <c r="F47" s="140">
        <v>0.11791641672157219</v>
      </c>
      <c r="G47"/>
      <c r="H47"/>
      <c r="I47"/>
      <c r="J47"/>
      <c r="K47"/>
      <c r="L47"/>
      <c r="M47"/>
      <c r="N47" s="16"/>
      <c r="O47" s="17"/>
      <c r="P47"/>
    </row>
    <row r="48" spans="1:59" ht="19.7" customHeight="1">
      <c r="A48" s="42" t="s">
        <v>41</v>
      </c>
      <c r="B48" s="140">
        <v>0.13945511865732133</v>
      </c>
      <c r="C48" s="140">
        <v>-0.17683651569230119</v>
      </c>
      <c r="D48" s="140">
        <v>4.8561926475771192E-3</v>
      </c>
      <c r="E48" s="140">
        <v>-3.2525204387368056E-2</v>
      </c>
      <c r="F48" s="140">
        <v>0.11791641672157219</v>
      </c>
      <c r="H48"/>
      <c r="I48"/>
      <c r="J48"/>
      <c r="K48"/>
      <c r="L48"/>
      <c r="N48" s="16"/>
      <c r="O48" s="17"/>
    </row>
    <row r="49" spans="1:15" ht="19.7" customHeight="1">
      <c r="A49" s="42" t="s">
        <v>42</v>
      </c>
      <c r="B49" s="140">
        <v>0.1250143821222183</v>
      </c>
      <c r="C49" s="140">
        <v>-0.16835983717377509</v>
      </c>
      <c r="D49" s="140">
        <v>8.1575433444269173E-3</v>
      </c>
      <c r="E49" s="140">
        <v>-3.51879117071352E-2</v>
      </c>
      <c r="F49" s="140">
        <v>0.11791641672157219</v>
      </c>
      <c r="H49"/>
      <c r="I49"/>
      <c r="J49"/>
      <c r="K49"/>
      <c r="L49"/>
      <c r="N49" s="16"/>
      <c r="O49" s="17"/>
    </row>
    <row r="50" spans="1:15" ht="19.7" customHeight="1">
      <c r="A50" s="42" t="s">
        <v>43</v>
      </c>
      <c r="B50" s="140">
        <v>5.7596782215137185E-2</v>
      </c>
      <c r="C50" s="140">
        <v>-0.1628740297433289</v>
      </c>
      <c r="D50" s="140">
        <v>1.5582150031416374E-2</v>
      </c>
      <c r="E50" s="140">
        <v>-8.9695097496789167E-2</v>
      </c>
      <c r="F50" s="140">
        <v>0.11791641672157219</v>
      </c>
      <c r="H50"/>
      <c r="I50"/>
      <c r="J50"/>
      <c r="K50"/>
      <c r="L50"/>
      <c r="N50" s="14"/>
      <c r="O50" s="15"/>
    </row>
    <row r="51" spans="1:15" ht="19.7" customHeight="1">
      <c r="A51" s="42" t="s">
        <v>44</v>
      </c>
      <c r="B51" s="140">
        <v>1.2608230394032929E-2</v>
      </c>
      <c r="C51" s="140">
        <v>-0.15410878196404582</v>
      </c>
      <c r="D51" s="140">
        <v>2.2002047410265537E-2</v>
      </c>
      <c r="E51" s="140">
        <v>-0.11949850415975405</v>
      </c>
      <c r="F51" s="140">
        <v>0.11791641672157219</v>
      </c>
      <c r="H51"/>
      <c r="I51"/>
      <c r="J51"/>
      <c r="K51"/>
      <c r="L51"/>
      <c r="N51" s="16"/>
      <c r="O51" s="17"/>
    </row>
    <row r="52" spans="1:15" ht="19.7" customHeight="1">
      <c r="A52" s="42" t="s">
        <v>45</v>
      </c>
      <c r="B52" s="140">
        <v>1.7221355542356811E-3</v>
      </c>
      <c r="C52" s="140">
        <v>-0.13896943180374438</v>
      </c>
      <c r="D52" s="140">
        <v>2.6148693537504469E-2</v>
      </c>
      <c r="E52" s="140">
        <v>-0.11109860271200089</v>
      </c>
      <c r="F52" s="140">
        <v>0.11791641672157219</v>
      </c>
      <c r="H52"/>
      <c r="I52"/>
      <c r="J52"/>
      <c r="K52"/>
      <c r="L52"/>
      <c r="N52" s="16"/>
      <c r="O52" s="17"/>
    </row>
    <row r="53" spans="1:15" ht="19.7" customHeight="1">
      <c r="A53" s="42" t="s">
        <v>46</v>
      </c>
      <c r="B53" s="140">
        <v>1.0690855761058519E-2</v>
      </c>
      <c r="C53" s="140">
        <v>-0.12688664516075759</v>
      </c>
      <c r="D53" s="140">
        <v>3.0658769283938948E-2</v>
      </c>
      <c r="E53" s="140">
        <v>-8.5537020115733498E-2</v>
      </c>
      <c r="F53" s="140">
        <v>0.11791641672157219</v>
      </c>
      <c r="H53"/>
      <c r="I53"/>
      <c r="J53"/>
      <c r="K53"/>
      <c r="L53"/>
      <c r="N53" s="16"/>
      <c r="O53" s="17"/>
    </row>
    <row r="54" spans="1:15" ht="19.7" customHeight="1">
      <c r="A54" s="42" t="s">
        <v>47</v>
      </c>
      <c r="B54" s="140">
        <v>4.0185535716891641E-3</v>
      </c>
      <c r="C54" s="140">
        <v>-0.1139164091438796</v>
      </c>
      <c r="D54" s="140">
        <v>2.9516011532953117E-2</v>
      </c>
      <c r="E54" s="140">
        <v>-8.0381844039267847E-2</v>
      </c>
      <c r="F54" s="140">
        <v>0.11791641672157219</v>
      </c>
      <c r="H54"/>
      <c r="I54"/>
      <c r="J54"/>
      <c r="K54"/>
      <c r="L54"/>
      <c r="N54" s="14"/>
      <c r="O54" s="15"/>
    </row>
    <row r="55" spans="1:15" ht="19.7" customHeight="1">
      <c r="A55" s="42" t="s">
        <v>48</v>
      </c>
      <c r="B55" s="140">
        <v>1.0562922576345543E-2</v>
      </c>
      <c r="C55" s="140">
        <v>-9.8839247358126839E-2</v>
      </c>
      <c r="D55" s="140">
        <v>2.3512309935788123E-2</v>
      </c>
      <c r="E55" s="140">
        <v>-6.4764014845974938E-2</v>
      </c>
      <c r="F55" s="140">
        <v>0.11791641672157219</v>
      </c>
      <c r="H55"/>
      <c r="I55"/>
      <c r="J55"/>
      <c r="K55"/>
      <c r="L55"/>
      <c r="N55" s="16"/>
      <c r="O55" s="17"/>
    </row>
    <row r="56" spans="1:15" ht="19.7" customHeight="1">
      <c r="A56" s="42" t="s">
        <v>49</v>
      </c>
      <c r="B56" s="140">
        <v>3.788191406458967E-2</v>
      </c>
      <c r="C56" s="140">
        <v>-8.5430089047630511E-2</v>
      </c>
      <c r="D56" s="140">
        <v>2.5225219845712764E-2</v>
      </c>
      <c r="E56" s="140">
        <v>-2.2322955137354938E-2</v>
      </c>
      <c r="F56" s="140">
        <v>0.11791641672157219</v>
      </c>
      <c r="H56"/>
      <c r="I56"/>
      <c r="J56"/>
      <c r="K56"/>
      <c r="L56"/>
      <c r="N56" s="16"/>
      <c r="O56" s="17"/>
    </row>
    <row r="57" spans="1:15" ht="19.7" customHeight="1">
      <c r="A57" s="42" t="s">
        <v>50</v>
      </c>
      <c r="B57" s="140">
        <v>8.5559380417450565E-2</v>
      </c>
      <c r="C57" s="140">
        <v>-8.8166518493287702E-2</v>
      </c>
      <c r="D57" s="140">
        <v>3.1668756053579321E-2</v>
      </c>
      <c r="E57" s="140">
        <v>2.9061617977776955E-2</v>
      </c>
      <c r="F57" s="140">
        <v>0.11791641672157219</v>
      </c>
      <c r="H57"/>
      <c r="I57"/>
      <c r="J57"/>
      <c r="K57"/>
      <c r="L57"/>
      <c r="N57" s="16"/>
      <c r="O57" s="17"/>
    </row>
    <row r="58" spans="1:15" ht="19.7" customHeight="1">
      <c r="A58" s="42" t="s">
        <v>51</v>
      </c>
      <c r="B58" s="140">
        <v>9.5190540576309046E-2</v>
      </c>
      <c r="C58" s="140">
        <v>-7.2564187887382808E-2</v>
      </c>
      <c r="D58" s="140">
        <v>2.1858651129274712E-2</v>
      </c>
      <c r="E58" s="140">
        <v>4.4485003818195423E-2</v>
      </c>
      <c r="F58" s="140">
        <v>0.11791641672157219</v>
      </c>
      <c r="H58"/>
      <c r="I58"/>
      <c r="J58"/>
      <c r="K58"/>
      <c r="L58"/>
      <c r="N58" s="14"/>
      <c r="O58" s="15"/>
    </row>
    <row r="59" spans="1:15" ht="19.7" customHeight="1">
      <c r="A59" s="42" t="s">
        <v>52</v>
      </c>
      <c r="B59" s="140">
        <v>0.12076783199593537</v>
      </c>
      <c r="C59" s="140">
        <v>-7.0354611504523351E-2</v>
      </c>
      <c r="D59" s="140">
        <v>2.3522479844134091E-2</v>
      </c>
      <c r="E59" s="140">
        <v>7.3935700335536758E-2</v>
      </c>
      <c r="F59" s="140">
        <v>0.11791641672157219</v>
      </c>
      <c r="H59"/>
      <c r="I59"/>
      <c r="J59"/>
      <c r="K59"/>
      <c r="L59"/>
      <c r="N59" s="16"/>
      <c r="O59" s="17"/>
    </row>
    <row r="60" spans="1:15" ht="19.7" customHeight="1">
      <c r="A60" s="42" t="s">
        <v>53</v>
      </c>
      <c r="B60" s="140">
        <v>0.10923960077587591</v>
      </c>
      <c r="C60" s="140">
        <v>-6.8161186230236176E-2</v>
      </c>
      <c r="D60" s="140">
        <v>2.2865718471127536E-2</v>
      </c>
      <c r="E60" s="140">
        <v>6.3944133016780036E-2</v>
      </c>
      <c r="F60" s="140">
        <v>0.11791641672157219</v>
      </c>
      <c r="H60"/>
      <c r="I60"/>
      <c r="J60"/>
      <c r="K60"/>
      <c r="L60"/>
    </row>
    <row r="61" spans="1:15" ht="19.7" customHeight="1">
      <c r="A61" s="42" t="s">
        <v>54</v>
      </c>
      <c r="B61" s="140">
        <v>7.3472547965943588E-2</v>
      </c>
      <c r="C61" s="140">
        <v>-6.5071313530121203E-2</v>
      </c>
      <c r="D61" s="140">
        <v>1.9469019101557232E-2</v>
      </c>
      <c r="E61" s="140">
        <v>2.7870253537365386E-2</v>
      </c>
      <c r="F61" s="140">
        <v>0.11791641672157219</v>
      </c>
      <c r="H61"/>
      <c r="I61"/>
      <c r="J61"/>
      <c r="K61"/>
      <c r="L61"/>
    </row>
    <row r="62" spans="1:15" ht="19.7" customHeight="1" thickBot="1">
      <c r="A62" s="42" t="s">
        <v>55</v>
      </c>
      <c r="B62" s="140">
        <v>6.4477972357832231E-2</v>
      </c>
      <c r="C62" s="140">
        <v>-6.257152354780654E-2</v>
      </c>
      <c r="D62" s="140">
        <v>1.2710773328429705E-2</v>
      </c>
      <c r="E62" s="140">
        <v>1.4617222138468833E-2</v>
      </c>
      <c r="F62" s="140">
        <v>0.11791641672157219</v>
      </c>
      <c r="H62"/>
      <c r="I62"/>
      <c r="J62"/>
      <c r="K62"/>
      <c r="L62"/>
    </row>
    <row r="63" spans="1:15" ht="15">
      <c r="A63" s="12" t="s">
        <v>57</v>
      </c>
      <c r="B63" s="12"/>
      <c r="C63" s="12"/>
      <c r="D63" s="12"/>
      <c r="E63"/>
    </row>
    <row r="64" spans="1:15" ht="15">
      <c r="A64" s="137" t="s">
        <v>189</v>
      </c>
      <c r="B64" s="137"/>
      <c r="C64" s="137"/>
      <c r="D64" s="137"/>
      <c r="E64"/>
    </row>
    <row r="65" spans="1:7" ht="24.75" customHeight="1">
      <c r="A65" s="6" t="s">
        <v>0</v>
      </c>
      <c r="B65" s="21"/>
      <c r="C65" s="21"/>
      <c r="D65" s="21"/>
      <c r="E65" s="21"/>
      <c r="F65" s="21"/>
      <c r="G65" s="21"/>
    </row>
    <row r="66" spans="1:7" ht="15">
      <c r="E66"/>
    </row>
    <row r="67" spans="1:7" ht="15">
      <c r="B67" s="35"/>
      <c r="C67" s="35"/>
      <c r="E67"/>
    </row>
    <row r="68" spans="1:7" ht="15">
      <c r="B68" s="21"/>
      <c r="C68" s="21"/>
      <c r="D68" s="21"/>
      <c r="E68"/>
    </row>
    <row r="82" spans="5:5" ht="15">
      <c r="E82"/>
    </row>
    <row r="83" spans="5:5" ht="15">
      <c r="E83"/>
    </row>
    <row r="102" spans="3:3" ht="15">
      <c r="C102" s="16"/>
    </row>
    <row r="103" spans="3:3" ht="15">
      <c r="C103" s="17"/>
    </row>
  </sheetData>
  <hyperlinks>
    <hyperlink ref="A65" location="Contents!A1" display="Return to Contents" xr:uid="{4BA83AE0-FB4F-4704-A2A0-8679B0FB913F}"/>
  </hyperlinks>
  <pageMargins left="0.7" right="0.7" top="0.75" bottom="0.75" header="0.3" footer="0.3"/>
  <pageSetup paperSize="9" orientation="portrait" r:id="rId1"/>
  <drawing r:id="rId2"/>
  <tableParts count="1">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D1739-1938-450C-B5E0-3B93299B7656}">
  <sheetPr>
    <tabColor theme="8" tint="0.59999389629810485"/>
  </sheetPr>
  <dimension ref="A1:BG102"/>
  <sheetViews>
    <sheetView showGridLines="0" zoomScaleNormal="100" workbookViewId="0"/>
  </sheetViews>
  <sheetFormatPr defaultColWidth="8.7109375" defaultRowHeight="14.25"/>
  <cols>
    <col min="1" max="4" width="19.42578125" style="1" customWidth="1"/>
    <col min="5" max="5" width="26" style="1" customWidth="1"/>
    <col min="6" max="7" width="15.28515625" style="1" customWidth="1"/>
    <col min="8" max="8" width="14.5703125" style="1" customWidth="1"/>
    <col min="9" max="9" width="11.42578125" style="1" customWidth="1"/>
    <col min="10" max="15" width="8.7109375" style="1" bestFit="1"/>
    <col min="16" max="16" width="35.7109375" style="1" bestFit="1" customWidth="1"/>
    <col min="17" max="17" width="10.140625" style="1" bestFit="1" customWidth="1"/>
    <col min="18" max="16384" width="8.7109375" style="1"/>
  </cols>
  <sheetData>
    <row r="1" spans="1:18" ht="15">
      <c r="A1" s="36" t="s">
        <v>295</v>
      </c>
      <c r="B1" s="36"/>
      <c r="C1" s="36"/>
      <c r="D1" s="36"/>
      <c r="E1" s="36"/>
    </row>
    <row r="2" spans="1:18">
      <c r="A2" s="4" t="s">
        <v>214</v>
      </c>
    </row>
    <row r="3" spans="1:18" s="7" customFormat="1" ht="19.5" customHeight="1">
      <c r="A3" s="11" t="s">
        <v>217</v>
      </c>
      <c r="D3"/>
      <c r="E3"/>
      <c r="F3"/>
      <c r="G3"/>
      <c r="H3"/>
      <c r="I3"/>
      <c r="J3"/>
      <c r="K3"/>
      <c r="L3"/>
      <c r="M3"/>
      <c r="N3"/>
      <c r="O3"/>
      <c r="P3"/>
      <c r="Q3"/>
      <c r="R3"/>
    </row>
    <row r="4" spans="1:18" s="7" customFormat="1" ht="19.5" customHeight="1">
      <c r="A4" s="11"/>
      <c r="D4"/>
      <c r="E4"/>
      <c r="F4"/>
      <c r="G4"/>
      <c r="H4"/>
      <c r="I4"/>
      <c r="J4"/>
      <c r="K4"/>
      <c r="L4"/>
      <c r="M4"/>
      <c r="N4"/>
      <c r="O4"/>
      <c r="P4"/>
      <c r="Q4"/>
      <c r="R4"/>
    </row>
    <row r="5" spans="1:18" s="7" customFormat="1" ht="19.5" customHeight="1">
      <c r="A5" s="11"/>
      <c r="D5"/>
      <c r="E5"/>
      <c r="F5"/>
      <c r="G5"/>
      <c r="H5"/>
      <c r="I5"/>
      <c r="J5"/>
      <c r="K5"/>
      <c r="L5"/>
      <c r="M5"/>
      <c r="N5"/>
      <c r="O5"/>
      <c r="P5"/>
      <c r="Q5"/>
      <c r="R5"/>
    </row>
    <row r="6" spans="1:18" s="7" customFormat="1" ht="19.5" customHeight="1">
      <c r="A6" s="11"/>
      <c r="D6"/>
      <c r="E6"/>
      <c r="F6"/>
      <c r="G6"/>
      <c r="H6"/>
      <c r="I6"/>
      <c r="J6"/>
      <c r="K6"/>
      <c r="L6"/>
      <c r="M6"/>
      <c r="N6"/>
      <c r="O6"/>
      <c r="P6"/>
      <c r="Q6"/>
      <c r="R6"/>
    </row>
    <row r="7" spans="1:18" s="7" customFormat="1" ht="19.5" customHeight="1">
      <c r="A7" s="11"/>
      <c r="D7"/>
      <c r="E7"/>
      <c r="F7"/>
      <c r="G7"/>
      <c r="H7"/>
      <c r="I7"/>
      <c r="J7"/>
      <c r="K7"/>
      <c r="L7"/>
      <c r="M7"/>
      <c r="N7"/>
      <c r="O7"/>
      <c r="P7"/>
      <c r="Q7"/>
      <c r="R7"/>
    </row>
    <row r="8" spans="1:18" s="7" customFormat="1" ht="19.5" customHeight="1">
      <c r="A8" s="11"/>
      <c r="D8"/>
      <c r="E8"/>
      <c r="F8"/>
      <c r="G8"/>
      <c r="H8"/>
      <c r="I8"/>
      <c r="J8"/>
      <c r="K8"/>
      <c r="L8"/>
      <c r="M8"/>
      <c r="N8"/>
      <c r="O8"/>
      <c r="P8"/>
      <c r="Q8"/>
      <c r="R8"/>
    </row>
    <row r="9" spans="1:18" s="7" customFormat="1" ht="19.5" customHeight="1">
      <c r="A9" s="11"/>
      <c r="D9"/>
      <c r="E9"/>
      <c r="F9"/>
      <c r="G9"/>
      <c r="H9"/>
      <c r="I9"/>
      <c r="J9"/>
      <c r="K9"/>
      <c r="L9"/>
      <c r="M9"/>
      <c r="N9"/>
      <c r="O9"/>
      <c r="P9"/>
      <c r="Q9"/>
      <c r="R9"/>
    </row>
    <row r="10" spans="1:18" s="7" customFormat="1" ht="19.5" customHeight="1">
      <c r="A10" s="11"/>
      <c r="D10"/>
      <c r="E10"/>
      <c r="F10"/>
      <c r="G10"/>
      <c r="H10"/>
      <c r="I10"/>
      <c r="J10"/>
      <c r="K10"/>
      <c r="L10"/>
      <c r="M10"/>
      <c r="N10"/>
      <c r="O10"/>
      <c r="P10"/>
      <c r="Q10"/>
      <c r="R10"/>
    </row>
    <row r="11" spans="1:18" s="7" customFormat="1" ht="19.5" customHeight="1">
      <c r="A11" s="11"/>
      <c r="D11"/>
      <c r="E11"/>
      <c r="F11"/>
      <c r="G11"/>
      <c r="H11"/>
      <c r="I11"/>
      <c r="J11"/>
      <c r="K11"/>
      <c r="L11"/>
      <c r="M11"/>
      <c r="N11"/>
      <c r="O11"/>
      <c r="P11"/>
      <c r="Q11"/>
      <c r="R11"/>
    </row>
    <row r="12" spans="1:18" s="7" customFormat="1" ht="19.5" customHeight="1">
      <c r="A12" s="11"/>
      <c r="D12"/>
      <c r="E12"/>
      <c r="F12"/>
      <c r="G12"/>
      <c r="H12"/>
      <c r="I12"/>
      <c r="J12"/>
      <c r="K12"/>
      <c r="L12"/>
      <c r="M12"/>
      <c r="N12"/>
      <c r="O12"/>
      <c r="P12"/>
      <c r="Q12"/>
      <c r="R12"/>
    </row>
    <row r="13" spans="1:18" s="7" customFormat="1" ht="19.5" customHeight="1">
      <c r="A13" s="11"/>
      <c r="D13"/>
      <c r="E13"/>
      <c r="F13"/>
      <c r="G13"/>
      <c r="H13"/>
      <c r="I13"/>
      <c r="J13"/>
      <c r="K13"/>
      <c r="L13"/>
      <c r="M13"/>
      <c r="N13"/>
      <c r="O13"/>
      <c r="P13"/>
      <c r="Q13"/>
      <c r="R13"/>
    </row>
    <row r="14" spans="1:18" s="7" customFormat="1" ht="19.5" customHeight="1">
      <c r="A14" s="11"/>
      <c r="D14"/>
      <c r="E14"/>
      <c r="F14"/>
      <c r="G14"/>
      <c r="H14"/>
      <c r="I14"/>
      <c r="J14"/>
      <c r="K14"/>
      <c r="L14"/>
      <c r="M14"/>
      <c r="N14"/>
      <c r="O14"/>
      <c r="P14"/>
      <c r="Q14"/>
      <c r="R14"/>
    </row>
    <row r="15" spans="1:18" s="7" customFormat="1" ht="19.5" customHeight="1">
      <c r="A15" s="11"/>
      <c r="D15"/>
      <c r="E15"/>
      <c r="F15"/>
      <c r="G15"/>
      <c r="H15"/>
      <c r="I15"/>
      <c r="J15"/>
      <c r="K15"/>
      <c r="L15"/>
      <c r="M15"/>
      <c r="N15"/>
      <c r="O15"/>
      <c r="P15"/>
      <c r="Q15"/>
      <c r="R15"/>
    </row>
    <row r="16" spans="1:18" s="7" customFormat="1" ht="19.5" customHeight="1">
      <c r="A16" s="11"/>
      <c r="D16"/>
      <c r="E16"/>
      <c r="F16"/>
      <c r="G16"/>
      <c r="H16"/>
      <c r="I16"/>
      <c r="J16"/>
      <c r="K16"/>
      <c r="L16"/>
      <c r="M16"/>
      <c r="N16"/>
      <c r="O16"/>
      <c r="P16"/>
      <c r="Q16"/>
      <c r="R16"/>
    </row>
    <row r="17" spans="1:59" s="42" customFormat="1" ht="32.450000000000003" customHeight="1">
      <c r="A17" s="113" t="s">
        <v>7</v>
      </c>
      <c r="B17" s="113" t="s">
        <v>190</v>
      </c>
      <c r="C17" s="113" t="s">
        <v>198</v>
      </c>
      <c r="D17" s="113" t="s">
        <v>191</v>
      </c>
      <c r="E17" s="113" t="s">
        <v>197</v>
      </c>
      <c r="F17" s="146"/>
      <c r="G17" s="146"/>
      <c r="H17" s="146"/>
      <c r="I17" s="146"/>
      <c r="J17" s="146"/>
      <c r="K17" s="146"/>
      <c r="L17" s="146"/>
      <c r="M17" s="146"/>
      <c r="N17" s="146"/>
    </row>
    <row r="18" spans="1:59" ht="19.7" customHeight="1">
      <c r="A18" s="23" t="s">
        <v>11</v>
      </c>
      <c r="B18" s="25">
        <v>0.3124817939323753</v>
      </c>
      <c r="C18" s="25">
        <v>7.3003459474018539E-2</v>
      </c>
      <c r="D18" s="25">
        <v>-7.8252094923612264E-2</v>
      </c>
      <c r="E18" s="25">
        <v>0.3072331584827816</v>
      </c>
      <c r="F18"/>
      <c r="G18"/>
      <c r="H18"/>
      <c r="I18"/>
      <c r="J18"/>
      <c r="K18"/>
      <c r="L18"/>
      <c r="M18" s="13"/>
      <c r="N18"/>
    </row>
    <row r="19" spans="1:59" ht="19.7" customHeight="1">
      <c r="A19" s="23" t="s">
        <v>12</v>
      </c>
      <c r="B19" s="25">
        <v>0.3181678487116234</v>
      </c>
      <c r="C19" s="25">
        <v>6.5821983686156466E-2</v>
      </c>
      <c r="D19" s="25">
        <v>-7.3714050121815117E-2</v>
      </c>
      <c r="E19" s="25">
        <v>0.31027578227596475</v>
      </c>
      <c r="F19"/>
      <c r="G19"/>
      <c r="H19"/>
      <c r="I19"/>
      <c r="J19"/>
      <c r="K19"/>
      <c r="L19" s="14"/>
      <c r="M19" s="15"/>
      <c r="N19"/>
    </row>
    <row r="20" spans="1:59" ht="19.7" customHeight="1">
      <c r="A20" s="23" t="s">
        <v>13</v>
      </c>
      <c r="B20" s="25">
        <v>0.31822326013910107</v>
      </c>
      <c r="C20" s="25">
        <v>6.1140271381599352E-2</v>
      </c>
      <c r="D20" s="25">
        <v>-7.0610698859736337E-2</v>
      </c>
      <c r="E20" s="25">
        <v>0.30875283266096409</v>
      </c>
      <c r="F20"/>
      <c r="G20"/>
      <c r="H20"/>
      <c r="I20"/>
      <c r="J20"/>
      <c r="K20"/>
      <c r="L20" s="16"/>
      <c r="M20" s="17"/>
      <c r="N20"/>
    </row>
    <row r="21" spans="1:59" ht="19.7" customHeight="1">
      <c r="A21" s="23" t="s">
        <v>14</v>
      </c>
      <c r="B21" s="25">
        <v>0.32563474686779059</v>
      </c>
      <c r="C21" s="25">
        <v>4.3041550898073461E-2</v>
      </c>
      <c r="D21" s="25">
        <v>-5.8005333905761604E-2</v>
      </c>
      <c r="E21" s="25">
        <v>0.31067096386010246</v>
      </c>
      <c r="F21"/>
      <c r="G21"/>
      <c r="H21"/>
      <c r="I21"/>
      <c r="J21"/>
      <c r="K21"/>
      <c r="L21" s="16"/>
      <c r="M21" s="17"/>
      <c r="N21"/>
    </row>
    <row r="22" spans="1:59" ht="19.7" customHeight="1">
      <c r="A22" s="23" t="s">
        <v>15</v>
      </c>
      <c r="B22" s="25">
        <v>0.29855849822766306</v>
      </c>
      <c r="C22" s="25">
        <v>3.9823308127472173E-2</v>
      </c>
      <c r="D22" s="25">
        <v>-5.4030150390079086E-2</v>
      </c>
      <c r="E22" s="25">
        <v>0.28435165596505613</v>
      </c>
      <c r="F22"/>
      <c r="G22"/>
      <c r="H22"/>
      <c r="I22"/>
      <c r="J22"/>
      <c r="K22"/>
      <c r="L22" s="16"/>
      <c r="M22" s="17"/>
      <c r="N22"/>
    </row>
    <row r="23" spans="1:59" ht="19.7" customHeight="1">
      <c r="A23" s="23" t="s">
        <v>16</v>
      </c>
      <c r="B23" s="25">
        <v>0.26631503498986503</v>
      </c>
      <c r="C23" s="25">
        <v>3.5888597320186053E-2</v>
      </c>
      <c r="D23" s="25">
        <v>-4.9000634220275473E-2</v>
      </c>
      <c r="E23" s="25">
        <v>0.25320299808977559</v>
      </c>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row>
    <row r="24" spans="1:59" ht="19.7" customHeight="1">
      <c r="A24" s="23" t="s">
        <v>17</v>
      </c>
      <c r="B24" s="25">
        <v>0.22881039611197221</v>
      </c>
      <c r="C24" s="25">
        <v>3.1325053313876104E-2</v>
      </c>
      <c r="D24" s="25">
        <v>-4.1018810950594523E-2</v>
      </c>
      <c r="E24" s="25">
        <v>0.21911663847525381</v>
      </c>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row>
    <row r="25" spans="1:59" ht="19.7" customHeight="1">
      <c r="A25" s="23" t="s">
        <v>18</v>
      </c>
      <c r="B25" s="25">
        <v>0.18260585548078173</v>
      </c>
      <c r="C25" s="25">
        <v>2.5587360083346843E-2</v>
      </c>
      <c r="D25" s="25">
        <v>-3.1676578626674404E-2</v>
      </c>
      <c r="E25" s="25">
        <v>0.17651663693745417</v>
      </c>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row>
    <row r="26" spans="1:59" ht="19.7" customHeight="1">
      <c r="A26" s="23" t="s">
        <v>19</v>
      </c>
      <c r="B26" s="25">
        <v>0.15091881398137735</v>
      </c>
      <c r="C26" s="25">
        <v>2.1672166987700241E-2</v>
      </c>
      <c r="D26" s="25">
        <v>-2.532203672337385E-2</v>
      </c>
      <c r="E26" s="25">
        <v>0.14726894424570372</v>
      </c>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row>
    <row r="27" spans="1:59" ht="19.7" customHeight="1">
      <c r="A27" s="23" t="s">
        <v>20</v>
      </c>
      <c r="B27" s="25">
        <v>0.11219447809589635</v>
      </c>
      <c r="C27" s="25">
        <v>1.6822532617820494E-2</v>
      </c>
      <c r="D27" s="25">
        <v>-1.7953527664559512E-2</v>
      </c>
      <c r="E27" s="25">
        <v>0.11106348304915734</v>
      </c>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row>
    <row r="28" spans="1:59" ht="19.7" customHeight="1">
      <c r="A28" s="23" t="s">
        <v>21</v>
      </c>
      <c r="B28" s="25">
        <v>6.9440603098383402E-2</v>
      </c>
      <c r="C28" s="25">
        <v>1.1257740896645472E-2</v>
      </c>
      <c r="D28" s="25">
        <v>-1.4530458678240255E-2</v>
      </c>
      <c r="E28" s="25">
        <v>6.6167885316788619E-2</v>
      </c>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row>
    <row r="29" spans="1:59" ht="19.7" customHeight="1">
      <c r="A29" s="23" t="s">
        <v>22</v>
      </c>
      <c r="B29" s="25">
        <v>2.6148086248080359E-2</v>
      </c>
      <c r="C29" s="25">
        <v>5.455332854467157E-3</v>
      </c>
      <c r="D29" s="25">
        <v>-1.4696033878657817E-2</v>
      </c>
      <c r="E29" s="25">
        <v>1.6907385223889695E-2</v>
      </c>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row>
    <row r="30" spans="1:59" ht="19.7" customHeight="1">
      <c r="A30" s="23" t="s">
        <v>23</v>
      </c>
      <c r="B30" s="25">
        <v>-9.3899672809544515E-3</v>
      </c>
      <c r="C30" s="25">
        <v>6.2499429606731414E-4</v>
      </c>
      <c r="D30" s="25">
        <v>-1.6634874356113074E-2</v>
      </c>
      <c r="E30" s="25">
        <v>-2.5399847341000214E-2</v>
      </c>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s="15"/>
      <c r="BG30"/>
    </row>
    <row r="31" spans="1:59" ht="19.7" customHeight="1">
      <c r="A31" s="114" t="s">
        <v>24</v>
      </c>
      <c r="B31" s="25">
        <v>-4.8877312745619017E-2</v>
      </c>
      <c r="C31" s="25">
        <v>-4.6649721421315451E-3</v>
      </c>
      <c r="D31" s="25">
        <v>-1.6380252799949282E-2</v>
      </c>
      <c r="E31" s="25">
        <v>-6.9922537687699848E-2</v>
      </c>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row>
    <row r="32" spans="1:59" ht="19.7" customHeight="1">
      <c r="A32" s="23" t="s">
        <v>25</v>
      </c>
      <c r="B32" s="25">
        <v>-0.12884447241323116</v>
      </c>
      <c r="C32" s="25">
        <v>-1.5945779784559706E-2</v>
      </c>
      <c r="D32" s="25">
        <v>-2.3772017191526128E-2</v>
      </c>
      <c r="E32" s="25">
        <v>-0.16856226938931698</v>
      </c>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row>
    <row r="33" spans="1:57" ht="19.7" customHeight="1">
      <c r="A33" s="23" t="s">
        <v>26</v>
      </c>
      <c r="B33" s="25">
        <v>-0.22010226919438139</v>
      </c>
      <c r="C33" s="25">
        <v>-2.8831035987264986E-2</v>
      </c>
      <c r="D33" s="25">
        <v>-3.7318623847436332E-2</v>
      </c>
      <c r="E33" s="25">
        <v>-0.2862519290290827</v>
      </c>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row>
    <row r="34" spans="1:57" ht="19.7" customHeight="1">
      <c r="A34" s="23" t="s">
        <v>27</v>
      </c>
      <c r="B34" s="25">
        <v>-0.26446324804869387</v>
      </c>
      <c r="C34" s="25">
        <v>-3.4970189591898009E-2</v>
      </c>
      <c r="D34" s="25">
        <v>-4.6024431687228376E-2</v>
      </c>
      <c r="E34" s="25">
        <v>-0.3454578693278203</v>
      </c>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row>
    <row r="35" spans="1:57" ht="19.7" customHeight="1">
      <c r="A35" s="23" t="s">
        <v>28</v>
      </c>
      <c r="B35" s="25">
        <v>-0.26784273473081643</v>
      </c>
      <c r="C35" s="25">
        <v>-3.5222471521807873E-2</v>
      </c>
      <c r="D35" s="25">
        <v>-4.4388705574879117E-2</v>
      </c>
      <c r="E35" s="25">
        <v>-0.3474539118275034</v>
      </c>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row>
    <row r="36" spans="1:57" ht="19.7" customHeight="1">
      <c r="A36" s="23" t="s">
        <v>29</v>
      </c>
      <c r="B36" s="25">
        <v>-0.26458793510479711</v>
      </c>
      <c r="C36" s="25">
        <v>-3.453007821460316E-2</v>
      </c>
      <c r="D36" s="25">
        <v>-4.23249665110738E-2</v>
      </c>
      <c r="E36" s="25">
        <v>-0.34144297983047411</v>
      </c>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row>
    <row r="37" spans="1:57" ht="19.7" customHeight="1">
      <c r="A37" s="23" t="s">
        <v>30</v>
      </c>
      <c r="B37" s="25">
        <v>-0.20728077139275136</v>
      </c>
      <c r="C37" s="25">
        <v>-2.6082888628596534E-2</v>
      </c>
      <c r="D37" s="25">
        <v>-3.5570397172610187E-2</v>
      </c>
      <c r="E37" s="25">
        <v>-0.26893405719395808</v>
      </c>
      <c r="F37"/>
      <c r="G37"/>
      <c r="H37"/>
      <c r="I37"/>
      <c r="J37"/>
      <c r="K37"/>
      <c r="L37" s="16"/>
      <c r="M37" s="17"/>
      <c r="N37"/>
    </row>
    <row r="38" spans="1:57" ht="19.7" customHeight="1">
      <c r="A38" s="23" t="s">
        <v>31</v>
      </c>
      <c r="B38" s="25">
        <v>-0.12772536927022565</v>
      </c>
      <c r="C38" s="25">
        <v>-1.4448125591277153E-2</v>
      </c>
      <c r="D38" s="25">
        <v>-2.1217902605367003E-2</v>
      </c>
      <c r="E38" s="25">
        <v>-0.16339139746686981</v>
      </c>
      <c r="F38"/>
      <c r="G38"/>
      <c r="H38"/>
      <c r="I38"/>
      <c r="J38"/>
      <c r="K38"/>
      <c r="L38" s="14"/>
      <c r="M38" s="15"/>
      <c r="N38"/>
    </row>
    <row r="39" spans="1:57" ht="19.7" customHeight="1">
      <c r="A39" s="23" t="s">
        <v>32</v>
      </c>
      <c r="B39" s="25">
        <v>-8.8039814821473633E-2</v>
      </c>
      <c r="C39" s="25">
        <v>-8.5574927509814748E-3</v>
      </c>
      <c r="D39" s="25">
        <v>-1.1341767706162529E-2</v>
      </c>
      <c r="E39" s="25">
        <v>-0.10793907527861764</v>
      </c>
      <c r="F39"/>
      <c r="G39"/>
      <c r="H39"/>
      <c r="I39"/>
      <c r="J39"/>
      <c r="K39"/>
      <c r="L39" s="16"/>
      <c r="M39" s="17"/>
      <c r="N39"/>
    </row>
    <row r="40" spans="1:57" ht="19.7" customHeight="1">
      <c r="A40" s="23" t="s">
        <v>33</v>
      </c>
      <c r="B40" s="25">
        <v>-8.7493756637484738E-2</v>
      </c>
      <c r="C40" s="25">
        <v>-8.312858568800317E-3</v>
      </c>
      <c r="D40" s="25">
        <v>-1.2930622439122425E-2</v>
      </c>
      <c r="E40" s="25">
        <v>-0.10873723764540748</v>
      </c>
      <c r="F40"/>
      <c r="G40"/>
      <c r="H40"/>
      <c r="I40"/>
      <c r="J40"/>
      <c r="K40"/>
      <c r="L40" s="16"/>
      <c r="M40" s="17"/>
      <c r="N40"/>
    </row>
    <row r="41" spans="1:57" ht="19.7" customHeight="1">
      <c r="A41" s="23" t="s">
        <v>34</v>
      </c>
      <c r="B41" s="25">
        <v>-8.6212227570023808E-2</v>
      </c>
      <c r="C41" s="25">
        <v>-7.9977367083379249E-3</v>
      </c>
      <c r="D41" s="25">
        <v>-1.5365798759159603E-2</v>
      </c>
      <c r="E41" s="25">
        <v>-0.10957576303752134</v>
      </c>
      <c r="F41"/>
      <c r="G41"/>
      <c r="H41"/>
      <c r="I41"/>
      <c r="J41"/>
      <c r="K41"/>
      <c r="L41" s="16"/>
      <c r="M41" s="17"/>
      <c r="N41"/>
    </row>
    <row r="42" spans="1:57" ht="19.7" customHeight="1">
      <c r="A42" s="23" t="s">
        <v>35</v>
      </c>
      <c r="B42" s="25">
        <v>-8.5425683837477673E-2</v>
      </c>
      <c r="C42" s="25">
        <v>-7.7961794782826117E-3</v>
      </c>
      <c r="D42" s="25">
        <v>-1.8829376466504077E-2</v>
      </c>
      <c r="E42" s="25">
        <v>-0.11205123978226435</v>
      </c>
      <c r="F42"/>
      <c r="G42"/>
      <c r="H42"/>
      <c r="I42"/>
      <c r="J42"/>
      <c r="K42"/>
      <c r="L42" s="14"/>
      <c r="M42" s="15"/>
      <c r="N42"/>
    </row>
    <row r="43" spans="1:57" ht="19.7" customHeight="1">
      <c r="A43" s="23" t="s">
        <v>36</v>
      </c>
      <c r="B43" s="25">
        <v>-8.3130574385479244E-2</v>
      </c>
      <c r="C43" s="25">
        <v>-7.4237396604393937E-3</v>
      </c>
      <c r="D43" s="25">
        <v>-2.2844414238358982E-2</v>
      </c>
      <c r="E43" s="25">
        <v>-0.11339872828427762</v>
      </c>
      <c r="F43"/>
      <c r="G43"/>
      <c r="H43"/>
      <c r="I43"/>
      <c r="J43"/>
      <c r="K43"/>
      <c r="L43" s="16"/>
      <c r="M43" s="17"/>
      <c r="N43"/>
    </row>
    <row r="44" spans="1:57" ht="19.7" customHeight="1">
      <c r="A44" s="23" t="s">
        <v>37</v>
      </c>
      <c r="B44" s="25">
        <v>-7.192782384362835E-2</v>
      </c>
      <c r="C44" s="25">
        <v>-5.8163697665533894E-3</v>
      </c>
      <c r="D44" s="25">
        <v>-2.5925926122821973E-2</v>
      </c>
      <c r="E44" s="25">
        <v>-0.10367011973300372</v>
      </c>
      <c r="F44"/>
      <c r="G44"/>
      <c r="H44"/>
      <c r="I44"/>
      <c r="J44"/>
      <c r="K44"/>
      <c r="L44" s="16"/>
      <c r="M44" s="17"/>
      <c r="N44"/>
    </row>
    <row r="45" spans="1:57" ht="19.7" customHeight="1">
      <c r="A45" s="23" t="s">
        <v>38</v>
      </c>
      <c r="B45" s="25">
        <v>-5.6693083375539806E-2</v>
      </c>
      <c r="C45" s="25">
        <v>-3.6649136851529371E-3</v>
      </c>
      <c r="D45" s="25">
        <v>-2.8522303082302032E-2</v>
      </c>
      <c r="E45" s="25">
        <v>-8.8880300142994778E-2</v>
      </c>
      <c r="F45"/>
      <c r="G45"/>
      <c r="H45"/>
      <c r="I45"/>
      <c r="J45"/>
      <c r="K45"/>
      <c r="L45" s="16"/>
      <c r="M45" s="17"/>
      <c r="N45"/>
    </row>
    <row r="46" spans="1:57" ht="19.7" customHeight="1">
      <c r="A46" s="23" t="s">
        <v>39</v>
      </c>
      <c r="B46" s="25">
        <v>-4.3700571932530879E-2</v>
      </c>
      <c r="C46" s="25">
        <v>-1.857715129826515E-3</v>
      </c>
      <c r="D46" s="25">
        <v>-3.1292490264949027E-2</v>
      </c>
      <c r="E46" s="25">
        <v>-7.6850777327306413E-2</v>
      </c>
      <c r="F46"/>
      <c r="G46"/>
      <c r="H46"/>
      <c r="I46"/>
      <c r="J46"/>
      <c r="K46"/>
      <c r="L46" s="14"/>
      <c r="M46" s="15"/>
      <c r="N46"/>
    </row>
    <row r="47" spans="1:57" ht="19.7" customHeight="1">
      <c r="A47" s="23" t="s">
        <v>40</v>
      </c>
      <c r="B47" s="25">
        <v>-2.4195251220649226E-2</v>
      </c>
      <c r="C47" s="25">
        <v>8.6829534479547488E-4</v>
      </c>
      <c r="D47" s="25">
        <v>-3.2491315711847393E-2</v>
      </c>
      <c r="E47" s="25">
        <v>-5.5818271587701147E-2</v>
      </c>
      <c r="F47"/>
      <c r="G47"/>
      <c r="H47"/>
      <c r="I47"/>
      <c r="J47"/>
      <c r="K47"/>
      <c r="L47" s="16"/>
      <c r="M47" s="17"/>
      <c r="N47"/>
    </row>
    <row r="48" spans="1:57" ht="19.7" customHeight="1">
      <c r="A48" s="23" t="s">
        <v>41</v>
      </c>
      <c r="B48" s="25">
        <v>-5.267843689229345E-3</v>
      </c>
      <c r="C48" s="25">
        <v>3.5015537503937746E-3</v>
      </c>
      <c r="D48" s="25">
        <v>-3.3209299288693761E-2</v>
      </c>
      <c r="E48" s="25">
        <v>-3.497558922752933E-2</v>
      </c>
      <c r="F48"/>
      <c r="G48"/>
      <c r="H48"/>
      <c r="L48" s="16"/>
      <c r="M48" s="17"/>
    </row>
    <row r="49" spans="1:13" ht="19.7" customHeight="1">
      <c r="A49" s="23" t="s">
        <v>42</v>
      </c>
      <c r="B49" s="25">
        <v>-5.7746155344317012E-4</v>
      </c>
      <c r="C49" s="25">
        <v>4.0939630537246653E-3</v>
      </c>
      <c r="D49" s="25">
        <v>-3.559141822612244E-2</v>
      </c>
      <c r="E49" s="25">
        <v>-3.2074916725840952E-2</v>
      </c>
      <c r="F49"/>
      <c r="G49"/>
      <c r="H49"/>
      <c r="L49" s="16"/>
      <c r="M49" s="17"/>
    </row>
    <row r="50" spans="1:13" ht="19.7" customHeight="1">
      <c r="A50" s="23" t="s">
        <v>43</v>
      </c>
      <c r="B50" s="25">
        <v>-4.1137426399233856E-4</v>
      </c>
      <c r="C50" s="25">
        <v>4.0492586517625008E-3</v>
      </c>
      <c r="D50" s="25">
        <v>-3.778738847946219E-2</v>
      </c>
      <c r="E50" s="25">
        <v>-3.4149504091692026E-2</v>
      </c>
      <c r="F50"/>
      <c r="G50"/>
      <c r="H50"/>
      <c r="L50" s="14"/>
      <c r="M50" s="15"/>
    </row>
    <row r="51" spans="1:13" ht="19.7" customHeight="1">
      <c r="A51" s="23" t="s">
        <v>44</v>
      </c>
      <c r="B51" s="25">
        <v>-6.9105005594519951E-3</v>
      </c>
      <c r="C51" s="25">
        <v>3.0659835125976002E-3</v>
      </c>
      <c r="D51" s="25">
        <v>-4.0176004426636686E-2</v>
      </c>
      <c r="E51" s="25">
        <v>-4.402052147349108E-2</v>
      </c>
      <c r="F51"/>
      <c r="G51"/>
      <c r="H51"/>
      <c r="L51" s="16"/>
      <c r="M51" s="17"/>
    </row>
    <row r="52" spans="1:13" ht="19.7" customHeight="1">
      <c r="A52" s="23" t="s">
        <v>45</v>
      </c>
      <c r="B52" s="25">
        <v>-2.0895762532480461E-2</v>
      </c>
      <c r="C52" s="25">
        <v>1.0321159140851048E-3</v>
      </c>
      <c r="D52" s="25">
        <v>-4.2855244188743105E-2</v>
      </c>
      <c r="E52" s="25">
        <v>-6.2718890807138467E-2</v>
      </c>
      <c r="F52"/>
      <c r="G52"/>
      <c r="H52"/>
      <c r="L52" s="16"/>
      <c r="M52" s="17"/>
    </row>
    <row r="53" spans="1:13" ht="19.7" customHeight="1">
      <c r="A53" s="23" t="s">
        <v>46</v>
      </c>
      <c r="B53" s="25">
        <v>-3.3970317500332838E-2</v>
      </c>
      <c r="C53" s="25">
        <v>-8.392217425865706E-4</v>
      </c>
      <c r="D53" s="25">
        <v>-4.4311138615711176E-2</v>
      </c>
      <c r="E53" s="25">
        <v>-7.9120677858630584E-2</v>
      </c>
      <c r="F53"/>
      <c r="G53"/>
      <c r="H53"/>
      <c r="L53" s="16"/>
      <c r="M53" s="17"/>
    </row>
    <row r="54" spans="1:13" ht="19.7" customHeight="1">
      <c r="A54" s="23" t="s">
        <v>47</v>
      </c>
      <c r="B54" s="25">
        <v>-4.3389181322713265E-2</v>
      </c>
      <c r="C54" s="25">
        <v>-2.1558415512235624E-3</v>
      </c>
      <c r="D54" s="25">
        <v>-4.4227375285473457E-2</v>
      </c>
      <c r="E54" s="25">
        <v>-8.9772398159410294E-2</v>
      </c>
      <c r="F54"/>
      <c r="G54"/>
      <c r="H54"/>
      <c r="L54" s="14"/>
      <c r="M54" s="15"/>
    </row>
    <row r="55" spans="1:13" ht="19.7" customHeight="1">
      <c r="A55" s="23" t="s">
        <v>48</v>
      </c>
      <c r="B55" s="25">
        <v>-5.5077946688566817E-2</v>
      </c>
      <c r="C55" s="25">
        <v>-3.7697618941448987E-3</v>
      </c>
      <c r="D55" s="25">
        <v>-4.3830585548668893E-2</v>
      </c>
      <c r="E55" s="25">
        <v>-0.10267829413138059</v>
      </c>
      <c r="F55"/>
      <c r="G55"/>
      <c r="H55"/>
      <c r="L55" s="16"/>
      <c r="M55" s="17"/>
    </row>
    <row r="56" spans="1:13" ht="19.7" customHeight="1">
      <c r="A56" s="23" t="s">
        <v>49</v>
      </c>
      <c r="B56" s="25">
        <v>-6.8519246490556893E-2</v>
      </c>
      <c r="C56" s="25">
        <v>-5.6061620676779592E-3</v>
      </c>
      <c r="D56" s="25">
        <v>-4.3128846282093583E-2</v>
      </c>
      <c r="E56" s="25">
        <v>-0.11725425484032843</v>
      </c>
      <c r="F56"/>
      <c r="G56"/>
      <c r="H56"/>
      <c r="L56" s="16"/>
      <c r="M56" s="17"/>
    </row>
    <row r="57" spans="1:13" ht="19.7" customHeight="1">
      <c r="A57" s="23" t="s">
        <v>50</v>
      </c>
      <c r="B57" s="25">
        <v>-8.4846112024700396E-2</v>
      </c>
      <c r="C57" s="25">
        <v>-7.8259420077227051E-3</v>
      </c>
      <c r="D57" s="25">
        <v>-4.2393854428164117E-2</v>
      </c>
      <c r="E57" s="25">
        <v>-0.13506590846058722</v>
      </c>
      <c r="F57"/>
      <c r="G57"/>
      <c r="H57"/>
      <c r="L57" s="16"/>
      <c r="M57" s="17"/>
    </row>
    <row r="58" spans="1:13" ht="19.7" customHeight="1">
      <c r="A58" s="23" t="s">
        <v>51</v>
      </c>
      <c r="B58" s="25">
        <v>-0.10649752579830073</v>
      </c>
      <c r="C58" s="25">
        <v>-1.0781774269532928E-2</v>
      </c>
      <c r="D58" s="25">
        <v>-4.2249092021401383E-2</v>
      </c>
      <c r="E58" s="25">
        <v>-0.15952839208923505</v>
      </c>
      <c r="F58"/>
      <c r="G58"/>
      <c r="H58"/>
      <c r="L58" s="14"/>
      <c r="M58" s="15"/>
    </row>
    <row r="59" spans="1:13" ht="19.7" customHeight="1">
      <c r="A59" s="23" t="s">
        <v>52</v>
      </c>
      <c r="B59" s="25">
        <v>-0.12434979650139352</v>
      </c>
      <c r="C59" s="25">
        <v>-1.3169160230335448E-2</v>
      </c>
      <c r="D59" s="25">
        <v>-4.1216704621343719E-2</v>
      </c>
      <c r="E59" s="25">
        <v>-0.17873566135307267</v>
      </c>
      <c r="F59"/>
      <c r="G59"/>
      <c r="H59"/>
      <c r="L59" s="16"/>
      <c r="M59" s="17"/>
    </row>
    <row r="60" spans="1:13" ht="19.7" customHeight="1">
      <c r="A60" s="23" t="s">
        <v>53</v>
      </c>
      <c r="B60" s="25">
        <v>-0.13438758383975685</v>
      </c>
      <c r="C60" s="25">
        <v>-1.4413381290296561E-2</v>
      </c>
      <c r="D60" s="25">
        <v>-3.8738566068091243E-2</v>
      </c>
      <c r="E60" s="25">
        <v>-0.18753953119814465</v>
      </c>
      <c r="F60"/>
      <c r="G60"/>
      <c r="H60"/>
    </row>
    <row r="61" spans="1:13" ht="19.7" customHeight="1">
      <c r="A61" s="23" t="s">
        <v>54</v>
      </c>
      <c r="B61" s="25">
        <v>-0.13929373704046052</v>
      </c>
      <c r="C61" s="25">
        <v>-1.5017102474741898E-2</v>
      </c>
      <c r="D61" s="25">
        <v>-3.7426208614223577E-2</v>
      </c>
      <c r="E61" s="25">
        <v>-0.19173704812942599</v>
      </c>
      <c r="F61"/>
      <c r="G61"/>
      <c r="H61"/>
    </row>
    <row r="62" spans="1:13" ht="19.7" customHeight="1" thickBot="1">
      <c r="A62" s="23" t="s">
        <v>55</v>
      </c>
      <c r="B62" s="25">
        <v>-0.14320076314000382</v>
      </c>
      <c r="C62" s="25">
        <v>-1.5471880103403474E-2</v>
      </c>
      <c r="D62" s="25">
        <v>-3.5958544611257325E-2</v>
      </c>
      <c r="E62" s="25">
        <v>-0.19463118785466463</v>
      </c>
      <c r="F62"/>
      <c r="G62"/>
      <c r="H62"/>
    </row>
    <row r="63" spans="1:13" ht="15">
      <c r="A63" s="12" t="s">
        <v>57</v>
      </c>
      <c r="B63" s="12"/>
      <c r="C63" s="12"/>
      <c r="D63" s="12"/>
      <c r="E63"/>
    </row>
    <row r="64" spans="1:13" ht="24.75" customHeight="1">
      <c r="A64" s="59" t="s">
        <v>0</v>
      </c>
      <c r="B64" s="21"/>
      <c r="C64" s="21"/>
      <c r="D64" s="21"/>
      <c r="E64" s="21"/>
      <c r="F64" s="21"/>
      <c r="G64" s="21"/>
    </row>
    <row r="65" spans="2:5" ht="15">
      <c r="E65"/>
    </row>
    <row r="66" spans="2:5" ht="15">
      <c r="B66" s="35"/>
      <c r="C66" s="35"/>
      <c r="E66"/>
    </row>
    <row r="67" spans="2:5" ht="15">
      <c r="B67" s="21"/>
      <c r="C67" s="21"/>
      <c r="D67" s="21"/>
      <c r="E67"/>
    </row>
    <row r="81" spans="5:5" ht="15">
      <c r="E81"/>
    </row>
    <row r="82" spans="5:5" ht="15">
      <c r="E82"/>
    </row>
    <row r="101" spans="3:3" ht="15">
      <c r="C101" s="16"/>
    </row>
    <row r="102" spans="3:3" ht="15">
      <c r="C102" s="17"/>
    </row>
  </sheetData>
  <hyperlinks>
    <hyperlink ref="A64" location="Contents!A1" display="Return to Contents" xr:uid="{22B80C99-761E-4ADB-8060-88BEFC0198F5}"/>
  </hyperlinks>
  <pageMargins left="0.7" right="0.7" top="0.75" bottom="0.75" header="0.3" footer="0.3"/>
  <pageSetup paperSize="9" orientation="portrait" r:id="rId1"/>
  <drawing r:id="rId2"/>
  <tableParts count="1">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53B77-C090-4294-B97E-5D1E3146AF94}">
  <sheetPr>
    <tabColor theme="8" tint="0.59999389629810485"/>
  </sheetPr>
  <dimension ref="A1:BH102"/>
  <sheetViews>
    <sheetView showGridLines="0" zoomScaleNormal="100" workbookViewId="0"/>
  </sheetViews>
  <sheetFormatPr defaultColWidth="8.7109375" defaultRowHeight="14.25"/>
  <cols>
    <col min="1" max="3" width="19" style="1" customWidth="1"/>
    <col min="4" max="4" width="26.28515625" style="1" customWidth="1"/>
    <col min="5" max="5" width="19" style="1" customWidth="1"/>
    <col min="6" max="7" width="15.28515625" style="1" customWidth="1"/>
    <col min="8" max="8" width="14.5703125" style="1" customWidth="1"/>
    <col min="9" max="9" width="11.42578125" style="1" customWidth="1"/>
    <col min="10" max="15" width="8.7109375" style="1"/>
    <col min="16" max="16" width="35.7109375" style="1" bestFit="1" customWidth="1"/>
    <col min="17" max="17" width="10.140625" style="1" bestFit="1" customWidth="1"/>
    <col min="18" max="16384" width="8.7109375" style="1"/>
  </cols>
  <sheetData>
    <row r="1" spans="1:56" ht="15">
      <c r="A1" s="36" t="s">
        <v>297</v>
      </c>
      <c r="B1" s="36"/>
      <c r="C1" s="36"/>
      <c r="D1" s="36"/>
      <c r="E1" s="36"/>
    </row>
    <row r="2" spans="1:56">
      <c r="A2" s="4" t="s">
        <v>214</v>
      </c>
    </row>
    <row r="3" spans="1:56" s="7" customFormat="1" ht="19.5" customHeight="1">
      <c r="A3" s="11" t="s">
        <v>217</v>
      </c>
      <c r="D3"/>
      <c r="E3"/>
      <c r="F3"/>
      <c r="G3"/>
      <c r="H3"/>
      <c r="I3"/>
      <c r="J3"/>
      <c r="K3"/>
      <c r="L3"/>
      <c r="M3"/>
      <c r="N3"/>
      <c r="O3"/>
      <c r="P3"/>
      <c r="Q3"/>
      <c r="R3"/>
    </row>
    <row r="4" spans="1:56" s="7" customFormat="1" ht="19.5" customHeight="1">
      <c r="A4" s="11"/>
      <c r="D4"/>
      <c r="E4"/>
      <c r="F4"/>
      <c r="G4"/>
      <c r="H4"/>
      <c r="I4"/>
      <c r="J4"/>
      <c r="K4"/>
      <c r="L4"/>
      <c r="M4"/>
      <c r="N4"/>
      <c r="O4"/>
      <c r="P4"/>
      <c r="Q4"/>
      <c r="R4"/>
    </row>
    <row r="5" spans="1:56" s="7" customFormat="1" ht="19.5" customHeight="1">
      <c r="A5" s="11"/>
      <c r="D5"/>
      <c r="E5"/>
      <c r="F5"/>
      <c r="G5"/>
      <c r="H5"/>
      <c r="I5"/>
      <c r="J5"/>
      <c r="K5"/>
      <c r="L5"/>
      <c r="M5"/>
      <c r="N5"/>
      <c r="O5"/>
      <c r="P5"/>
      <c r="Q5"/>
      <c r="R5"/>
    </row>
    <row r="6" spans="1:56" s="7" customFormat="1" ht="19.5" customHeight="1">
      <c r="A6" s="11"/>
      <c r="D6"/>
      <c r="E6"/>
      <c r="F6"/>
      <c r="G6"/>
      <c r="H6"/>
      <c r="I6"/>
      <c r="J6"/>
      <c r="K6"/>
      <c r="L6"/>
      <c r="M6"/>
      <c r="N6"/>
      <c r="O6"/>
      <c r="P6"/>
      <c r="Q6"/>
      <c r="R6"/>
    </row>
    <row r="7" spans="1:56" s="7" customFormat="1" ht="19.5" customHeight="1">
      <c r="A7" s="11"/>
      <c r="D7"/>
      <c r="E7"/>
      <c r="F7"/>
      <c r="G7"/>
      <c r="H7"/>
      <c r="I7"/>
      <c r="J7"/>
      <c r="K7"/>
      <c r="L7"/>
      <c r="M7"/>
      <c r="N7"/>
      <c r="O7"/>
      <c r="P7"/>
      <c r="Q7"/>
      <c r="R7"/>
      <c r="BA7" s="7">
        <v>1.2324716973452532E-2</v>
      </c>
      <c r="BB7" s="7">
        <v>1.2366887555615751E-2</v>
      </c>
      <c r="BC7" s="7">
        <v>1.2276843069233755E-2</v>
      </c>
      <c r="BD7" s="7">
        <v>1.2294031213191503E-2</v>
      </c>
    </row>
    <row r="8" spans="1:56" s="7" customFormat="1" ht="19.5" customHeight="1">
      <c r="A8" s="11"/>
      <c r="D8"/>
      <c r="E8"/>
      <c r="F8"/>
      <c r="G8"/>
      <c r="H8"/>
      <c r="I8"/>
      <c r="J8"/>
      <c r="K8"/>
      <c r="L8"/>
      <c r="M8"/>
      <c r="N8"/>
      <c r="O8"/>
      <c r="P8"/>
      <c r="Q8"/>
      <c r="R8"/>
    </row>
    <row r="9" spans="1:56" s="7" customFormat="1" ht="19.5" customHeight="1">
      <c r="A9" s="11"/>
      <c r="D9"/>
      <c r="E9"/>
      <c r="F9"/>
      <c r="G9"/>
      <c r="H9"/>
      <c r="I9"/>
      <c r="J9"/>
      <c r="K9"/>
      <c r="L9"/>
      <c r="M9"/>
      <c r="N9"/>
      <c r="O9"/>
      <c r="P9"/>
      <c r="Q9"/>
      <c r="R9"/>
    </row>
    <row r="10" spans="1:56" s="7" customFormat="1" ht="19.5" customHeight="1">
      <c r="A10" s="11"/>
      <c r="D10"/>
      <c r="E10"/>
      <c r="F10"/>
      <c r="G10"/>
      <c r="H10"/>
      <c r="I10"/>
      <c r="J10"/>
      <c r="K10"/>
      <c r="L10"/>
      <c r="M10"/>
      <c r="N10"/>
      <c r="O10"/>
      <c r="P10"/>
      <c r="Q10"/>
      <c r="R10"/>
    </row>
    <row r="11" spans="1:56" s="7" customFormat="1" ht="19.5" customHeight="1">
      <c r="A11" s="11"/>
      <c r="D11"/>
      <c r="E11"/>
      <c r="F11"/>
      <c r="G11"/>
      <c r="H11"/>
      <c r="I11"/>
      <c r="J11"/>
      <c r="K11"/>
      <c r="L11"/>
      <c r="M11"/>
      <c r="N11"/>
      <c r="O11"/>
      <c r="P11"/>
      <c r="Q11"/>
      <c r="R11"/>
    </row>
    <row r="12" spans="1:56" s="7" customFormat="1" ht="19.5" customHeight="1">
      <c r="A12" s="11"/>
      <c r="D12"/>
      <c r="E12"/>
      <c r="F12"/>
      <c r="G12"/>
      <c r="H12"/>
      <c r="I12"/>
      <c r="J12"/>
      <c r="K12"/>
      <c r="L12"/>
      <c r="M12"/>
      <c r="N12"/>
      <c r="O12"/>
      <c r="P12"/>
      <c r="Q12"/>
      <c r="R12"/>
    </row>
    <row r="13" spans="1:56" s="7" customFormat="1" ht="19.5" customHeight="1">
      <c r="A13" s="11"/>
      <c r="D13"/>
      <c r="E13"/>
      <c r="F13"/>
      <c r="G13"/>
      <c r="H13"/>
      <c r="I13"/>
      <c r="J13"/>
      <c r="K13"/>
      <c r="L13"/>
      <c r="M13"/>
      <c r="N13"/>
      <c r="O13"/>
      <c r="P13"/>
      <c r="Q13"/>
      <c r="R13"/>
    </row>
    <row r="14" spans="1:56" s="7" customFormat="1" ht="19.5" customHeight="1">
      <c r="A14" s="11"/>
      <c r="D14"/>
      <c r="E14"/>
      <c r="F14"/>
      <c r="G14"/>
      <c r="H14"/>
      <c r="I14"/>
      <c r="J14"/>
      <c r="K14"/>
      <c r="L14"/>
      <c r="M14"/>
      <c r="N14"/>
      <c r="O14"/>
      <c r="P14"/>
      <c r="Q14"/>
      <c r="R14"/>
    </row>
    <row r="15" spans="1:56" s="7" customFormat="1" ht="19.5" customHeight="1">
      <c r="A15" s="11"/>
      <c r="D15"/>
      <c r="E15"/>
      <c r="F15"/>
      <c r="G15"/>
      <c r="H15"/>
      <c r="I15"/>
      <c r="J15"/>
      <c r="K15"/>
      <c r="L15"/>
      <c r="M15"/>
      <c r="N15"/>
      <c r="O15"/>
      <c r="P15"/>
      <c r="Q15"/>
      <c r="R15"/>
    </row>
    <row r="16" spans="1:56" s="7" customFormat="1" ht="19.5" customHeight="1">
      <c r="A16" s="11"/>
      <c r="D16"/>
      <c r="E16"/>
      <c r="F16"/>
      <c r="G16"/>
      <c r="H16"/>
      <c r="I16"/>
      <c r="J16"/>
      <c r="K16"/>
      <c r="L16"/>
      <c r="M16"/>
      <c r="N16"/>
      <c r="O16"/>
      <c r="P16"/>
      <c r="Q16"/>
      <c r="R16"/>
    </row>
    <row r="17" spans="1:60" s="42" customFormat="1" ht="31.5" customHeight="1">
      <c r="A17" s="113" t="s">
        <v>7</v>
      </c>
      <c r="B17" s="113" t="s">
        <v>112</v>
      </c>
      <c r="C17" s="113" t="s">
        <v>113</v>
      </c>
      <c r="D17" s="113" t="s">
        <v>196</v>
      </c>
      <c r="E17" s="65"/>
      <c r="F17" s="41"/>
      <c r="G17" s="41"/>
      <c r="H17" s="41"/>
      <c r="I17" s="41"/>
      <c r="J17" s="41"/>
      <c r="K17" s="41"/>
      <c r="L17" s="41"/>
      <c r="M17" s="41"/>
      <c r="N17" s="41"/>
      <c r="O17" s="41"/>
    </row>
    <row r="18" spans="1:60" s="3" customFormat="1" ht="19.7" customHeight="1">
      <c r="A18" s="42" t="s">
        <v>11</v>
      </c>
      <c r="B18" s="139">
        <v>1.2349476062408449</v>
      </c>
      <c r="C18" s="139">
        <v>-0.11101186344813724</v>
      </c>
      <c r="D18" s="139">
        <v>1.1239357427927033</v>
      </c>
      <c r="E18" s="118"/>
      <c r="F18" s="46"/>
      <c r="G18" s="46"/>
      <c r="H18" s="46"/>
      <c r="I18" s="46"/>
      <c r="J18" s="46"/>
      <c r="K18" s="46"/>
      <c r="L18" s="46"/>
      <c r="M18" s="46"/>
      <c r="N18" s="125"/>
      <c r="O18" s="46"/>
    </row>
    <row r="19" spans="1:60" s="3" customFormat="1" ht="19.7" customHeight="1">
      <c r="A19" s="42" t="s">
        <v>12</v>
      </c>
      <c r="B19" s="139">
        <v>1.1655790866938618</v>
      </c>
      <c r="C19" s="139">
        <v>-8.3794845571443149E-2</v>
      </c>
      <c r="D19" s="139">
        <v>1.0817842411224188</v>
      </c>
      <c r="E19" s="118"/>
      <c r="F19" s="46"/>
      <c r="G19" s="46"/>
      <c r="H19" s="46"/>
      <c r="I19" s="46"/>
      <c r="J19" s="46"/>
      <c r="K19" s="46"/>
      <c r="L19" s="46"/>
      <c r="M19" s="126"/>
      <c r="N19" s="127"/>
      <c r="O19" s="46"/>
    </row>
    <row r="20" spans="1:60" s="3" customFormat="1" ht="19.7" customHeight="1">
      <c r="A20" s="42" t="s">
        <v>13</v>
      </c>
      <c r="B20" s="139">
        <v>1.0716222975345011</v>
      </c>
      <c r="C20" s="139">
        <v>-0.15473081313028333</v>
      </c>
      <c r="D20" s="139">
        <v>0.9168914844042142</v>
      </c>
      <c r="E20" s="118"/>
      <c r="F20" s="46"/>
      <c r="G20" s="46"/>
      <c r="H20" s="46"/>
      <c r="I20" s="46"/>
      <c r="J20" s="46"/>
      <c r="K20" s="46"/>
      <c r="L20" s="46"/>
      <c r="M20" s="128"/>
      <c r="N20" s="129"/>
      <c r="O20" s="46"/>
    </row>
    <row r="21" spans="1:60" s="3" customFormat="1" ht="19.7" customHeight="1">
      <c r="A21" s="42" t="s">
        <v>14</v>
      </c>
      <c r="B21" s="139">
        <v>0.96803984902245521</v>
      </c>
      <c r="C21" s="139">
        <v>-9.1356406004263785E-2</v>
      </c>
      <c r="D21" s="139">
        <v>0.87668344301818912</v>
      </c>
      <c r="E21" s="118"/>
      <c r="F21" s="46"/>
      <c r="G21" s="46"/>
      <c r="H21" s="46"/>
      <c r="I21" s="46"/>
      <c r="J21" s="46"/>
      <c r="K21" s="46"/>
      <c r="L21" s="46"/>
      <c r="M21" s="128"/>
      <c r="N21" s="129"/>
      <c r="O21" s="46"/>
    </row>
    <row r="22" spans="1:60" s="3" customFormat="1" ht="19.7" customHeight="1">
      <c r="A22" s="42" t="s">
        <v>15</v>
      </c>
      <c r="B22" s="139">
        <v>0.92817810229149644</v>
      </c>
      <c r="C22" s="139">
        <v>-0.11359364488967853</v>
      </c>
      <c r="D22" s="139">
        <v>0.8145844574018124</v>
      </c>
      <c r="E22" s="118"/>
      <c r="F22" s="46"/>
      <c r="G22" s="46"/>
      <c r="H22" s="46"/>
      <c r="I22" s="46"/>
      <c r="J22" s="46"/>
      <c r="K22" s="46"/>
      <c r="L22" s="46"/>
      <c r="M22" s="128"/>
      <c r="N22" s="129"/>
      <c r="O22" s="46"/>
    </row>
    <row r="23" spans="1:60" s="3" customFormat="1" ht="19.7" customHeight="1">
      <c r="A23" s="42" t="s">
        <v>16</v>
      </c>
      <c r="B23" s="139">
        <v>0.83622771775074112</v>
      </c>
      <c r="C23" s="139">
        <v>-0.12308233509646335</v>
      </c>
      <c r="D23" s="139">
        <v>0.71314538265427885</v>
      </c>
      <c r="E23" s="118"/>
      <c r="F23" s="46"/>
      <c r="G23" s="46"/>
      <c r="H23" s="46"/>
      <c r="I23" s="46"/>
      <c r="J23" s="46"/>
      <c r="K23" s="46"/>
      <c r="L23" s="46"/>
      <c r="M23" s="128"/>
      <c r="N23" s="129"/>
      <c r="O23" s="46"/>
    </row>
    <row r="24" spans="1:60" s="3" customFormat="1" ht="19.7" customHeight="1">
      <c r="A24" s="42" t="s">
        <v>17</v>
      </c>
      <c r="B24" s="139">
        <v>0.68634205709018958</v>
      </c>
      <c r="C24" s="139">
        <v>-0.13528957151522009</v>
      </c>
      <c r="D24" s="139">
        <v>0.55105248557496544</v>
      </c>
      <c r="E24" s="118"/>
      <c r="F24" s="46"/>
      <c r="G24" s="46"/>
      <c r="H24" s="46"/>
      <c r="I24" s="46"/>
      <c r="J24" s="46"/>
      <c r="K24" s="46"/>
      <c r="L24" s="46"/>
      <c r="M24" s="128"/>
      <c r="N24" s="129"/>
      <c r="O24" s="46"/>
    </row>
    <row r="25" spans="1:60" s="3" customFormat="1" ht="19.7" customHeight="1">
      <c r="A25" s="42" t="s">
        <v>18</v>
      </c>
      <c r="B25" s="139">
        <v>0.60975407470723109</v>
      </c>
      <c r="C25" s="139">
        <v>-7.475192280820063E-2</v>
      </c>
      <c r="D25" s="139">
        <v>0.53500215189903333</v>
      </c>
      <c r="E25" s="118"/>
      <c r="F25" s="46"/>
      <c r="G25" s="46"/>
      <c r="H25" s="46"/>
      <c r="I25" s="46"/>
      <c r="J25" s="46"/>
      <c r="K25" s="46"/>
      <c r="L25" s="46"/>
      <c r="M25" s="128"/>
      <c r="N25" s="129"/>
      <c r="O25" s="46"/>
    </row>
    <row r="26" spans="1:60" s="3" customFormat="1" ht="19.7" customHeight="1">
      <c r="A26" s="42" t="s">
        <v>19</v>
      </c>
      <c r="B26" s="139">
        <v>0.53664420270434599</v>
      </c>
      <c r="C26" s="139">
        <v>-0.13956109193354688</v>
      </c>
      <c r="D26" s="139">
        <v>0.39708311077080172</v>
      </c>
      <c r="E26" s="118"/>
      <c r="F26" s="46"/>
      <c r="G26" s="46"/>
      <c r="H26" s="46"/>
      <c r="I26" s="46"/>
      <c r="J26" s="46"/>
      <c r="K26" s="46"/>
      <c r="L26" s="46"/>
      <c r="M26" s="128"/>
      <c r="N26" s="129"/>
      <c r="O26" s="46"/>
    </row>
    <row r="27" spans="1:60" s="3" customFormat="1" ht="19.7" customHeight="1">
      <c r="A27" s="42" t="s">
        <v>20</v>
      </c>
      <c r="B27" s="140">
        <v>0.35277457901276765</v>
      </c>
      <c r="C27" s="140">
        <v>-0.14947565607266378</v>
      </c>
      <c r="D27" s="140">
        <v>0.20329892294010943</v>
      </c>
      <c r="E27" s="118"/>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row>
    <row r="28" spans="1:60" s="3" customFormat="1" ht="19.7" customHeight="1">
      <c r="A28" s="42" t="s">
        <v>21</v>
      </c>
      <c r="B28" s="140">
        <v>0.15390944082536942</v>
      </c>
      <c r="C28" s="140">
        <v>-0.1249638154740475</v>
      </c>
      <c r="D28" s="140">
        <v>2.8945625351317616E-2</v>
      </c>
      <c r="E28" s="118"/>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row>
    <row r="29" spans="1:60" s="3" customFormat="1" ht="19.7" customHeight="1">
      <c r="A29" s="42" t="s">
        <v>22</v>
      </c>
      <c r="B29" s="140">
        <v>5.0303861388873217E-2</v>
      </c>
      <c r="C29" s="140">
        <v>-6.5139075714188352E-2</v>
      </c>
      <c r="D29" s="140">
        <v>-1.4835214325314983E-2</v>
      </c>
      <c r="E29" s="124"/>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46"/>
      <c r="BC29" s="46"/>
      <c r="BD29" s="46"/>
      <c r="BE29" s="46"/>
      <c r="BF29" s="46"/>
    </row>
    <row r="30" spans="1:60" s="3" customFormat="1" ht="19.7" customHeight="1">
      <c r="A30" s="42" t="s">
        <v>23</v>
      </c>
      <c r="B30" s="140">
        <v>-2.932435853559081E-2</v>
      </c>
      <c r="C30" s="140">
        <v>-4.2805507980223596E-2</v>
      </c>
      <c r="D30" s="140">
        <v>-7.2129866515813212E-2</v>
      </c>
      <c r="E30" s="124"/>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c r="BG30" s="127"/>
      <c r="BH30" s="46"/>
    </row>
    <row r="31" spans="1:60" s="3" customFormat="1" ht="19.7" customHeight="1">
      <c r="A31" s="117" t="s">
        <v>24</v>
      </c>
      <c r="B31" s="140">
        <v>-0.10116981435464294</v>
      </c>
      <c r="C31" s="140">
        <v>-9.2939175321399753E-2</v>
      </c>
      <c r="D31" s="140">
        <v>-0.19410898967604506</v>
      </c>
      <c r="E31" s="124"/>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row>
    <row r="32" spans="1:60" s="3" customFormat="1" ht="19.7" customHeight="1">
      <c r="A32" s="42" t="s">
        <v>25</v>
      </c>
      <c r="B32" s="140">
        <v>-0.15709697712512319</v>
      </c>
      <c r="C32" s="140">
        <v>-8.1600306598126632E-3</v>
      </c>
      <c r="D32" s="140">
        <v>-0.16525700778493579</v>
      </c>
      <c r="E32" s="124"/>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row>
    <row r="33" spans="1:58" s="3" customFormat="1" ht="19.7" customHeight="1">
      <c r="A33" s="42" t="s">
        <v>26</v>
      </c>
      <c r="B33" s="140">
        <v>-3.3438298884845188E-2</v>
      </c>
      <c r="C33" s="140">
        <v>2.1308942237179197E-2</v>
      </c>
      <c r="D33" s="140">
        <v>-1.2129356647661016E-2</v>
      </c>
      <c r="E33" s="124"/>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46"/>
      <c r="BC33" s="46"/>
      <c r="BD33" s="46"/>
      <c r="BE33" s="46"/>
      <c r="BF33" s="46"/>
    </row>
    <row r="34" spans="1:58" s="3" customFormat="1" ht="19.7" customHeight="1">
      <c r="A34" s="42" t="s">
        <v>27</v>
      </c>
      <c r="B34" s="140">
        <v>0.12210784011418184</v>
      </c>
      <c r="C34" s="140">
        <v>-5.6758851725451281E-2</v>
      </c>
      <c r="D34" s="140">
        <v>6.5348988388724827E-2</v>
      </c>
      <c r="E34" s="124"/>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row>
    <row r="35" spans="1:58" s="3" customFormat="1" ht="19.7" customHeight="1">
      <c r="A35" s="42" t="s">
        <v>28</v>
      </c>
      <c r="B35" s="140">
        <v>0.20509087384954411</v>
      </c>
      <c r="C35" s="140">
        <v>-9.8428870351158715E-2</v>
      </c>
      <c r="D35" s="140">
        <v>0.10666200349838117</v>
      </c>
      <c r="E35" s="124"/>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6"/>
      <c r="BF35" s="46"/>
    </row>
    <row r="36" spans="1:58" s="3" customFormat="1" ht="19.7" customHeight="1">
      <c r="A36" s="42" t="s">
        <v>29</v>
      </c>
      <c r="B36" s="140">
        <v>0.24699960282844924</v>
      </c>
      <c r="C36" s="140">
        <v>-0.12766659551903423</v>
      </c>
      <c r="D36" s="140">
        <v>0.11933300730941898</v>
      </c>
      <c r="E36" s="124"/>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row>
    <row r="37" spans="1:58" s="3" customFormat="1" ht="19.7" customHeight="1">
      <c r="A37" s="42" t="s">
        <v>30</v>
      </c>
      <c r="B37" s="140">
        <v>0.23736757327475233</v>
      </c>
      <c r="C37" s="140">
        <v>-0.15587472621116491</v>
      </c>
      <c r="D37" s="140">
        <v>8.1492847063580065E-2</v>
      </c>
      <c r="E37" s="124"/>
      <c r="F37" s="46"/>
      <c r="G37" s="46"/>
      <c r="H37" s="46"/>
      <c r="I37" s="46"/>
      <c r="J37" s="46"/>
      <c r="K37" s="46"/>
      <c r="L37" s="46"/>
      <c r="M37" s="128"/>
      <c r="N37" s="129"/>
      <c r="O37" s="46"/>
    </row>
    <row r="38" spans="1:58" s="3" customFormat="1" ht="19.7" customHeight="1">
      <c r="A38" s="42" t="s">
        <v>31</v>
      </c>
      <c r="B38" s="140">
        <v>0.19830743400852274</v>
      </c>
      <c r="C38" s="140">
        <v>-0.15067802099543673</v>
      </c>
      <c r="D38" s="140">
        <v>4.7629413013083877E-2</v>
      </c>
      <c r="E38" s="124"/>
      <c r="F38" s="46"/>
      <c r="G38" s="46"/>
      <c r="H38" s="46"/>
      <c r="I38" s="46"/>
      <c r="J38" s="46"/>
      <c r="K38" s="46"/>
      <c r="L38" s="46"/>
      <c r="M38" s="126"/>
      <c r="N38" s="127"/>
      <c r="O38" s="46"/>
    </row>
    <row r="39" spans="1:58" s="3" customFormat="1" ht="19.7" customHeight="1">
      <c r="A39" s="42" t="s">
        <v>32</v>
      </c>
      <c r="B39" s="140">
        <v>0.2348422707532728</v>
      </c>
      <c r="C39" s="140">
        <v>-0.11060636211092929</v>
      </c>
      <c r="D39" s="140">
        <v>0.12423590864234502</v>
      </c>
      <c r="E39" s="124"/>
      <c r="F39" s="46"/>
      <c r="G39" s="46"/>
      <c r="H39" s="46"/>
      <c r="I39" s="46"/>
      <c r="J39" s="46"/>
      <c r="K39" s="46"/>
      <c r="L39" s="46"/>
      <c r="M39" s="128"/>
      <c r="N39" s="129"/>
      <c r="O39" s="46"/>
    </row>
    <row r="40" spans="1:58" s="3" customFormat="1" ht="19.7" customHeight="1">
      <c r="A40" s="42" t="s">
        <v>33</v>
      </c>
      <c r="B40" s="140">
        <v>0.30031265515134115</v>
      </c>
      <c r="C40" s="140">
        <v>-0.15818343384675276</v>
      </c>
      <c r="D40" s="140">
        <v>0.14212922130458772</v>
      </c>
      <c r="E40" s="124"/>
      <c r="F40" s="46"/>
      <c r="G40" s="46"/>
      <c r="H40" s="46"/>
      <c r="I40" s="46"/>
      <c r="J40" s="46"/>
      <c r="K40" s="46"/>
      <c r="L40" s="46"/>
      <c r="M40" s="128"/>
      <c r="N40" s="129"/>
      <c r="O40" s="46"/>
    </row>
    <row r="41" spans="1:58" s="3" customFormat="1" ht="19.7" customHeight="1">
      <c r="A41" s="42" t="s">
        <v>34</v>
      </c>
      <c r="B41" s="140">
        <v>0.32911221064502083</v>
      </c>
      <c r="C41" s="140">
        <v>-0.16757206686410372</v>
      </c>
      <c r="D41" s="140">
        <v>0.16154014378091386</v>
      </c>
      <c r="E41" s="124"/>
      <c r="F41" s="46"/>
      <c r="G41" s="46"/>
      <c r="H41" s="46"/>
      <c r="I41" s="46"/>
      <c r="J41" s="46"/>
      <c r="K41" s="46"/>
      <c r="L41" s="46"/>
      <c r="M41" s="128"/>
      <c r="N41" s="129"/>
      <c r="O41" s="46"/>
    </row>
    <row r="42" spans="1:58" s="3" customFormat="1" ht="19.7" customHeight="1">
      <c r="A42" s="42" t="s">
        <v>35</v>
      </c>
      <c r="B42" s="140">
        <v>0.40105892759342532</v>
      </c>
      <c r="C42" s="140">
        <v>-0.15603921650774114</v>
      </c>
      <c r="D42" s="140">
        <v>0.2450197110856811</v>
      </c>
      <c r="E42" s="124"/>
      <c r="F42" s="46"/>
      <c r="G42" s="46"/>
      <c r="H42" s="46"/>
      <c r="I42" s="46"/>
      <c r="J42" s="46"/>
      <c r="K42" s="46"/>
      <c r="L42" s="46"/>
      <c r="M42" s="126"/>
      <c r="N42" s="127"/>
      <c r="O42" s="46"/>
    </row>
    <row r="43" spans="1:58" s="3" customFormat="1" ht="19.7" customHeight="1">
      <c r="A43" s="42" t="s">
        <v>36</v>
      </c>
      <c r="B43" s="140">
        <v>0.46620374901552819</v>
      </c>
      <c r="C43" s="140">
        <v>-0.20462093001766521</v>
      </c>
      <c r="D43" s="140">
        <v>0.26158281899786306</v>
      </c>
      <c r="E43" s="124"/>
      <c r="F43" s="46"/>
      <c r="G43" s="46"/>
      <c r="H43" s="46"/>
      <c r="I43" s="46"/>
      <c r="J43" s="46"/>
      <c r="K43" s="46"/>
      <c r="L43" s="46"/>
      <c r="M43" s="128"/>
      <c r="N43" s="129"/>
      <c r="O43" s="46"/>
    </row>
    <row r="44" spans="1:58" s="3" customFormat="1" ht="19.7" customHeight="1">
      <c r="A44" s="42" t="s">
        <v>37</v>
      </c>
      <c r="B44" s="140">
        <v>0.49877526861337818</v>
      </c>
      <c r="C44" s="140">
        <v>-0.2040714161923449</v>
      </c>
      <c r="D44" s="140">
        <v>0.29470385242102992</v>
      </c>
      <c r="E44" s="124"/>
      <c r="F44" s="46"/>
      <c r="G44" s="46"/>
      <c r="H44" s="46"/>
      <c r="I44" s="46"/>
      <c r="J44" s="46"/>
      <c r="K44" s="46"/>
      <c r="L44" s="46"/>
      <c r="M44" s="128"/>
      <c r="N44" s="129"/>
      <c r="O44" s="46"/>
    </row>
    <row r="45" spans="1:58" s="3" customFormat="1" ht="19.7" customHeight="1">
      <c r="A45" s="42" t="s">
        <v>38</v>
      </c>
      <c r="B45" s="140">
        <v>0.5927896254010353</v>
      </c>
      <c r="C45" s="140">
        <v>-0.18515652083896433</v>
      </c>
      <c r="D45" s="140">
        <v>0.40763310456206625</v>
      </c>
      <c r="E45" s="124"/>
      <c r="F45" s="46"/>
      <c r="G45" s="46"/>
      <c r="H45" s="46"/>
      <c r="I45" s="46"/>
      <c r="J45" s="46"/>
      <c r="K45" s="46"/>
      <c r="L45" s="46"/>
      <c r="M45" s="128"/>
      <c r="N45" s="129"/>
      <c r="O45" s="46"/>
    </row>
    <row r="46" spans="1:58" s="3" customFormat="1" ht="19.7" customHeight="1">
      <c r="A46" s="42" t="s">
        <v>39</v>
      </c>
      <c r="B46" s="140">
        <v>0.662130920866843</v>
      </c>
      <c r="C46" s="140">
        <v>-0.24699092348421164</v>
      </c>
      <c r="D46" s="140">
        <v>0.41513999738262974</v>
      </c>
      <c r="E46" s="124"/>
      <c r="F46" s="46"/>
      <c r="G46" s="46"/>
      <c r="H46" s="46"/>
      <c r="I46" s="46"/>
      <c r="J46" s="46"/>
      <c r="K46" s="46"/>
      <c r="L46" s="46"/>
      <c r="M46" s="126"/>
      <c r="N46" s="127"/>
      <c r="O46" s="46"/>
    </row>
    <row r="47" spans="1:58" s="3" customFormat="1" ht="19.7" customHeight="1">
      <c r="A47" s="42" t="s">
        <v>40</v>
      </c>
      <c r="B47" s="140">
        <v>0.57171666349954975</v>
      </c>
      <c r="C47" s="140">
        <v>-0.28705890395713901</v>
      </c>
      <c r="D47" s="140">
        <v>0.28465775954240602</v>
      </c>
      <c r="E47" s="124"/>
      <c r="F47" s="46"/>
      <c r="G47" s="46"/>
      <c r="H47" s="46"/>
      <c r="I47" s="46"/>
      <c r="J47" s="46"/>
      <c r="K47" s="46"/>
      <c r="L47" s="46"/>
      <c r="M47" s="128"/>
      <c r="N47" s="129"/>
      <c r="O47" s="46"/>
    </row>
    <row r="48" spans="1:58" s="3" customFormat="1" ht="19.7" customHeight="1">
      <c r="A48" s="42" t="s">
        <v>41</v>
      </c>
      <c r="B48" s="140">
        <v>0.45617043617778402</v>
      </c>
      <c r="C48" s="140">
        <v>-0.21678640724844575</v>
      </c>
      <c r="D48" s="140">
        <v>0.23938402892933475</v>
      </c>
      <c r="E48" s="124"/>
      <c r="M48" s="128"/>
      <c r="N48" s="129"/>
    </row>
    <row r="49" spans="1:14" s="3" customFormat="1" ht="19.7" customHeight="1">
      <c r="A49" s="42" t="s">
        <v>42</v>
      </c>
      <c r="B49" s="140">
        <v>0.38266095991298937</v>
      </c>
      <c r="C49" s="140">
        <v>-0.20225722861765325</v>
      </c>
      <c r="D49" s="140">
        <v>0.18040373129533105</v>
      </c>
      <c r="E49" s="124"/>
      <c r="M49" s="128"/>
      <c r="N49" s="129"/>
    </row>
    <row r="50" spans="1:14" s="3" customFormat="1" ht="19.7" customHeight="1">
      <c r="A50" s="42" t="s">
        <v>43</v>
      </c>
      <c r="B50" s="140">
        <v>0.3482741643751523</v>
      </c>
      <c r="C50" s="140">
        <v>-0.15927372086931205</v>
      </c>
      <c r="D50" s="140">
        <v>0.18900044350584899</v>
      </c>
      <c r="E50" s="124"/>
      <c r="M50" s="126"/>
      <c r="N50" s="127"/>
    </row>
    <row r="51" spans="1:14" s="3" customFormat="1" ht="19.7" customHeight="1">
      <c r="A51" s="42" t="s">
        <v>44</v>
      </c>
      <c r="B51" s="140">
        <v>0.37338136850178449</v>
      </c>
      <c r="C51" s="140">
        <v>-0.14879436358560519</v>
      </c>
      <c r="D51" s="140">
        <v>0.22458700491618799</v>
      </c>
      <c r="E51" s="124"/>
      <c r="M51" s="128"/>
      <c r="N51" s="129"/>
    </row>
    <row r="52" spans="1:14" s="3" customFormat="1" ht="19.7" customHeight="1">
      <c r="A52" s="42" t="s">
        <v>45</v>
      </c>
      <c r="B52" s="140">
        <v>0.34690122429442383</v>
      </c>
      <c r="C52" s="140">
        <v>-0.18432391682568972</v>
      </c>
      <c r="D52" s="140">
        <v>0.16257730746873644</v>
      </c>
      <c r="E52" s="124"/>
      <c r="M52" s="128"/>
      <c r="N52" s="129"/>
    </row>
    <row r="53" spans="1:14" s="3" customFormat="1" ht="19.7" customHeight="1">
      <c r="A53" s="42" t="s">
        <v>46</v>
      </c>
      <c r="B53" s="140">
        <v>0.26102117946064601</v>
      </c>
      <c r="C53" s="140">
        <v>-0.16572521256419173</v>
      </c>
      <c r="D53" s="140">
        <v>9.5295966896435935E-2</v>
      </c>
      <c r="E53" s="124"/>
      <c r="M53" s="128"/>
      <c r="N53" s="129"/>
    </row>
    <row r="54" spans="1:14" s="3" customFormat="1" ht="19.7" customHeight="1">
      <c r="A54" s="42" t="s">
        <v>47</v>
      </c>
      <c r="B54" s="140">
        <v>0.16953805674008157</v>
      </c>
      <c r="C54" s="140">
        <v>-0.14780714784687546</v>
      </c>
      <c r="D54" s="140">
        <v>2.1730908893213829E-2</v>
      </c>
      <c r="E54" s="124"/>
      <c r="M54" s="126"/>
      <c r="N54" s="127"/>
    </row>
    <row r="55" spans="1:14" s="3" customFormat="1" ht="19.7" customHeight="1">
      <c r="A55" s="42" t="s">
        <v>48</v>
      </c>
      <c r="B55" s="140">
        <v>0.11128921435037401</v>
      </c>
      <c r="C55" s="140">
        <v>-0.11266895183283425</v>
      </c>
      <c r="D55" s="140">
        <v>-1.3797374824653375E-3</v>
      </c>
      <c r="E55" s="124"/>
      <c r="M55" s="128"/>
      <c r="N55" s="129"/>
    </row>
    <row r="56" spans="1:14" s="3" customFormat="1" ht="19.7" customHeight="1">
      <c r="A56" s="42" t="s">
        <v>49</v>
      </c>
      <c r="B56" s="140">
        <v>7.6290307364774379E-2</v>
      </c>
      <c r="C56" s="140">
        <v>-0.11154150369570082</v>
      </c>
      <c r="D56" s="140">
        <v>-3.52511963309321E-2</v>
      </c>
      <c r="E56" s="124"/>
      <c r="M56" s="128"/>
      <c r="N56" s="129"/>
    </row>
    <row r="57" spans="1:14" s="3" customFormat="1" ht="19.7" customHeight="1">
      <c r="A57" s="42" t="s">
        <v>50</v>
      </c>
      <c r="B57" s="140">
        <v>6.2079279818245327E-2</v>
      </c>
      <c r="C57" s="140">
        <v>-9.5036519803969571E-2</v>
      </c>
      <c r="D57" s="140">
        <v>-3.2957239985709208E-2</v>
      </c>
      <c r="E57" s="124"/>
      <c r="M57" s="128"/>
      <c r="N57" s="129"/>
    </row>
    <row r="58" spans="1:14" s="3" customFormat="1" ht="19.7" customHeight="1">
      <c r="A58" s="42" t="s">
        <v>51</v>
      </c>
      <c r="B58" s="140">
        <v>0.10767147231265643</v>
      </c>
      <c r="C58" s="140">
        <v>-8.520240131322962E-2</v>
      </c>
      <c r="D58" s="140">
        <v>2.2469070999409091E-2</v>
      </c>
      <c r="E58" s="124"/>
      <c r="M58" s="126"/>
      <c r="N58" s="127"/>
    </row>
    <row r="59" spans="1:14" s="3" customFormat="1" ht="19.7" customHeight="1">
      <c r="A59" s="42" t="s">
        <v>52</v>
      </c>
      <c r="B59" s="140">
        <v>0.176311692142817</v>
      </c>
      <c r="C59" s="140">
        <v>-0.11132931172228461</v>
      </c>
      <c r="D59" s="140">
        <v>6.498238042054183E-2</v>
      </c>
      <c r="E59" s="124"/>
      <c r="M59" s="128"/>
      <c r="N59" s="129"/>
    </row>
    <row r="60" spans="1:14" s="3" customFormat="1" ht="19.7" customHeight="1">
      <c r="A60" s="42" t="s">
        <v>53</v>
      </c>
      <c r="B60" s="140">
        <v>0.22174500026855248</v>
      </c>
      <c r="C60" s="140">
        <v>-0.13773511778139449</v>
      </c>
      <c r="D60" s="140">
        <v>8.4009882487157128E-2</v>
      </c>
      <c r="E60" s="124"/>
    </row>
    <row r="61" spans="1:14" s="3" customFormat="1" ht="19.7" customHeight="1">
      <c r="A61" s="42" t="s">
        <v>54</v>
      </c>
      <c r="B61" s="140">
        <v>0.2638593303335971</v>
      </c>
      <c r="C61" s="140">
        <v>-0.14700996381410222</v>
      </c>
      <c r="D61" s="140">
        <v>0.11684936651950029</v>
      </c>
      <c r="E61" s="124"/>
    </row>
    <row r="62" spans="1:14" s="3" customFormat="1" ht="19.7" customHeight="1" thickBot="1">
      <c r="A62" s="42" t="s">
        <v>55</v>
      </c>
      <c r="B62" s="140">
        <v>0.20805467488900187</v>
      </c>
      <c r="C62" s="140">
        <v>-0.20805467488900187</v>
      </c>
      <c r="D62" s="140">
        <v>0</v>
      </c>
      <c r="E62" s="124"/>
    </row>
    <row r="63" spans="1:14" ht="15">
      <c r="A63" s="12" t="s">
        <v>57</v>
      </c>
      <c r="B63" s="12"/>
      <c r="C63" s="12"/>
      <c r="D63" s="12"/>
      <c r="E63"/>
    </row>
    <row r="64" spans="1:14" ht="24.75" customHeight="1">
      <c r="A64" s="6" t="s">
        <v>0</v>
      </c>
      <c r="B64" s="21"/>
      <c r="C64" s="21"/>
      <c r="D64" s="21"/>
      <c r="E64" s="21"/>
      <c r="F64" s="21"/>
      <c r="G64" s="21"/>
    </row>
    <row r="65" spans="2:5" ht="15">
      <c r="E65"/>
    </row>
    <row r="66" spans="2:5" ht="15">
      <c r="B66" s="35"/>
      <c r="C66" s="35"/>
      <c r="E66"/>
    </row>
    <row r="67" spans="2:5" ht="15">
      <c r="B67" s="21"/>
      <c r="C67" s="21"/>
      <c r="D67" s="21"/>
      <c r="E67"/>
    </row>
    <row r="81" spans="5:5" ht="15">
      <c r="E81"/>
    </row>
    <row r="82" spans="5:5" ht="15">
      <c r="E82"/>
    </row>
    <row r="101" spans="3:3" ht="15">
      <c r="C101" s="16"/>
    </row>
    <row r="102" spans="3:3" ht="15">
      <c r="C102" s="17"/>
    </row>
  </sheetData>
  <hyperlinks>
    <hyperlink ref="A64" location="Contents!A1" display="Return to Contents" xr:uid="{D411165A-918A-4940-A30E-86BA6FE8CCAC}"/>
  </hyperlinks>
  <pageMargins left="0.7" right="0.7" top="0.75" bottom="0.75" header="0.3" footer="0.3"/>
  <pageSetup paperSize="9" orientation="portrait" r:id="rId1"/>
  <drawing r:id="rId2"/>
  <tableParts count="1">
    <tablePart r:id="rId3"/>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CAF8B-053B-4212-8AE2-76B86BA04A8E}">
  <sheetPr>
    <tabColor theme="8" tint="0.59999389629810485"/>
  </sheetPr>
  <dimension ref="A1:BH102"/>
  <sheetViews>
    <sheetView showGridLines="0" zoomScaleNormal="100" workbookViewId="0"/>
  </sheetViews>
  <sheetFormatPr defaultColWidth="8.7109375" defaultRowHeight="14.25"/>
  <cols>
    <col min="1" max="1" width="19" style="1" customWidth="1"/>
    <col min="2" max="2" width="23.140625" style="1" customWidth="1"/>
    <col min="3" max="3" width="22.5703125" style="1" customWidth="1"/>
    <col min="4" max="4" width="21.140625" style="1" customWidth="1"/>
    <col min="5" max="5" width="19" style="1" customWidth="1"/>
    <col min="6" max="7" width="15.28515625" style="1" customWidth="1"/>
    <col min="8" max="8" width="14.5703125" style="1" customWidth="1"/>
    <col min="9" max="9" width="11.42578125" style="1" customWidth="1"/>
    <col min="10" max="15" width="8.7109375" style="1"/>
    <col min="16" max="16" width="35.7109375" style="1" bestFit="1" customWidth="1"/>
    <col min="17" max="17" width="10.140625" style="1" bestFit="1" customWidth="1"/>
    <col min="18" max="16384" width="8.7109375" style="1"/>
  </cols>
  <sheetData>
    <row r="1" spans="1:56" ht="15">
      <c r="A1" s="36" t="s">
        <v>314</v>
      </c>
      <c r="B1" s="36"/>
      <c r="C1" s="36"/>
      <c r="D1" s="36"/>
      <c r="E1" s="36"/>
    </row>
    <row r="2" spans="1:56">
      <c r="A2" s="4" t="s">
        <v>214</v>
      </c>
    </row>
    <row r="3" spans="1:56" s="7" customFormat="1" ht="19.5" customHeight="1">
      <c r="A3" s="11" t="s">
        <v>217</v>
      </c>
      <c r="D3"/>
      <c r="E3"/>
      <c r="F3"/>
      <c r="G3"/>
      <c r="H3"/>
      <c r="I3"/>
      <c r="J3"/>
      <c r="K3"/>
      <c r="L3"/>
      <c r="M3"/>
      <c r="N3"/>
      <c r="O3"/>
      <c r="P3"/>
      <c r="Q3"/>
      <c r="R3"/>
    </row>
    <row r="4" spans="1:56" s="7" customFormat="1" ht="19.5" customHeight="1">
      <c r="A4" s="11"/>
      <c r="D4"/>
      <c r="E4"/>
      <c r="F4"/>
      <c r="G4"/>
      <c r="H4"/>
      <c r="I4"/>
      <c r="J4"/>
      <c r="K4"/>
      <c r="L4"/>
      <c r="M4"/>
      <c r="N4"/>
      <c r="O4"/>
      <c r="P4"/>
      <c r="Q4"/>
      <c r="R4"/>
    </row>
    <row r="5" spans="1:56" s="7" customFormat="1" ht="19.5" customHeight="1">
      <c r="A5" s="11"/>
      <c r="D5"/>
      <c r="E5"/>
      <c r="F5"/>
      <c r="G5"/>
      <c r="H5"/>
      <c r="I5"/>
      <c r="J5"/>
      <c r="K5"/>
      <c r="L5"/>
      <c r="M5"/>
      <c r="N5"/>
      <c r="O5"/>
      <c r="P5"/>
      <c r="Q5"/>
      <c r="R5"/>
    </row>
    <row r="6" spans="1:56" s="7" customFormat="1" ht="19.5" customHeight="1">
      <c r="A6" s="11"/>
      <c r="D6"/>
      <c r="E6"/>
      <c r="F6"/>
      <c r="G6"/>
      <c r="H6"/>
      <c r="I6"/>
      <c r="J6"/>
      <c r="K6"/>
      <c r="L6"/>
      <c r="M6"/>
      <c r="N6"/>
      <c r="O6"/>
      <c r="P6"/>
      <c r="Q6"/>
      <c r="R6"/>
    </row>
    <row r="7" spans="1:56" s="7" customFormat="1" ht="19.5" customHeight="1">
      <c r="A7" s="11"/>
      <c r="D7"/>
      <c r="E7"/>
      <c r="F7"/>
      <c r="G7"/>
      <c r="H7"/>
      <c r="I7"/>
      <c r="J7"/>
      <c r="K7"/>
      <c r="L7"/>
      <c r="M7"/>
      <c r="N7"/>
      <c r="O7"/>
      <c r="P7"/>
      <c r="Q7"/>
      <c r="R7"/>
      <c r="BA7" s="7">
        <v>1.2324716973452532E-2</v>
      </c>
      <c r="BB7" s="7">
        <v>1.2366887555615751E-2</v>
      </c>
      <c r="BC7" s="7">
        <v>1.2276843069233755E-2</v>
      </c>
      <c r="BD7" s="7">
        <v>1.2294031213191503E-2</v>
      </c>
    </row>
    <row r="8" spans="1:56" s="7" customFormat="1" ht="19.5" customHeight="1">
      <c r="A8" s="11"/>
      <c r="D8"/>
      <c r="E8"/>
      <c r="F8"/>
      <c r="G8"/>
      <c r="H8"/>
      <c r="I8"/>
      <c r="J8"/>
      <c r="K8"/>
      <c r="L8"/>
      <c r="M8"/>
      <c r="N8"/>
      <c r="O8"/>
      <c r="P8"/>
      <c r="Q8"/>
      <c r="R8"/>
    </row>
    <row r="9" spans="1:56" s="7" customFormat="1" ht="19.5" customHeight="1">
      <c r="A9" s="11"/>
      <c r="D9"/>
      <c r="E9"/>
      <c r="F9"/>
      <c r="G9"/>
      <c r="H9"/>
      <c r="I9"/>
      <c r="J9"/>
      <c r="K9"/>
      <c r="L9"/>
      <c r="M9"/>
      <c r="N9"/>
      <c r="O9"/>
      <c r="P9"/>
      <c r="Q9"/>
      <c r="R9"/>
    </row>
    <row r="10" spans="1:56" s="7" customFormat="1" ht="19.5" customHeight="1">
      <c r="A10" s="11"/>
      <c r="D10"/>
      <c r="E10"/>
      <c r="F10"/>
      <c r="G10"/>
      <c r="H10"/>
      <c r="I10"/>
      <c r="J10"/>
      <c r="K10"/>
      <c r="L10"/>
      <c r="M10"/>
      <c r="N10"/>
      <c r="O10"/>
      <c r="P10"/>
      <c r="Q10"/>
      <c r="R10"/>
    </row>
    <row r="11" spans="1:56" s="7" customFormat="1" ht="19.5" customHeight="1">
      <c r="A11" s="11"/>
      <c r="D11"/>
      <c r="E11"/>
      <c r="F11"/>
      <c r="G11"/>
      <c r="H11"/>
      <c r="I11"/>
      <c r="J11"/>
      <c r="K11"/>
      <c r="L11"/>
      <c r="M11"/>
      <c r="N11"/>
      <c r="O11"/>
      <c r="P11"/>
      <c r="Q11"/>
      <c r="R11"/>
    </row>
    <row r="12" spans="1:56" s="7" customFormat="1" ht="19.5" customHeight="1">
      <c r="A12" s="11"/>
      <c r="D12"/>
      <c r="E12"/>
      <c r="F12"/>
      <c r="G12"/>
      <c r="H12"/>
      <c r="I12"/>
      <c r="J12"/>
      <c r="K12"/>
      <c r="L12"/>
      <c r="M12"/>
      <c r="N12"/>
      <c r="O12"/>
      <c r="P12"/>
      <c r="Q12"/>
      <c r="R12"/>
    </row>
    <row r="13" spans="1:56" s="7" customFormat="1" ht="19.5" customHeight="1">
      <c r="A13" s="11"/>
      <c r="D13"/>
      <c r="E13"/>
      <c r="F13"/>
      <c r="G13"/>
      <c r="H13"/>
      <c r="I13"/>
      <c r="J13"/>
      <c r="K13"/>
      <c r="L13"/>
      <c r="M13"/>
      <c r="N13"/>
      <c r="O13"/>
      <c r="P13"/>
      <c r="Q13"/>
      <c r="R13"/>
    </row>
    <row r="14" spans="1:56" s="7" customFormat="1" ht="19.5" customHeight="1">
      <c r="A14" s="11"/>
      <c r="D14"/>
      <c r="E14"/>
      <c r="F14"/>
      <c r="G14"/>
      <c r="H14"/>
      <c r="I14"/>
      <c r="J14"/>
      <c r="K14"/>
      <c r="L14"/>
      <c r="M14"/>
      <c r="N14"/>
      <c r="O14"/>
      <c r="P14"/>
      <c r="Q14"/>
      <c r="R14"/>
    </row>
    <row r="15" spans="1:56" s="7" customFormat="1" ht="19.5" customHeight="1">
      <c r="A15" s="11"/>
      <c r="D15"/>
      <c r="E15"/>
      <c r="F15"/>
      <c r="G15"/>
      <c r="H15"/>
      <c r="I15"/>
      <c r="J15"/>
      <c r="K15"/>
      <c r="L15"/>
      <c r="M15"/>
      <c r="N15"/>
      <c r="O15"/>
      <c r="P15"/>
      <c r="Q15"/>
      <c r="R15"/>
    </row>
    <row r="16" spans="1:56" s="7" customFormat="1" ht="19.5" customHeight="1">
      <c r="A16" s="11"/>
      <c r="D16"/>
      <c r="E16"/>
      <c r="F16"/>
      <c r="G16"/>
      <c r="H16"/>
      <c r="I16"/>
      <c r="J16"/>
      <c r="K16"/>
      <c r="L16"/>
      <c r="M16"/>
      <c r="N16"/>
      <c r="O16"/>
      <c r="P16"/>
      <c r="Q16"/>
      <c r="R16"/>
    </row>
    <row r="17" spans="1:60" s="42" customFormat="1" ht="31.5" customHeight="1">
      <c r="A17" s="113" t="s">
        <v>7</v>
      </c>
      <c r="B17" s="113" t="s">
        <v>195</v>
      </c>
      <c r="C17" s="113" t="s">
        <v>185</v>
      </c>
      <c r="D17" s="113" t="s">
        <v>182</v>
      </c>
      <c r="E17" s="118"/>
      <c r="F17" s="146"/>
      <c r="G17" s="146"/>
      <c r="H17" s="146"/>
      <c r="I17" s="146"/>
      <c r="J17" s="146"/>
      <c r="K17" s="146"/>
      <c r="L17" s="146"/>
      <c r="M17" s="146"/>
      <c r="N17" s="146"/>
      <c r="O17" s="146"/>
    </row>
    <row r="18" spans="1:60" s="3" customFormat="1" ht="19.7" customHeight="1">
      <c r="A18" s="42" t="s">
        <v>11</v>
      </c>
      <c r="B18" s="140">
        <v>2.5018986343875449</v>
      </c>
      <c r="C18" s="140">
        <v>1.3779628915948416</v>
      </c>
      <c r="D18" s="140">
        <v>1.1239357427927033</v>
      </c>
      <c r="E18" s="118"/>
      <c r="F18" s="46"/>
      <c r="G18" s="46"/>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4"/>
      <c r="AZ18" s="144"/>
      <c r="BA18" s="144"/>
      <c r="BB18" s="144"/>
    </row>
    <row r="19" spans="1:60" s="3" customFormat="1" ht="19.7" customHeight="1">
      <c r="A19" s="42" t="s">
        <v>12</v>
      </c>
      <c r="B19" s="140">
        <v>2.4597471327172604</v>
      </c>
      <c r="C19" s="140">
        <v>1.3779628915948416</v>
      </c>
      <c r="D19" s="140">
        <v>1.0817842411224188</v>
      </c>
      <c r="E19" s="118"/>
      <c r="F19" s="46"/>
      <c r="G19" s="46"/>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V19" s="144"/>
      <c r="AW19" s="144"/>
      <c r="AX19" s="144"/>
      <c r="AY19" s="144"/>
      <c r="AZ19" s="144"/>
      <c r="BA19" s="144"/>
      <c r="BB19" s="144"/>
    </row>
    <row r="20" spans="1:60" s="3" customFormat="1" ht="19.7" customHeight="1">
      <c r="A20" s="42" t="s">
        <v>13</v>
      </c>
      <c r="B20" s="140">
        <v>2.2948543759990558</v>
      </c>
      <c r="C20" s="140">
        <v>1.3779628915948416</v>
      </c>
      <c r="D20" s="140">
        <v>0.9168914844042142</v>
      </c>
      <c r="E20" s="118"/>
      <c r="F20" s="46"/>
      <c r="G20" s="46"/>
      <c r="H20" s="144"/>
      <c r="I20" s="144"/>
      <c r="J20" s="144"/>
      <c r="K20" s="144"/>
      <c r="L20" s="144"/>
      <c r="M20" s="144"/>
      <c r="N20" s="144"/>
      <c r="O20" s="144"/>
      <c r="P20" s="144"/>
      <c r="Q20" s="144"/>
      <c r="R20" s="144"/>
      <c r="S20" s="144"/>
      <c r="T20" s="144"/>
      <c r="U20" s="144"/>
      <c r="V20" s="144"/>
      <c r="W20" s="144"/>
      <c r="X20" s="144"/>
      <c r="Y20" s="144"/>
      <c r="Z20" s="144"/>
      <c r="AA20" s="144"/>
      <c r="AB20" s="144"/>
      <c r="AC20" s="144"/>
      <c r="AD20" s="144"/>
      <c r="AE20" s="144"/>
      <c r="AF20" s="144"/>
      <c r="AG20" s="144"/>
      <c r="AH20" s="144"/>
      <c r="AI20" s="144"/>
      <c r="AJ20" s="144"/>
      <c r="AK20" s="144"/>
      <c r="AL20" s="144"/>
      <c r="AM20" s="144"/>
      <c r="AN20" s="144"/>
      <c r="AO20" s="144"/>
      <c r="AP20" s="144"/>
      <c r="AQ20" s="144"/>
      <c r="AR20" s="144"/>
      <c r="AS20" s="144"/>
      <c r="AT20" s="144"/>
      <c r="AU20" s="144"/>
      <c r="AV20" s="144"/>
      <c r="AW20" s="144"/>
      <c r="AX20" s="144"/>
      <c r="AY20" s="144"/>
      <c r="AZ20" s="144"/>
      <c r="BA20" s="144"/>
      <c r="BB20" s="144"/>
    </row>
    <row r="21" spans="1:60" s="3" customFormat="1" ht="19.7" customHeight="1">
      <c r="A21" s="42" t="s">
        <v>14</v>
      </c>
      <c r="B21" s="140">
        <v>2.2546463346130308</v>
      </c>
      <c r="C21" s="140">
        <v>1.3779628915948416</v>
      </c>
      <c r="D21" s="140">
        <v>0.87668344301818912</v>
      </c>
      <c r="E21" s="118"/>
      <c r="F21" s="46"/>
      <c r="G21" s="46"/>
      <c r="H21" s="46"/>
      <c r="I21" s="46"/>
      <c r="J21" s="46"/>
      <c r="K21" s="46"/>
      <c r="L21" s="46"/>
      <c r="M21" s="128"/>
      <c r="N21" s="129"/>
      <c r="O21" s="46"/>
    </row>
    <row r="22" spans="1:60" s="3" customFormat="1" ht="19.7" customHeight="1">
      <c r="A22" s="42" t="s">
        <v>15</v>
      </c>
      <c r="B22" s="140">
        <v>2.192547348996654</v>
      </c>
      <c r="C22" s="140">
        <v>1.3779628915948416</v>
      </c>
      <c r="D22" s="140">
        <v>0.8145844574018124</v>
      </c>
      <c r="E22" s="118"/>
      <c r="F22" s="46"/>
      <c r="G22" s="46"/>
      <c r="H22" s="46"/>
      <c r="I22" s="46"/>
      <c r="J22" s="46"/>
      <c r="K22" s="46"/>
      <c r="L22" s="46"/>
      <c r="M22" s="128"/>
      <c r="N22" s="129"/>
      <c r="O22" s="46"/>
    </row>
    <row r="23" spans="1:60" s="3" customFormat="1" ht="19.7" customHeight="1">
      <c r="A23" s="42" t="s">
        <v>16</v>
      </c>
      <c r="B23" s="140">
        <v>2.0911082742491205</v>
      </c>
      <c r="C23" s="140">
        <v>1.3779628915948416</v>
      </c>
      <c r="D23" s="140">
        <v>0.71314538265427885</v>
      </c>
      <c r="E23" s="118"/>
      <c r="F23" s="46"/>
      <c r="G23" s="46"/>
      <c r="H23" s="46"/>
      <c r="I23" s="46"/>
      <c r="J23" s="46"/>
      <c r="K23" s="46"/>
      <c r="L23" s="46"/>
      <c r="M23" s="128"/>
      <c r="N23" s="129"/>
      <c r="O23" s="46"/>
    </row>
    <row r="24" spans="1:60" s="3" customFormat="1" ht="19.7" customHeight="1">
      <c r="A24" s="42" t="s">
        <v>17</v>
      </c>
      <c r="B24" s="140">
        <v>1.9290153771698071</v>
      </c>
      <c r="C24" s="140">
        <v>1.3779628915948416</v>
      </c>
      <c r="D24" s="140">
        <v>0.55105248557496544</v>
      </c>
      <c r="E24" s="118"/>
      <c r="F24" s="46"/>
      <c r="G24" s="46"/>
      <c r="H24" s="46"/>
      <c r="I24" s="46"/>
      <c r="J24" s="46"/>
      <c r="K24" s="46"/>
      <c r="L24" s="46"/>
      <c r="M24" s="128"/>
      <c r="N24" s="129"/>
      <c r="O24" s="46"/>
    </row>
    <row r="25" spans="1:60" s="3" customFormat="1" ht="19.7" customHeight="1">
      <c r="A25" s="42" t="s">
        <v>18</v>
      </c>
      <c r="B25" s="140">
        <v>1.912965043493875</v>
      </c>
      <c r="C25" s="140">
        <v>1.3779628915948416</v>
      </c>
      <c r="D25" s="140">
        <v>0.53500215189903333</v>
      </c>
      <c r="E25" s="118"/>
      <c r="F25" s="46"/>
      <c r="G25" s="46"/>
      <c r="H25" s="46"/>
      <c r="I25" s="46"/>
      <c r="J25" s="46"/>
      <c r="K25" s="46"/>
      <c r="L25" s="46"/>
      <c r="M25" s="128"/>
      <c r="N25" s="129"/>
      <c r="O25" s="46"/>
    </row>
    <row r="26" spans="1:60" s="3" customFormat="1" ht="19.7" customHeight="1">
      <c r="A26" s="42" t="s">
        <v>19</v>
      </c>
      <c r="B26" s="140">
        <v>1.8970831107707919</v>
      </c>
      <c r="C26" s="140">
        <v>1.4999999999999902</v>
      </c>
      <c r="D26" s="140">
        <v>0.39708311077080172</v>
      </c>
      <c r="E26" s="118"/>
      <c r="F26" s="46"/>
      <c r="G26" s="46"/>
      <c r="H26" s="46"/>
      <c r="I26" s="46"/>
      <c r="J26" s="46"/>
      <c r="K26" s="46"/>
      <c r="L26" s="46"/>
      <c r="M26" s="128"/>
      <c r="N26" s="129"/>
      <c r="O26" s="46"/>
    </row>
    <row r="27" spans="1:60" s="3" customFormat="1" ht="19.7" customHeight="1">
      <c r="A27" s="42" t="s">
        <v>20</v>
      </c>
      <c r="B27" s="140">
        <v>1.7032989229400997</v>
      </c>
      <c r="C27" s="140">
        <v>1.4999999999999902</v>
      </c>
      <c r="D27" s="140">
        <v>0.20329892294010943</v>
      </c>
      <c r="E27" s="118"/>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row>
    <row r="28" spans="1:60" s="3" customFormat="1" ht="19.7" customHeight="1">
      <c r="A28" s="42" t="s">
        <v>21</v>
      </c>
      <c r="B28" s="140">
        <v>1.5289456253513078</v>
      </c>
      <c r="C28" s="140">
        <v>1.4999999999999902</v>
      </c>
      <c r="D28" s="140">
        <v>2.8945625351317616E-2</v>
      </c>
      <c r="E28" s="118"/>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row>
    <row r="29" spans="1:60" s="3" customFormat="1" ht="19.7" customHeight="1">
      <c r="A29" s="42" t="s">
        <v>22</v>
      </c>
      <c r="B29" s="140">
        <v>1.4851647856746641</v>
      </c>
      <c r="C29" s="140">
        <v>1.4999999999999902</v>
      </c>
      <c r="D29" s="140">
        <v>-1.4835214325326085E-2</v>
      </c>
      <c r="E29" s="124"/>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46"/>
      <c r="BC29" s="46"/>
      <c r="BD29" s="46"/>
      <c r="BE29" s="46"/>
      <c r="BF29" s="46"/>
    </row>
    <row r="30" spans="1:60" s="3" customFormat="1" ht="19.7" customHeight="1">
      <c r="A30" s="42" t="s">
        <v>23</v>
      </c>
      <c r="B30" s="140">
        <v>1.427870133484177</v>
      </c>
      <c r="C30" s="140">
        <v>1.4999999999999902</v>
      </c>
      <c r="D30" s="140">
        <v>-7.2129866515813212E-2</v>
      </c>
      <c r="E30" s="124"/>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c r="BG30" s="127"/>
      <c r="BH30" s="46"/>
    </row>
    <row r="31" spans="1:60" s="3" customFormat="1" ht="19.7" customHeight="1">
      <c r="A31" s="117" t="s">
        <v>24</v>
      </c>
      <c r="B31" s="140">
        <v>1.3058910103239452</v>
      </c>
      <c r="C31" s="140">
        <v>1.4999999999999902</v>
      </c>
      <c r="D31" s="140">
        <v>-0.19410898967604506</v>
      </c>
      <c r="E31" s="124"/>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row>
    <row r="32" spans="1:60" s="3" customFormat="1" ht="19.7" customHeight="1">
      <c r="A32" s="42" t="s">
        <v>25</v>
      </c>
      <c r="B32" s="140">
        <v>1.3347429922150544</v>
      </c>
      <c r="C32" s="140">
        <v>1.4999999999999902</v>
      </c>
      <c r="D32" s="140">
        <v>-0.16525700778493579</v>
      </c>
      <c r="E32" s="124"/>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row>
    <row r="33" spans="1:58" s="3" customFormat="1" ht="19.7" customHeight="1">
      <c r="A33" s="42" t="s">
        <v>26</v>
      </c>
      <c r="B33" s="140">
        <v>1.4878706433523181</v>
      </c>
      <c r="C33" s="140">
        <v>1.4999999999999902</v>
      </c>
      <c r="D33" s="140">
        <v>-1.2129356647672118E-2</v>
      </c>
      <c r="E33" s="124"/>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46"/>
      <c r="BC33" s="46"/>
      <c r="BD33" s="46"/>
      <c r="BE33" s="46"/>
      <c r="BF33" s="46"/>
    </row>
    <row r="34" spans="1:58" s="3" customFormat="1" ht="19.7" customHeight="1">
      <c r="A34" s="42" t="s">
        <v>27</v>
      </c>
      <c r="B34" s="140">
        <v>1.5653489883887151</v>
      </c>
      <c r="C34" s="140">
        <v>1.4999999999999902</v>
      </c>
      <c r="D34" s="140">
        <v>6.5348988388724827E-2</v>
      </c>
      <c r="E34" s="124"/>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row>
    <row r="35" spans="1:58" s="3" customFormat="1" ht="19.7" customHeight="1">
      <c r="A35" s="42" t="s">
        <v>28</v>
      </c>
      <c r="B35" s="140">
        <v>1.6066620034983714</v>
      </c>
      <c r="C35" s="140">
        <v>1.4999999999999902</v>
      </c>
      <c r="D35" s="140">
        <v>0.10666200349838117</v>
      </c>
      <c r="E35" s="124"/>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6"/>
      <c r="BF35" s="46"/>
    </row>
    <row r="36" spans="1:58" s="3" customFormat="1" ht="19.7" customHeight="1">
      <c r="A36" s="42" t="s">
        <v>29</v>
      </c>
      <c r="B36" s="140">
        <v>1.6193330073094092</v>
      </c>
      <c r="C36" s="140">
        <v>1.4999999999999902</v>
      </c>
      <c r="D36" s="140">
        <v>0.11933300730941898</v>
      </c>
      <c r="E36" s="124"/>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row>
    <row r="37" spans="1:58" s="3" customFormat="1" ht="19.7" customHeight="1">
      <c r="A37" s="42" t="s">
        <v>30</v>
      </c>
      <c r="B37" s="140">
        <v>1.5814928470635703</v>
      </c>
      <c r="C37" s="140">
        <v>1.4999999999999902</v>
      </c>
      <c r="D37" s="140">
        <v>8.1492847063580065E-2</v>
      </c>
      <c r="E37" s="124"/>
      <c r="F37" s="46"/>
      <c r="G37" s="46"/>
      <c r="H37" s="46"/>
      <c r="I37" s="46"/>
      <c r="J37" s="46"/>
      <c r="K37" s="46"/>
      <c r="L37" s="46"/>
      <c r="M37" s="128"/>
      <c r="N37" s="129"/>
      <c r="O37" s="46"/>
    </row>
    <row r="38" spans="1:58" s="3" customFormat="1" ht="19.7" customHeight="1">
      <c r="A38" s="42" t="s">
        <v>31</v>
      </c>
      <c r="B38" s="140">
        <v>1.5476294130130741</v>
      </c>
      <c r="C38" s="140">
        <v>1.4999999999999902</v>
      </c>
      <c r="D38" s="140">
        <v>4.7629413013083877E-2</v>
      </c>
      <c r="E38" s="124"/>
      <c r="F38" s="46"/>
      <c r="G38" s="46"/>
      <c r="H38" s="46"/>
      <c r="I38" s="46"/>
      <c r="J38" s="46"/>
      <c r="K38" s="46"/>
      <c r="L38" s="46"/>
      <c r="M38" s="126"/>
      <c r="N38" s="127"/>
      <c r="O38" s="46"/>
    </row>
    <row r="39" spans="1:58" s="3" customFormat="1" ht="19.7" customHeight="1">
      <c r="A39" s="42" t="s">
        <v>32</v>
      </c>
      <c r="B39" s="140">
        <v>1.6242359086423352</v>
      </c>
      <c r="C39" s="140">
        <v>1.4999999999999902</v>
      </c>
      <c r="D39" s="140">
        <v>0.12423590864234502</v>
      </c>
      <c r="E39" s="124"/>
      <c r="F39" s="46"/>
      <c r="G39" s="46"/>
      <c r="H39" s="46"/>
      <c r="I39" s="46"/>
      <c r="J39" s="46"/>
      <c r="K39" s="46"/>
      <c r="L39" s="46"/>
      <c r="M39" s="128"/>
      <c r="N39" s="129"/>
      <c r="O39" s="46"/>
    </row>
    <row r="40" spans="1:58" s="3" customFormat="1" ht="19.7" customHeight="1">
      <c r="A40" s="42" t="s">
        <v>33</v>
      </c>
      <c r="B40" s="140">
        <v>1.6421292213045779</v>
      </c>
      <c r="C40" s="140">
        <v>1.4999999999999902</v>
      </c>
      <c r="D40" s="140">
        <v>0.14212922130458772</v>
      </c>
      <c r="E40" s="124"/>
      <c r="F40" s="46"/>
      <c r="G40" s="46"/>
      <c r="H40" s="46"/>
      <c r="I40" s="46"/>
      <c r="J40" s="46"/>
      <c r="K40" s="46"/>
      <c r="L40" s="46"/>
      <c r="M40" s="128"/>
      <c r="N40" s="129"/>
      <c r="O40" s="46"/>
    </row>
    <row r="41" spans="1:58" s="3" customFormat="1" ht="19.7" customHeight="1">
      <c r="A41" s="42" t="s">
        <v>34</v>
      </c>
      <c r="B41" s="140">
        <v>1.6615401437809041</v>
      </c>
      <c r="C41" s="140">
        <v>1.4999999999999902</v>
      </c>
      <c r="D41" s="140">
        <v>0.16154014378091386</v>
      </c>
      <c r="E41" s="124"/>
      <c r="F41" s="46"/>
      <c r="G41" s="46"/>
      <c r="H41" s="46"/>
      <c r="I41" s="46"/>
      <c r="J41" s="46"/>
      <c r="K41" s="46"/>
      <c r="L41" s="46"/>
      <c r="M41" s="128"/>
      <c r="N41" s="129"/>
      <c r="O41" s="46"/>
    </row>
    <row r="42" spans="1:58" s="3" customFormat="1" ht="19.7" customHeight="1">
      <c r="A42" s="42" t="s">
        <v>35</v>
      </c>
      <c r="B42" s="140">
        <v>1.7450197110856713</v>
      </c>
      <c r="C42" s="140">
        <v>1.4999999999999902</v>
      </c>
      <c r="D42" s="140">
        <v>0.2450197110856811</v>
      </c>
      <c r="E42" s="124"/>
      <c r="F42" s="46"/>
      <c r="G42" s="46"/>
      <c r="H42" s="46"/>
      <c r="I42" s="46"/>
      <c r="J42" s="46"/>
      <c r="K42" s="46"/>
      <c r="L42" s="46"/>
      <c r="M42" s="126"/>
      <c r="N42" s="127"/>
      <c r="O42" s="46"/>
    </row>
    <row r="43" spans="1:58" s="3" customFormat="1" ht="19.7" customHeight="1">
      <c r="A43" s="42" t="s">
        <v>36</v>
      </c>
      <c r="B43" s="140">
        <v>1.7615828189978533</v>
      </c>
      <c r="C43" s="140">
        <v>1.4999999999999902</v>
      </c>
      <c r="D43" s="140">
        <v>0.26158281899786306</v>
      </c>
      <c r="E43" s="124"/>
      <c r="F43" s="46"/>
      <c r="G43" s="46"/>
      <c r="H43" s="46"/>
      <c r="I43" s="46"/>
      <c r="J43" s="46"/>
      <c r="K43" s="46"/>
      <c r="L43" s="46"/>
      <c r="M43" s="128"/>
      <c r="N43" s="129"/>
      <c r="O43" s="46"/>
    </row>
    <row r="44" spans="1:58" s="3" customFormat="1" ht="19.7" customHeight="1">
      <c r="A44" s="42" t="s">
        <v>37</v>
      </c>
      <c r="B44" s="140">
        <v>1.7947038524210202</v>
      </c>
      <c r="C44" s="140">
        <v>1.4999999999999902</v>
      </c>
      <c r="D44" s="140">
        <v>0.29470385242102992</v>
      </c>
      <c r="E44" s="124"/>
      <c r="F44" s="46"/>
      <c r="G44" s="46"/>
      <c r="H44" s="46"/>
      <c r="I44" s="46"/>
      <c r="J44" s="46"/>
      <c r="K44" s="46"/>
      <c r="L44" s="46"/>
      <c r="M44" s="128"/>
      <c r="N44" s="129"/>
      <c r="O44" s="46"/>
    </row>
    <row r="45" spans="1:58" s="3" customFormat="1" ht="19.7" customHeight="1">
      <c r="A45" s="42" t="s">
        <v>38</v>
      </c>
      <c r="B45" s="140">
        <v>1.9076331045620565</v>
      </c>
      <c r="C45" s="140">
        <v>1.4999999999999902</v>
      </c>
      <c r="D45" s="140">
        <v>0.40763310456206625</v>
      </c>
      <c r="E45" s="124"/>
      <c r="F45" s="46"/>
      <c r="G45" s="46"/>
      <c r="H45" s="46"/>
      <c r="I45" s="46"/>
      <c r="J45" s="46"/>
      <c r="K45" s="46"/>
      <c r="L45" s="46"/>
      <c r="M45" s="128"/>
      <c r="N45" s="129"/>
      <c r="O45" s="46"/>
    </row>
    <row r="46" spans="1:58" s="3" customFormat="1" ht="19.7" customHeight="1">
      <c r="A46" s="42" t="s">
        <v>39</v>
      </c>
      <c r="B46" s="140">
        <v>1.91513999738262</v>
      </c>
      <c r="C46" s="140">
        <v>1.4999999999999902</v>
      </c>
      <c r="D46" s="140">
        <v>0.41513999738262974</v>
      </c>
      <c r="E46" s="124"/>
      <c r="F46" s="46"/>
      <c r="G46" s="46"/>
      <c r="H46" s="46"/>
      <c r="I46" s="46"/>
      <c r="J46" s="46"/>
      <c r="K46" s="46"/>
      <c r="L46" s="46"/>
      <c r="M46" s="126"/>
      <c r="N46" s="127"/>
      <c r="O46" s="46"/>
    </row>
    <row r="47" spans="1:58" s="3" customFormat="1" ht="19.7" customHeight="1">
      <c r="A47" s="42" t="s">
        <v>40</v>
      </c>
      <c r="B47" s="140">
        <v>1.7846577595423962</v>
      </c>
      <c r="C47" s="140">
        <v>1.4999999999999902</v>
      </c>
      <c r="D47" s="140">
        <v>0.28465775954240602</v>
      </c>
      <c r="E47" s="124"/>
      <c r="F47" s="46"/>
      <c r="G47" s="46"/>
      <c r="H47" s="46"/>
      <c r="I47" s="46"/>
      <c r="J47" s="46"/>
      <c r="K47" s="46"/>
      <c r="L47" s="46"/>
      <c r="M47" s="128"/>
      <c r="N47" s="129"/>
      <c r="O47" s="46"/>
    </row>
    <row r="48" spans="1:58" s="3" customFormat="1" ht="19.7" customHeight="1">
      <c r="A48" s="42" t="s">
        <v>41</v>
      </c>
      <c r="B48" s="140">
        <v>1.739384028929325</v>
      </c>
      <c r="C48" s="140">
        <v>1.4999999999999902</v>
      </c>
      <c r="D48" s="140">
        <v>0.23938402892933475</v>
      </c>
      <c r="E48" s="124"/>
      <c r="H48" s="46"/>
      <c r="I48" s="46"/>
      <c r="J48" s="46"/>
      <c r="M48" s="128"/>
      <c r="N48" s="129"/>
    </row>
    <row r="49" spans="1:14" s="3" customFormat="1" ht="19.7" customHeight="1">
      <c r="A49" s="42" t="s">
        <v>42</v>
      </c>
      <c r="B49" s="140">
        <v>1.6804037312953213</v>
      </c>
      <c r="C49" s="140">
        <v>1.4999999999999902</v>
      </c>
      <c r="D49" s="140">
        <v>0.18040373129533105</v>
      </c>
      <c r="E49" s="124"/>
      <c r="H49" s="46"/>
      <c r="I49" s="46"/>
      <c r="J49" s="46"/>
      <c r="M49" s="128"/>
      <c r="N49" s="129"/>
    </row>
    <row r="50" spans="1:14" s="3" customFormat="1" ht="19.7" customHeight="1">
      <c r="A50" s="42" t="s">
        <v>43</v>
      </c>
      <c r="B50" s="140">
        <v>1.6890004435058392</v>
      </c>
      <c r="C50" s="140">
        <v>1.4999999999999902</v>
      </c>
      <c r="D50" s="140">
        <v>0.18900044350584899</v>
      </c>
      <c r="E50" s="124"/>
      <c r="H50" s="46"/>
      <c r="I50" s="46"/>
      <c r="J50" s="46"/>
      <c r="M50" s="126"/>
      <c r="N50" s="127"/>
    </row>
    <row r="51" spans="1:14" s="3" customFormat="1" ht="19.7" customHeight="1">
      <c r="A51" s="42" t="s">
        <v>44</v>
      </c>
      <c r="B51" s="140">
        <v>1.7245870049161782</v>
      </c>
      <c r="C51" s="140">
        <v>1.4999999999999902</v>
      </c>
      <c r="D51" s="140">
        <v>0.22458700491618799</v>
      </c>
      <c r="E51" s="124"/>
      <c r="H51" s="46"/>
      <c r="I51" s="46"/>
      <c r="J51" s="46"/>
      <c r="M51" s="128"/>
      <c r="N51" s="129"/>
    </row>
    <row r="52" spans="1:14" s="3" customFormat="1" ht="19.7" customHeight="1">
      <c r="A52" s="42" t="s">
        <v>45</v>
      </c>
      <c r="B52" s="140">
        <v>1.6625773074687267</v>
      </c>
      <c r="C52" s="140">
        <v>1.4999999999999902</v>
      </c>
      <c r="D52" s="140">
        <v>0.16257730746873644</v>
      </c>
      <c r="E52" s="124"/>
      <c r="H52" s="46"/>
      <c r="I52" s="46"/>
      <c r="J52" s="46"/>
      <c r="M52" s="128"/>
      <c r="N52" s="129"/>
    </row>
    <row r="53" spans="1:14" s="3" customFormat="1" ht="19.7" customHeight="1">
      <c r="A53" s="42" t="s">
        <v>46</v>
      </c>
      <c r="B53" s="140">
        <v>1.5952959668964262</v>
      </c>
      <c r="C53" s="140">
        <v>1.4999999999999902</v>
      </c>
      <c r="D53" s="140">
        <v>9.5295966896435935E-2</v>
      </c>
      <c r="E53" s="124"/>
      <c r="H53" s="46"/>
      <c r="I53" s="46"/>
      <c r="J53" s="46"/>
      <c r="M53" s="128"/>
      <c r="N53" s="129"/>
    </row>
    <row r="54" spans="1:14" s="3" customFormat="1" ht="19.7" customHeight="1">
      <c r="A54" s="42" t="s">
        <v>47</v>
      </c>
      <c r="B54" s="140">
        <v>1.5217309088932041</v>
      </c>
      <c r="C54" s="140">
        <v>1.4999999999999902</v>
      </c>
      <c r="D54" s="140">
        <v>2.1730908893213829E-2</v>
      </c>
      <c r="E54" s="124"/>
      <c r="H54" s="46"/>
      <c r="I54" s="46"/>
      <c r="J54" s="46"/>
      <c r="M54" s="126"/>
      <c r="N54" s="127"/>
    </row>
    <row r="55" spans="1:14" s="3" customFormat="1" ht="19.7" customHeight="1">
      <c r="A55" s="42" t="s">
        <v>48</v>
      </c>
      <c r="B55" s="140">
        <v>1.4986202625175249</v>
      </c>
      <c r="C55" s="140">
        <v>1.4999999999999902</v>
      </c>
      <c r="D55" s="140">
        <v>-1.3797374824653375E-3</v>
      </c>
      <c r="E55" s="124"/>
      <c r="H55" s="46"/>
      <c r="I55" s="46"/>
      <c r="J55" s="46"/>
      <c r="M55" s="128"/>
      <c r="N55" s="129"/>
    </row>
    <row r="56" spans="1:14" s="3" customFormat="1" ht="19.7" customHeight="1">
      <c r="A56" s="42" t="s">
        <v>49</v>
      </c>
      <c r="B56" s="140">
        <v>1.4647488036690692</v>
      </c>
      <c r="C56" s="140">
        <v>1.4999999999999902</v>
      </c>
      <c r="D56" s="140">
        <v>-3.5251196330920997E-2</v>
      </c>
      <c r="E56" s="124"/>
      <c r="H56" s="46"/>
      <c r="I56" s="46"/>
      <c r="J56" s="46"/>
      <c r="M56" s="128"/>
      <c r="N56" s="129"/>
    </row>
    <row r="57" spans="1:14" s="3" customFormat="1" ht="19.7" customHeight="1">
      <c r="A57" s="42" t="s">
        <v>50</v>
      </c>
      <c r="B57" s="140">
        <v>1.467042760014281</v>
      </c>
      <c r="C57" s="140">
        <v>1.4999999999999902</v>
      </c>
      <c r="D57" s="140">
        <v>-3.2957239985709208E-2</v>
      </c>
      <c r="E57" s="124"/>
      <c r="H57" s="46"/>
      <c r="I57" s="46"/>
      <c r="J57" s="46"/>
      <c r="M57" s="128"/>
      <c r="N57" s="129"/>
    </row>
    <row r="58" spans="1:14" s="3" customFormat="1" ht="19.7" customHeight="1">
      <c r="A58" s="42" t="s">
        <v>51</v>
      </c>
      <c r="B58" s="140">
        <v>1.5224690709993993</v>
      </c>
      <c r="C58" s="140">
        <v>1.4999999999999902</v>
      </c>
      <c r="D58" s="140">
        <v>2.2469070999409091E-2</v>
      </c>
      <c r="E58" s="124"/>
      <c r="H58" s="46"/>
      <c r="I58" s="46"/>
      <c r="J58" s="46"/>
      <c r="M58" s="126"/>
      <c r="N58" s="127"/>
    </row>
    <row r="59" spans="1:14" s="3" customFormat="1" ht="19.7" customHeight="1">
      <c r="A59" s="42" t="s">
        <v>52</v>
      </c>
      <c r="B59" s="140">
        <v>1.5649823804205321</v>
      </c>
      <c r="C59" s="140">
        <v>1.4999999999999902</v>
      </c>
      <c r="D59" s="140">
        <v>6.498238042054183E-2</v>
      </c>
      <c r="E59" s="124"/>
      <c r="H59" s="46"/>
      <c r="I59" s="46"/>
      <c r="J59" s="46"/>
      <c r="M59" s="128"/>
      <c r="N59" s="129"/>
    </row>
    <row r="60" spans="1:14" s="3" customFormat="1" ht="19.7" customHeight="1">
      <c r="A60" s="42" t="s">
        <v>53</v>
      </c>
      <c r="B60" s="140">
        <v>1.5840098824871474</v>
      </c>
      <c r="C60" s="140">
        <v>1.4999999999999902</v>
      </c>
      <c r="D60" s="140">
        <v>8.4009882487157128E-2</v>
      </c>
      <c r="E60" s="124"/>
      <c r="H60" s="46"/>
      <c r="I60" s="46"/>
      <c r="J60" s="46"/>
    </row>
    <row r="61" spans="1:14" s="3" customFormat="1" ht="19.7" customHeight="1">
      <c r="A61" s="42" t="s">
        <v>54</v>
      </c>
      <c r="B61" s="140">
        <v>1.6168493665194905</v>
      </c>
      <c r="C61" s="140">
        <v>1.4999999999999902</v>
      </c>
      <c r="D61" s="140">
        <v>0.11684936651950029</v>
      </c>
      <c r="E61" s="124"/>
      <c r="H61" s="46"/>
      <c r="I61" s="46"/>
      <c r="J61" s="46"/>
    </row>
    <row r="62" spans="1:14" s="3" customFormat="1" ht="19.7" customHeight="1" thickBot="1">
      <c r="A62" s="42" t="s">
        <v>55</v>
      </c>
      <c r="B62" s="140">
        <v>1.4999999999999902</v>
      </c>
      <c r="C62" s="140">
        <v>1.4999999999999902</v>
      </c>
      <c r="D62" s="140">
        <v>0</v>
      </c>
      <c r="E62" s="124"/>
      <c r="H62" s="46"/>
      <c r="I62" s="46"/>
      <c r="J62" s="46"/>
    </row>
    <row r="63" spans="1:14" ht="15">
      <c r="A63" s="12" t="s">
        <v>57</v>
      </c>
      <c r="B63" s="12"/>
      <c r="C63" s="12"/>
      <c r="D63" s="12"/>
      <c r="E63"/>
      <c r="H63" s="46"/>
      <c r="I63" s="46"/>
      <c r="J63" s="46"/>
    </row>
    <row r="64" spans="1:14" ht="24.75" customHeight="1">
      <c r="A64" s="6" t="s">
        <v>0</v>
      </c>
      <c r="B64" s="21"/>
      <c r="C64" s="21"/>
      <c r="D64" s="21"/>
      <c r="E64" s="21"/>
      <c r="F64" s="21"/>
      <c r="G64" s="21"/>
      <c r="H64" s="46"/>
      <c r="I64" s="46"/>
      <c r="J64" s="46"/>
    </row>
    <row r="65" spans="2:10" ht="15">
      <c r="E65"/>
      <c r="H65" s="46"/>
      <c r="I65" s="46"/>
      <c r="J65" s="46"/>
    </row>
    <row r="66" spans="2:10" ht="15">
      <c r="B66" s="35"/>
      <c r="C66" s="35"/>
      <c r="E66"/>
      <c r="H66" s="46"/>
      <c r="I66" s="46"/>
      <c r="J66" s="46"/>
    </row>
    <row r="67" spans="2:10" ht="15">
      <c r="B67" s="21"/>
      <c r="C67" s="21"/>
      <c r="D67" s="21"/>
      <c r="E67"/>
      <c r="H67" s="46"/>
      <c r="I67" s="46"/>
      <c r="J67" s="46"/>
    </row>
    <row r="68" spans="2:10">
      <c r="H68" s="46"/>
      <c r="I68" s="46"/>
      <c r="J68" s="46"/>
    </row>
    <row r="81" spans="5:5" ht="15">
      <c r="E81"/>
    </row>
    <row r="82" spans="5:5" ht="15">
      <c r="E82"/>
    </row>
    <row r="101" spans="3:3" ht="15">
      <c r="C101" s="16"/>
    </row>
    <row r="102" spans="3:3" ht="15">
      <c r="C102" s="17"/>
    </row>
  </sheetData>
  <hyperlinks>
    <hyperlink ref="A64" location="Contents!A1" display="Return to Contents" xr:uid="{A579D0B1-B8C3-479E-8539-84A987F800EA}"/>
  </hyperlinks>
  <pageMargins left="0.7" right="0.7" top="0.75" bottom="0.75" header="0.3" footer="0.3"/>
  <pageSetup paperSize="9" orientation="portrait" r:id="rId1"/>
  <drawing r:id="rId2"/>
  <tableParts count="1">
    <tablePart r:id="rId3"/>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8AC69-0260-4184-8E2F-8B188318AC0E}">
  <sheetPr>
    <tabColor theme="8" tint="0.59999389629810485"/>
  </sheetPr>
  <dimension ref="A1:BH101"/>
  <sheetViews>
    <sheetView showGridLines="0" zoomScaleNormal="100" workbookViewId="0"/>
  </sheetViews>
  <sheetFormatPr defaultColWidth="8.7109375" defaultRowHeight="14.25"/>
  <cols>
    <col min="1" max="4" width="19.5703125" style="1" customWidth="1"/>
    <col min="5" max="5" width="22.5703125" style="1" customWidth="1"/>
    <col min="6" max="7" width="15.28515625" style="1" customWidth="1"/>
    <col min="8" max="8" width="14.5703125" style="1" customWidth="1"/>
    <col min="9" max="9" width="11.42578125" style="1" customWidth="1"/>
    <col min="10" max="15" width="8.7109375" style="1"/>
    <col min="16" max="16" width="35.7109375" style="1" bestFit="1" customWidth="1"/>
    <col min="17" max="17" width="10.140625" style="1" bestFit="1" customWidth="1"/>
    <col min="18" max="16384" width="8.7109375" style="1"/>
  </cols>
  <sheetData>
    <row r="1" spans="1:18" ht="15">
      <c r="A1" s="36" t="s">
        <v>317</v>
      </c>
      <c r="B1" s="36"/>
      <c r="C1" s="36"/>
      <c r="D1" s="36"/>
      <c r="E1" s="36"/>
    </row>
    <row r="2" spans="1:18">
      <c r="A2" s="4" t="s">
        <v>292</v>
      </c>
    </row>
    <row r="3" spans="1:18" s="7" customFormat="1" ht="19.5" customHeight="1">
      <c r="A3" s="11" t="s">
        <v>316</v>
      </c>
      <c r="D3"/>
      <c r="E3"/>
      <c r="F3"/>
      <c r="G3"/>
      <c r="H3"/>
      <c r="I3"/>
      <c r="J3"/>
      <c r="K3"/>
      <c r="L3"/>
      <c r="M3"/>
      <c r="N3"/>
      <c r="O3"/>
      <c r="P3"/>
      <c r="Q3"/>
      <c r="R3"/>
    </row>
    <row r="4" spans="1:18" s="7" customFormat="1" ht="19.5" customHeight="1">
      <c r="A4" s="11"/>
      <c r="D4"/>
      <c r="E4"/>
      <c r="F4"/>
      <c r="G4"/>
      <c r="H4"/>
      <c r="I4"/>
      <c r="J4"/>
      <c r="K4"/>
      <c r="L4"/>
      <c r="M4"/>
      <c r="N4"/>
      <c r="O4"/>
      <c r="P4"/>
      <c r="Q4"/>
      <c r="R4"/>
    </row>
    <row r="5" spans="1:18" s="7" customFormat="1" ht="19.5" customHeight="1">
      <c r="A5" s="11"/>
      <c r="D5"/>
      <c r="E5"/>
      <c r="F5"/>
      <c r="G5"/>
      <c r="H5"/>
      <c r="I5"/>
      <c r="J5"/>
      <c r="K5"/>
      <c r="L5"/>
      <c r="M5"/>
      <c r="N5"/>
      <c r="O5"/>
      <c r="P5"/>
      <c r="Q5"/>
      <c r="R5"/>
    </row>
    <row r="6" spans="1:18" s="7" customFormat="1" ht="19.5" customHeight="1">
      <c r="A6" s="11"/>
      <c r="D6"/>
      <c r="E6"/>
      <c r="F6"/>
      <c r="G6"/>
      <c r="H6"/>
      <c r="I6"/>
      <c r="J6"/>
      <c r="K6"/>
      <c r="L6"/>
      <c r="M6"/>
      <c r="N6"/>
      <c r="O6"/>
      <c r="P6"/>
      <c r="Q6"/>
      <c r="R6"/>
    </row>
    <row r="7" spans="1:18" s="7" customFormat="1" ht="19.5" customHeight="1">
      <c r="A7" s="11"/>
      <c r="D7"/>
      <c r="E7"/>
      <c r="F7"/>
      <c r="G7"/>
      <c r="H7"/>
      <c r="I7"/>
      <c r="J7"/>
      <c r="K7"/>
      <c r="L7"/>
      <c r="M7"/>
      <c r="N7"/>
      <c r="O7"/>
      <c r="P7"/>
      <c r="Q7"/>
      <c r="R7"/>
    </row>
    <row r="8" spans="1:18" s="7" customFormat="1" ht="19.5" customHeight="1">
      <c r="A8" s="11"/>
      <c r="D8"/>
      <c r="E8"/>
      <c r="F8"/>
      <c r="G8"/>
      <c r="H8"/>
      <c r="I8"/>
      <c r="J8"/>
      <c r="K8"/>
      <c r="L8"/>
      <c r="M8"/>
      <c r="N8"/>
      <c r="O8"/>
      <c r="P8"/>
      <c r="Q8"/>
      <c r="R8"/>
    </row>
    <row r="9" spans="1:18" s="7" customFormat="1" ht="19.5" customHeight="1">
      <c r="A9" s="11"/>
      <c r="D9"/>
      <c r="E9"/>
      <c r="F9"/>
      <c r="G9"/>
      <c r="H9"/>
      <c r="I9"/>
      <c r="J9"/>
      <c r="K9"/>
      <c r="L9"/>
      <c r="M9"/>
      <c r="N9"/>
      <c r="O9"/>
      <c r="P9"/>
      <c r="Q9"/>
      <c r="R9"/>
    </row>
    <row r="10" spans="1:18" s="7" customFormat="1" ht="19.5" customHeight="1">
      <c r="A10" s="11"/>
      <c r="D10"/>
      <c r="E10"/>
      <c r="F10"/>
      <c r="G10"/>
      <c r="H10"/>
      <c r="I10"/>
      <c r="J10"/>
      <c r="K10"/>
      <c r="L10"/>
      <c r="M10"/>
      <c r="N10"/>
      <c r="O10"/>
      <c r="P10"/>
      <c r="Q10"/>
      <c r="R10"/>
    </row>
    <row r="11" spans="1:18" s="7" customFormat="1" ht="19.5" customHeight="1">
      <c r="A11" s="11"/>
      <c r="D11"/>
      <c r="E11"/>
      <c r="F11"/>
      <c r="G11"/>
      <c r="H11"/>
      <c r="I11"/>
      <c r="J11"/>
      <c r="K11"/>
      <c r="L11"/>
      <c r="M11"/>
      <c r="N11"/>
      <c r="O11"/>
      <c r="P11"/>
      <c r="Q11"/>
      <c r="R11"/>
    </row>
    <row r="12" spans="1:18" s="7" customFormat="1" ht="19.5" customHeight="1">
      <c r="A12" s="11"/>
      <c r="D12"/>
      <c r="E12"/>
      <c r="F12"/>
      <c r="G12"/>
      <c r="H12"/>
      <c r="I12"/>
      <c r="J12"/>
      <c r="K12"/>
      <c r="L12"/>
      <c r="M12"/>
      <c r="N12"/>
      <c r="O12"/>
      <c r="P12"/>
      <c r="Q12"/>
      <c r="R12"/>
    </row>
    <row r="13" spans="1:18" s="7" customFormat="1" ht="19.5" customHeight="1">
      <c r="A13" s="11"/>
      <c r="D13"/>
      <c r="E13"/>
      <c r="F13"/>
      <c r="G13"/>
      <c r="H13"/>
      <c r="I13"/>
      <c r="J13"/>
      <c r="K13"/>
      <c r="L13"/>
      <c r="M13"/>
      <c r="N13"/>
      <c r="O13"/>
      <c r="P13"/>
      <c r="Q13"/>
      <c r="R13"/>
    </row>
    <row r="14" spans="1:18" s="7" customFormat="1" ht="19.5" customHeight="1">
      <c r="A14" s="11"/>
      <c r="D14"/>
      <c r="E14"/>
      <c r="F14"/>
      <c r="G14"/>
      <c r="H14"/>
      <c r="I14"/>
      <c r="J14"/>
      <c r="K14"/>
      <c r="L14"/>
      <c r="M14"/>
      <c r="N14"/>
      <c r="O14"/>
      <c r="P14"/>
      <c r="Q14"/>
      <c r="R14"/>
    </row>
    <row r="15" spans="1:18" s="7" customFormat="1" ht="19.5" customHeight="1">
      <c r="A15" s="11"/>
      <c r="D15"/>
      <c r="E15"/>
      <c r="F15"/>
      <c r="G15"/>
      <c r="H15"/>
      <c r="I15"/>
      <c r="J15"/>
      <c r="K15"/>
      <c r="L15"/>
      <c r="M15"/>
      <c r="N15"/>
      <c r="O15"/>
      <c r="P15"/>
      <c r="Q15"/>
      <c r="R15"/>
    </row>
    <row r="16" spans="1:18" s="42" customFormat="1" ht="33" customHeight="1">
      <c r="A16" s="113" t="s">
        <v>7</v>
      </c>
      <c r="B16" s="113" t="s">
        <v>192</v>
      </c>
      <c r="C16" s="113" t="s">
        <v>114</v>
      </c>
      <c r="D16" s="113" t="s">
        <v>106</v>
      </c>
      <c r="E16" s="113" t="s">
        <v>193</v>
      </c>
      <c r="F16" s="41"/>
      <c r="G16" s="41"/>
      <c r="H16" s="41"/>
      <c r="I16" s="41"/>
      <c r="J16" s="41"/>
      <c r="K16" s="41"/>
      <c r="L16" s="41"/>
      <c r="M16" s="41"/>
      <c r="N16" s="41"/>
      <c r="O16" s="41"/>
    </row>
    <row r="17" spans="1:60" s="3" customFormat="1" ht="19.7" customHeight="1">
      <c r="A17" s="42" t="s">
        <v>11</v>
      </c>
      <c r="B17" s="115">
        <v>0.36914502036201824</v>
      </c>
      <c r="C17" s="115">
        <v>-0.32947566693595931</v>
      </c>
      <c r="D17" s="115">
        <v>0.16182187432251821</v>
      </c>
      <c r="E17" s="115">
        <v>0.20149122774857833</v>
      </c>
      <c r="F17" s="46"/>
      <c r="G17" s="46"/>
      <c r="H17" s="46"/>
      <c r="I17" s="46"/>
      <c r="J17" s="46"/>
      <c r="K17" s="46"/>
      <c r="L17" s="46"/>
      <c r="M17" s="46"/>
      <c r="N17" s="125"/>
      <c r="O17" s="46"/>
    </row>
    <row r="18" spans="1:60" s="3" customFormat="1" ht="19.7" customHeight="1">
      <c r="A18" s="42" t="s">
        <v>12</v>
      </c>
      <c r="B18" s="115">
        <v>0.40431984830671719</v>
      </c>
      <c r="C18" s="115">
        <v>-0.35513282197346979</v>
      </c>
      <c r="D18" s="115">
        <v>0.16318491887236025</v>
      </c>
      <c r="E18" s="115">
        <v>0.21237194520561015</v>
      </c>
      <c r="F18" s="46"/>
      <c r="G18" s="46"/>
      <c r="H18" s="46"/>
      <c r="I18" s="46"/>
      <c r="J18" s="46"/>
      <c r="K18" s="46"/>
      <c r="L18" s="46"/>
      <c r="M18" s="126"/>
      <c r="N18" s="127"/>
      <c r="O18" s="46"/>
    </row>
    <row r="19" spans="1:60" s="3" customFormat="1" ht="19.7" customHeight="1">
      <c r="A19" s="42" t="s">
        <v>13</v>
      </c>
      <c r="B19" s="115">
        <v>0.30277500084346792</v>
      </c>
      <c r="C19" s="115">
        <v>-0.30804284350461897</v>
      </c>
      <c r="D19" s="115">
        <v>0.16000959059951284</v>
      </c>
      <c r="E19" s="115">
        <v>0.15474174793835693</v>
      </c>
      <c r="F19" s="46"/>
      <c r="G19" s="46"/>
      <c r="H19" s="46"/>
      <c r="I19" s="46"/>
      <c r="J19" s="46"/>
      <c r="K19" s="46"/>
      <c r="L19" s="46"/>
      <c r="M19" s="128"/>
      <c r="N19" s="129"/>
      <c r="O19" s="46"/>
    </row>
    <row r="20" spans="1:60" s="3" customFormat="1" ht="19.7" customHeight="1">
      <c r="A20" s="42" t="s">
        <v>14</v>
      </c>
      <c r="B20" s="115">
        <v>0.27491253404728971</v>
      </c>
      <c r="C20" s="115">
        <v>-0.30907980875258495</v>
      </c>
      <c r="D20" s="115">
        <v>0.1587882765056024</v>
      </c>
      <c r="E20" s="115">
        <v>0.12462100180030715</v>
      </c>
      <c r="F20" s="46"/>
      <c r="G20" s="46"/>
      <c r="H20" s="46"/>
      <c r="I20" s="46"/>
      <c r="J20" s="46"/>
      <c r="K20" s="46"/>
      <c r="L20" s="46"/>
      <c r="M20" s="128"/>
      <c r="N20" s="129"/>
      <c r="O20" s="46"/>
    </row>
    <row r="21" spans="1:60" s="3" customFormat="1" ht="19.7" customHeight="1">
      <c r="A21" s="42" t="s">
        <v>15</v>
      </c>
      <c r="B21" s="115">
        <v>0.23069330143115674</v>
      </c>
      <c r="C21" s="115">
        <v>-0.29232959396357677</v>
      </c>
      <c r="D21" s="115">
        <v>0.15669703749160449</v>
      </c>
      <c r="E21" s="115">
        <v>9.5060744959177226E-2</v>
      </c>
      <c r="F21" s="46"/>
      <c r="G21" s="46"/>
      <c r="H21" s="46"/>
      <c r="I21" s="46"/>
      <c r="J21" s="46"/>
      <c r="K21" s="46"/>
      <c r="L21" s="46"/>
      <c r="M21" s="128"/>
      <c r="N21" s="129"/>
      <c r="O21" s="46"/>
    </row>
    <row r="22" spans="1:60" s="3" customFormat="1" ht="19.7" customHeight="1">
      <c r="A22" s="42" t="s">
        <v>16</v>
      </c>
      <c r="B22" s="115">
        <v>0.20007789642194812</v>
      </c>
      <c r="C22" s="115">
        <v>-0.22101809865064936</v>
      </c>
      <c r="D22" s="115">
        <v>0.1563634635586128</v>
      </c>
      <c r="E22" s="115">
        <v>0.13542326132994761</v>
      </c>
      <c r="F22" s="46"/>
      <c r="G22" s="46"/>
      <c r="H22" s="46"/>
      <c r="I22" s="46"/>
      <c r="J22" s="46"/>
      <c r="K22" s="46"/>
      <c r="L22" s="46"/>
      <c r="M22" s="128"/>
      <c r="N22" s="129"/>
      <c r="O22" s="46"/>
    </row>
    <row r="23" spans="1:60" s="3" customFormat="1" ht="19.7" customHeight="1">
      <c r="A23" s="42" t="s">
        <v>17</v>
      </c>
      <c r="B23" s="115">
        <v>0.16614962696224556</v>
      </c>
      <c r="C23" s="115">
        <v>-0.13685132642993425</v>
      </c>
      <c r="D23" s="115">
        <v>0.15679143913189664</v>
      </c>
      <c r="E23" s="115">
        <v>0.18608973966420558</v>
      </c>
      <c r="F23" s="46"/>
      <c r="G23" s="46"/>
      <c r="H23" s="46"/>
      <c r="I23" s="46"/>
      <c r="J23" s="46"/>
      <c r="K23" s="46"/>
      <c r="L23" s="46"/>
      <c r="M23" s="128"/>
      <c r="N23" s="129"/>
      <c r="O23" s="46"/>
    </row>
    <row r="24" spans="1:60" s="3" customFormat="1" ht="19.7" customHeight="1">
      <c r="A24" s="42" t="s">
        <v>18</v>
      </c>
      <c r="B24" s="115">
        <v>0.11378708793408029</v>
      </c>
      <c r="C24" s="115">
        <v>-1.3470450708868971E-2</v>
      </c>
      <c r="D24" s="115">
        <v>0.15740483166743152</v>
      </c>
      <c r="E24" s="115">
        <v>0.25772146889262126</v>
      </c>
      <c r="F24" s="46"/>
      <c r="G24" s="46"/>
      <c r="H24" s="46"/>
      <c r="I24" s="46"/>
      <c r="J24" s="46"/>
      <c r="K24" s="46"/>
      <c r="L24" s="46"/>
      <c r="M24" s="128"/>
      <c r="N24" s="129"/>
      <c r="O24" s="46"/>
    </row>
    <row r="25" spans="1:60" s="3" customFormat="1" ht="19.7" customHeight="1">
      <c r="A25" s="42" t="s">
        <v>19</v>
      </c>
      <c r="B25" s="115">
        <v>0.10505616301275447</v>
      </c>
      <c r="C25" s="115">
        <v>0.22600312736014294</v>
      </c>
      <c r="D25" s="115">
        <v>0.1717468009964743</v>
      </c>
      <c r="E25" s="115">
        <v>0.50280609136935972</v>
      </c>
      <c r="F25" s="46"/>
      <c r="G25" s="46"/>
      <c r="H25" s="46"/>
      <c r="I25" s="46"/>
      <c r="J25" s="46"/>
      <c r="K25" s="46"/>
      <c r="L25" s="46"/>
      <c r="M25" s="128"/>
      <c r="N25" s="129"/>
      <c r="O25" s="46"/>
    </row>
    <row r="26" spans="1:60" s="3" customFormat="1" ht="19.7" customHeight="1">
      <c r="A26" s="42" t="s">
        <v>20</v>
      </c>
      <c r="B26" s="115">
        <v>5.8235616327143434E-2</v>
      </c>
      <c r="C26" s="115">
        <v>0.39869136801251176</v>
      </c>
      <c r="D26" s="115">
        <v>0.17152549168995479</v>
      </c>
      <c r="E26" s="115">
        <v>0.62845247602960286</v>
      </c>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c r="BE26" s="46"/>
      <c r="BF26" s="46"/>
    </row>
    <row r="27" spans="1:60" s="3" customFormat="1" ht="19.7" customHeight="1">
      <c r="A27" s="42" t="s">
        <v>21</v>
      </c>
      <c r="B27" s="115">
        <v>5.3383160448022514E-2</v>
      </c>
      <c r="C27" s="115">
        <v>0.3769900313871048</v>
      </c>
      <c r="D27" s="115">
        <v>0.17376167103120996</v>
      </c>
      <c r="E27" s="115">
        <v>0.60413486286635854</v>
      </c>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row>
    <row r="28" spans="1:60" s="3" customFormat="1" ht="19.7" customHeight="1">
      <c r="A28" s="42" t="s">
        <v>22</v>
      </c>
      <c r="B28" s="115">
        <v>1.0744887803757434E-2</v>
      </c>
      <c r="C28" s="115">
        <v>0.59606010808087084</v>
      </c>
      <c r="D28" s="115">
        <v>0.1745484036747329</v>
      </c>
      <c r="E28" s="115">
        <v>0.78135339955935412</v>
      </c>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row>
    <row r="29" spans="1:60" s="3" customFormat="1" ht="19.7" customHeight="1">
      <c r="A29" s="42" t="s">
        <v>23</v>
      </c>
      <c r="B29" s="115">
        <v>9.9809158147075389E-2</v>
      </c>
      <c r="C29" s="115">
        <v>0.57694882178874918</v>
      </c>
      <c r="D29" s="115">
        <v>0.17223047925048909</v>
      </c>
      <c r="E29" s="115">
        <v>0.84898845918632304</v>
      </c>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46"/>
      <c r="BC29" s="46"/>
      <c r="BD29" s="46"/>
      <c r="BE29" s="46"/>
      <c r="BF29" s="46"/>
      <c r="BG29" s="127"/>
      <c r="BH29" s="46"/>
    </row>
    <row r="30" spans="1:60" s="3" customFormat="1" ht="19.7" customHeight="1">
      <c r="A30" s="117" t="s">
        <v>24</v>
      </c>
      <c r="B30" s="115">
        <v>5.4115976640599577E-2</v>
      </c>
      <c r="C30" s="115">
        <v>0.66392927603863705</v>
      </c>
      <c r="D30" s="115">
        <v>0.1698488167735277</v>
      </c>
      <c r="E30" s="115">
        <v>0.88789406945277127</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row>
    <row r="31" spans="1:60" s="3" customFormat="1" ht="19.7" customHeight="1">
      <c r="A31" s="42" t="s">
        <v>25</v>
      </c>
      <c r="B31" s="115">
        <v>0.11670954548481786</v>
      </c>
      <c r="C31" s="115">
        <v>0.70256936985012952</v>
      </c>
      <c r="D31" s="115">
        <v>0.1667932392030716</v>
      </c>
      <c r="E31" s="115">
        <v>0.98607215453800534</v>
      </c>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row>
    <row r="32" spans="1:60" s="3" customFormat="1" ht="19.7" customHeight="1">
      <c r="A32" s="42" t="s">
        <v>26</v>
      </c>
      <c r="B32" s="115">
        <v>0.13669558875023652</v>
      </c>
      <c r="C32" s="115">
        <v>0.74657663926443529</v>
      </c>
      <c r="D32" s="115">
        <v>0.16359448496679577</v>
      </c>
      <c r="E32" s="115">
        <v>1.0468667129814766</v>
      </c>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row>
    <row r="33" spans="1:58" s="3" customFormat="1" ht="19.7" customHeight="1">
      <c r="A33" s="42" t="s">
        <v>27</v>
      </c>
      <c r="B33" s="115">
        <v>0.15206077344922544</v>
      </c>
      <c r="C33" s="115">
        <v>0.79692994566408493</v>
      </c>
      <c r="D33" s="115">
        <v>0.16202933086096183</v>
      </c>
      <c r="E33" s="115">
        <v>1.1110200499742544</v>
      </c>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46"/>
      <c r="BC33" s="46"/>
      <c r="BD33" s="46"/>
      <c r="BE33" s="46"/>
      <c r="BF33" s="46"/>
    </row>
    <row r="34" spans="1:58" s="3" customFormat="1" ht="19.7" customHeight="1">
      <c r="A34" s="42" t="s">
        <v>28</v>
      </c>
      <c r="B34" s="115">
        <v>0.16765759899435534</v>
      </c>
      <c r="C34" s="115">
        <v>0.84844002769524896</v>
      </c>
      <c r="D34" s="115">
        <v>0.15875149838174712</v>
      </c>
      <c r="E34" s="115">
        <v>1.1748491250713582</v>
      </c>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row>
    <row r="35" spans="1:58" s="3" customFormat="1" ht="19.7" customHeight="1">
      <c r="A35" s="42" t="s">
        <v>29</v>
      </c>
      <c r="B35" s="115">
        <v>0.17349931612386385</v>
      </c>
      <c r="C35" s="115">
        <v>0.89676712816675541</v>
      </c>
      <c r="D35" s="115">
        <v>0.15323110377873683</v>
      </c>
      <c r="E35" s="115">
        <v>1.2234975480693668</v>
      </c>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6"/>
      <c r="BF35" s="46"/>
    </row>
    <row r="36" spans="1:58" s="3" customFormat="1" ht="19.7" customHeight="1">
      <c r="A36" s="42" t="s">
        <v>30</v>
      </c>
      <c r="B36" s="115">
        <v>0.1743681617179515</v>
      </c>
      <c r="C36" s="115">
        <v>0.93457751960817159</v>
      </c>
      <c r="D36" s="115">
        <v>0.14875135983219637</v>
      </c>
      <c r="E36" s="115">
        <v>1.2576970411583044</v>
      </c>
      <c r="F36" s="46"/>
      <c r="G36" s="46"/>
      <c r="H36" s="46"/>
      <c r="I36" s="46"/>
      <c r="J36" s="46"/>
      <c r="K36" s="46"/>
      <c r="L36" s="46"/>
      <c r="M36" s="128"/>
      <c r="N36" s="129"/>
      <c r="O36" s="46"/>
    </row>
    <row r="37" spans="1:58" s="3" customFormat="1" ht="19.7" customHeight="1">
      <c r="A37" s="42" t="s">
        <v>31</v>
      </c>
      <c r="B37" s="115">
        <v>0.17524171753199355</v>
      </c>
      <c r="C37" s="115">
        <v>0.96087219034377935</v>
      </c>
      <c r="D37" s="115">
        <v>0.14480636269199126</v>
      </c>
      <c r="E37" s="115">
        <v>1.28092027056779</v>
      </c>
      <c r="F37" s="46"/>
      <c r="G37" s="46"/>
      <c r="H37" s="46"/>
      <c r="I37" s="46"/>
      <c r="J37" s="46"/>
      <c r="K37" s="46"/>
      <c r="L37" s="46"/>
      <c r="M37" s="126"/>
      <c r="N37" s="127"/>
      <c r="O37" s="46"/>
    </row>
    <row r="38" spans="1:58" s="3" customFormat="1" ht="19.7" customHeight="1">
      <c r="A38" s="42" t="s">
        <v>32</v>
      </c>
      <c r="B38" s="115">
        <v>0.17559569186221941</v>
      </c>
      <c r="C38" s="115">
        <v>0.97895139516414198</v>
      </c>
      <c r="D38" s="115">
        <v>0.14088222189821578</v>
      </c>
      <c r="E38" s="115">
        <v>1.2954293089245581</v>
      </c>
      <c r="F38" s="46"/>
      <c r="G38" s="46"/>
      <c r="H38" s="46"/>
      <c r="I38" s="46"/>
      <c r="J38" s="46"/>
      <c r="K38" s="46"/>
      <c r="L38" s="46"/>
      <c r="M38" s="128"/>
      <c r="N38" s="129"/>
      <c r="O38" s="46"/>
    </row>
    <row r="39" spans="1:58" s="3" customFormat="1" ht="19.7" customHeight="1">
      <c r="A39" s="42" t="s">
        <v>33</v>
      </c>
      <c r="B39" s="115">
        <v>0.17841529735924602</v>
      </c>
      <c r="C39" s="115">
        <v>0.98276276139123797</v>
      </c>
      <c r="D39" s="115">
        <v>0.13708377091559149</v>
      </c>
      <c r="E39" s="115">
        <v>1.2982618296660817</v>
      </c>
      <c r="F39" s="46"/>
      <c r="G39" s="46"/>
      <c r="H39" s="46"/>
      <c r="I39" s="46"/>
      <c r="J39" s="46"/>
      <c r="K39" s="46"/>
      <c r="L39" s="46"/>
      <c r="M39" s="128"/>
      <c r="N39" s="129"/>
      <c r="O39" s="46"/>
    </row>
    <row r="40" spans="1:58" s="3" customFormat="1" ht="19.7" customHeight="1">
      <c r="A40" s="42" t="s">
        <v>34</v>
      </c>
      <c r="B40" s="115">
        <v>0.18149145720174181</v>
      </c>
      <c r="C40" s="115">
        <v>0.97031642562796372</v>
      </c>
      <c r="D40" s="115">
        <v>0.13330804004063326</v>
      </c>
      <c r="E40" s="115">
        <v>1.2851159228703366</v>
      </c>
      <c r="F40" s="46"/>
      <c r="G40" s="46"/>
      <c r="H40" s="46"/>
      <c r="I40" s="46"/>
      <c r="J40" s="46"/>
      <c r="K40" s="46"/>
      <c r="L40" s="46"/>
      <c r="M40" s="128"/>
      <c r="N40" s="129"/>
      <c r="O40" s="46"/>
    </row>
    <row r="41" spans="1:58" s="3" customFormat="1" ht="19.7" customHeight="1">
      <c r="A41" s="42" t="s">
        <v>35</v>
      </c>
      <c r="B41" s="115">
        <v>0.18618603010318382</v>
      </c>
      <c r="C41" s="115">
        <v>0.93925894450516101</v>
      </c>
      <c r="D41" s="115">
        <v>0.12977217954764045</v>
      </c>
      <c r="E41" s="115">
        <v>1.2552171541559851</v>
      </c>
      <c r="F41" s="46"/>
      <c r="G41" s="46"/>
      <c r="H41" s="46"/>
      <c r="I41" s="46"/>
      <c r="J41" s="46"/>
      <c r="K41" s="46"/>
      <c r="L41" s="46"/>
      <c r="M41" s="126"/>
      <c r="N41" s="127"/>
      <c r="O41" s="46"/>
    </row>
    <row r="42" spans="1:58" s="3" customFormat="1" ht="19.7" customHeight="1">
      <c r="A42" s="42" t="s">
        <v>36</v>
      </c>
      <c r="B42" s="115">
        <v>0.1957939898246091</v>
      </c>
      <c r="C42" s="115">
        <v>0.88896082702167334</v>
      </c>
      <c r="D42" s="115">
        <v>0.12706223710380771</v>
      </c>
      <c r="E42" s="115">
        <v>1.2118170539500921</v>
      </c>
      <c r="F42" s="46"/>
      <c r="G42" s="46"/>
      <c r="H42" s="46"/>
      <c r="I42" s="46"/>
      <c r="J42" s="46"/>
      <c r="K42" s="46"/>
      <c r="L42" s="46"/>
      <c r="M42" s="128"/>
      <c r="N42" s="129"/>
      <c r="O42" s="46"/>
    </row>
    <row r="43" spans="1:58" s="3" customFormat="1" ht="19.7" customHeight="1">
      <c r="A43" s="42" t="s">
        <v>37</v>
      </c>
      <c r="B43" s="115">
        <v>0.20770258545991868</v>
      </c>
      <c r="C43" s="115">
        <v>0.8222886209729916</v>
      </c>
      <c r="D43" s="115">
        <v>0.12482410922803495</v>
      </c>
      <c r="E43" s="115">
        <v>1.1548153156609553</v>
      </c>
      <c r="F43" s="46"/>
      <c r="G43" s="46"/>
      <c r="H43" s="46"/>
      <c r="I43" s="46"/>
      <c r="J43" s="46"/>
      <c r="K43" s="46"/>
      <c r="L43" s="46"/>
      <c r="M43" s="128"/>
      <c r="N43" s="129"/>
      <c r="O43" s="46"/>
    </row>
    <row r="44" spans="1:58" s="3" customFormat="1" ht="19.7" customHeight="1">
      <c r="A44" s="42" t="s">
        <v>38</v>
      </c>
      <c r="B44" s="115">
        <v>0.22331416798394382</v>
      </c>
      <c r="C44" s="115">
        <v>0.74378519578868452</v>
      </c>
      <c r="D44" s="115">
        <v>0.12267309804765521</v>
      </c>
      <c r="E44" s="115">
        <v>1.08977246182026</v>
      </c>
      <c r="F44" s="46"/>
      <c r="G44" s="46"/>
      <c r="H44" s="46"/>
      <c r="I44" s="46"/>
      <c r="J44" s="46"/>
      <c r="K44" s="46"/>
      <c r="L44" s="46"/>
      <c r="M44" s="128"/>
      <c r="N44" s="129"/>
      <c r="O44" s="46"/>
    </row>
    <row r="45" spans="1:58" s="3" customFormat="1" ht="19.7" customHeight="1">
      <c r="A45" s="42" t="s">
        <v>39</v>
      </c>
      <c r="B45" s="115">
        <v>0.23743636136315999</v>
      </c>
      <c r="C45" s="115">
        <v>0.65991473981581106</v>
      </c>
      <c r="D45" s="115">
        <v>0.12066084803069065</v>
      </c>
      <c r="E45" s="115">
        <v>1.0180119492096655</v>
      </c>
      <c r="F45" s="46"/>
      <c r="G45" s="46"/>
      <c r="H45" s="46"/>
      <c r="I45" s="46"/>
      <c r="J45" s="46"/>
      <c r="K45" s="46"/>
      <c r="L45" s="46"/>
      <c r="M45" s="126"/>
      <c r="N45" s="127"/>
      <c r="O45" s="46"/>
    </row>
    <row r="46" spans="1:58" s="3" customFormat="1" ht="19.7" customHeight="1">
      <c r="A46" s="42" t="s">
        <v>40</v>
      </c>
      <c r="B46" s="115">
        <v>0.25008429359468637</v>
      </c>
      <c r="C46" s="115">
        <v>0.57669948443732355</v>
      </c>
      <c r="D46" s="115">
        <v>0.11885167165068486</v>
      </c>
      <c r="E46" s="115">
        <v>0.94563544968270619</v>
      </c>
      <c r="F46" s="46"/>
      <c r="G46" s="46"/>
      <c r="H46" s="46"/>
      <c r="I46" s="46"/>
      <c r="J46" s="46"/>
      <c r="K46" s="46"/>
      <c r="L46" s="46"/>
      <c r="M46" s="128"/>
      <c r="N46" s="129"/>
      <c r="O46" s="46"/>
    </row>
    <row r="47" spans="1:58" s="3" customFormat="1" ht="19.7" customHeight="1">
      <c r="A47" s="42" t="s">
        <v>41</v>
      </c>
      <c r="B47" s="115">
        <v>0.25927550262791865</v>
      </c>
      <c r="C47" s="115">
        <v>0.49749728954834421</v>
      </c>
      <c r="D47" s="115">
        <v>0.11702505806905944</v>
      </c>
      <c r="E47" s="115">
        <v>0.8737978502453243</v>
      </c>
      <c r="G47" s="46"/>
      <c r="H47" s="46"/>
      <c r="I47" s="46"/>
      <c r="J47" s="46"/>
      <c r="M47" s="128"/>
      <c r="N47" s="129"/>
    </row>
    <row r="48" spans="1:58" s="3" customFormat="1" ht="19.7" customHeight="1">
      <c r="A48" s="42" t="s">
        <v>42</v>
      </c>
      <c r="B48" s="115">
        <v>0.26416841499178589</v>
      </c>
      <c r="C48" s="115">
        <v>0.42386678016367058</v>
      </c>
      <c r="D48" s="115">
        <v>0.11662317963534097</v>
      </c>
      <c r="E48" s="115">
        <v>0.80465837479079561</v>
      </c>
      <c r="G48" s="46"/>
      <c r="H48" s="46"/>
      <c r="I48" s="46"/>
      <c r="J48" s="46"/>
      <c r="M48" s="128"/>
      <c r="N48" s="129"/>
    </row>
    <row r="49" spans="1:14" s="3" customFormat="1" ht="19.7" customHeight="1">
      <c r="A49" s="42" t="s">
        <v>43</v>
      </c>
      <c r="B49" s="115">
        <v>0.26578541844183756</v>
      </c>
      <c r="C49" s="115">
        <v>0.35879232571157554</v>
      </c>
      <c r="D49" s="115">
        <v>0.11753920895990939</v>
      </c>
      <c r="E49" s="115">
        <v>0.74211695311331127</v>
      </c>
      <c r="G49" s="46"/>
      <c r="H49" s="46"/>
      <c r="I49" s="46"/>
      <c r="J49" s="46"/>
      <c r="M49" s="126"/>
      <c r="N49" s="127"/>
    </row>
    <row r="50" spans="1:14" s="3" customFormat="1" ht="19.7" customHeight="1">
      <c r="A50" s="42" t="s">
        <v>44</v>
      </c>
      <c r="B50" s="115">
        <v>0.26414880818899655</v>
      </c>
      <c r="C50" s="115">
        <v>0.30803353925967702</v>
      </c>
      <c r="D50" s="115">
        <v>0.11834068741574774</v>
      </c>
      <c r="E50" s="115">
        <v>0.69052303486440836</v>
      </c>
      <c r="G50" s="46"/>
      <c r="H50" s="46"/>
      <c r="I50" s="46"/>
      <c r="J50" s="46"/>
      <c r="M50" s="128"/>
      <c r="N50" s="129"/>
    </row>
    <row r="51" spans="1:14" s="3" customFormat="1" ht="19.7" customHeight="1">
      <c r="A51" s="42" t="s">
        <v>45</v>
      </c>
      <c r="B51" s="115">
        <v>0.25892017741089896</v>
      </c>
      <c r="C51" s="115">
        <v>0.273352437998305</v>
      </c>
      <c r="D51" s="115">
        <v>0.11927253196908291</v>
      </c>
      <c r="E51" s="115">
        <v>0.65154514737831082</v>
      </c>
      <c r="G51" s="46"/>
      <c r="H51" s="46"/>
      <c r="I51" s="46"/>
      <c r="J51" s="46"/>
      <c r="M51" s="128"/>
      <c r="N51" s="129"/>
    </row>
    <row r="52" spans="1:14" s="3" customFormat="1" ht="19.7" customHeight="1">
      <c r="A52" s="42" t="s">
        <v>46</v>
      </c>
      <c r="B52" s="115">
        <v>0.25012846934693445</v>
      </c>
      <c r="C52" s="115">
        <v>0.25348728784478392</v>
      </c>
      <c r="D52" s="115">
        <v>0.1204722150985786</v>
      </c>
      <c r="E52" s="115">
        <v>0.62408797229028412</v>
      </c>
      <c r="G52" s="46"/>
      <c r="H52" s="46"/>
      <c r="I52" s="46"/>
      <c r="J52" s="46"/>
      <c r="M52" s="128"/>
      <c r="N52" s="129"/>
    </row>
    <row r="53" spans="1:14" s="3" customFormat="1" ht="19.7" customHeight="1">
      <c r="A53" s="42" t="s">
        <v>47</v>
      </c>
      <c r="B53" s="115">
        <v>0.23858273129310706</v>
      </c>
      <c r="C53" s="115">
        <v>0.24714324915172367</v>
      </c>
      <c r="D53" s="115">
        <v>0.12268372868788952</v>
      </c>
      <c r="E53" s="115">
        <v>0.60840970913272563</v>
      </c>
      <c r="G53" s="46"/>
      <c r="H53" s="46"/>
      <c r="I53" s="46"/>
      <c r="J53" s="46"/>
      <c r="M53" s="126"/>
      <c r="N53" s="127"/>
    </row>
    <row r="54" spans="1:14" s="3" customFormat="1" ht="19.7" customHeight="1">
      <c r="A54" s="42" t="s">
        <v>48</v>
      </c>
      <c r="B54" s="115">
        <v>0.22531142124053222</v>
      </c>
      <c r="C54" s="115">
        <v>0.25518906771954586</v>
      </c>
      <c r="D54" s="115">
        <v>0.12548105320823871</v>
      </c>
      <c r="E54" s="115">
        <v>0.6059815421683078</v>
      </c>
      <c r="G54" s="46"/>
      <c r="H54" s="46"/>
      <c r="I54" s="46"/>
      <c r="J54" s="46"/>
      <c r="M54" s="128"/>
      <c r="N54" s="129"/>
    </row>
    <row r="55" spans="1:14" s="3" customFormat="1" ht="19.7" customHeight="1">
      <c r="A55" s="42" t="s">
        <v>49</v>
      </c>
      <c r="B55" s="115">
        <v>0.21228892531117088</v>
      </c>
      <c r="C55" s="115">
        <v>0.27398648997367664</v>
      </c>
      <c r="D55" s="115">
        <v>0.128264102798329</v>
      </c>
      <c r="E55" s="115">
        <v>0.61453951808318197</v>
      </c>
      <c r="G55" s="46"/>
      <c r="H55" s="46"/>
      <c r="I55" s="46"/>
      <c r="J55" s="46"/>
      <c r="M55" s="128"/>
      <c r="N55" s="129"/>
    </row>
    <row r="56" spans="1:14" s="3" customFormat="1" ht="19.7" customHeight="1">
      <c r="A56" s="42" t="s">
        <v>50</v>
      </c>
      <c r="B56" s="115">
        <v>0.19844314492883844</v>
      </c>
      <c r="C56" s="115">
        <v>0.30407616301743706</v>
      </c>
      <c r="D56" s="115">
        <v>0.1316686725624362</v>
      </c>
      <c r="E56" s="115">
        <v>0.63418798050871528</v>
      </c>
      <c r="G56" s="46"/>
      <c r="H56" s="46"/>
      <c r="I56" s="46"/>
      <c r="J56" s="46"/>
      <c r="M56" s="128"/>
      <c r="N56" s="129"/>
    </row>
    <row r="57" spans="1:14" s="3" customFormat="1" ht="19.7" customHeight="1">
      <c r="A57" s="42" t="s">
        <v>51</v>
      </c>
      <c r="B57" s="115">
        <v>0.1869395780955159</v>
      </c>
      <c r="C57" s="115">
        <v>0.34228715960512968</v>
      </c>
      <c r="D57" s="115">
        <v>0.13512479899628976</v>
      </c>
      <c r="E57" s="115">
        <v>0.66435153669693892</v>
      </c>
      <c r="G57" s="46"/>
      <c r="H57" s="46"/>
      <c r="I57" s="46"/>
      <c r="J57" s="46"/>
      <c r="M57" s="126"/>
      <c r="N57" s="127"/>
    </row>
    <row r="58" spans="1:14" s="3" customFormat="1" ht="19.7" customHeight="1">
      <c r="A58" s="42" t="s">
        <v>52</v>
      </c>
      <c r="B58" s="115">
        <v>0.17604341907016718</v>
      </c>
      <c r="C58" s="115">
        <v>0.38902210565854389</v>
      </c>
      <c r="D58" s="115">
        <v>0.13800456845659337</v>
      </c>
      <c r="E58" s="115">
        <v>0.70307009318530622</v>
      </c>
      <c r="G58" s="46"/>
      <c r="H58" s="46"/>
      <c r="I58" s="46"/>
      <c r="J58" s="46"/>
      <c r="M58" s="128"/>
      <c r="N58" s="129"/>
    </row>
    <row r="59" spans="1:14" s="3" customFormat="1" ht="19.7" customHeight="1">
      <c r="A59" s="42" t="s">
        <v>53</v>
      </c>
      <c r="B59" s="115">
        <v>0.16657581503122743</v>
      </c>
      <c r="C59" s="115">
        <v>0.43901723905318085</v>
      </c>
      <c r="D59" s="115">
        <v>0.14014485433092014</v>
      </c>
      <c r="E59" s="115">
        <v>0.74573790841533549</v>
      </c>
      <c r="G59" s="46"/>
      <c r="H59" s="46"/>
      <c r="I59" s="46"/>
      <c r="J59" s="46"/>
    </row>
    <row r="60" spans="1:14" s="3" customFormat="1" ht="19.7" customHeight="1">
      <c r="A60" s="42" t="s">
        <v>54</v>
      </c>
      <c r="B60" s="115">
        <v>0.16033167986335942</v>
      </c>
      <c r="C60" s="115">
        <v>0.49261743825516774</v>
      </c>
      <c r="D60" s="115">
        <v>0.14914395147996481</v>
      </c>
      <c r="E60" s="115">
        <v>0.80209306959848503</v>
      </c>
      <c r="G60" s="46"/>
      <c r="H60" s="46"/>
      <c r="I60" s="46"/>
      <c r="J60" s="46"/>
    </row>
    <row r="61" spans="1:14" s="3" customFormat="1" ht="19.7" customHeight="1" thickBot="1">
      <c r="A61" s="42" t="s">
        <v>55</v>
      </c>
      <c r="B61" s="115">
        <v>0.15519181265605073</v>
      </c>
      <c r="C61" s="115">
        <v>0.54508508284841029</v>
      </c>
      <c r="D61" s="115">
        <v>0.14970404382548386</v>
      </c>
      <c r="E61" s="115">
        <v>0.8499809393299449</v>
      </c>
      <c r="G61" s="46"/>
      <c r="H61" s="46"/>
      <c r="I61" s="46"/>
      <c r="J61" s="46"/>
    </row>
    <row r="62" spans="1:14" ht="15">
      <c r="A62" s="12" t="s">
        <v>57</v>
      </c>
      <c r="B62" s="12"/>
      <c r="C62" s="12"/>
      <c r="D62" s="12"/>
      <c r="E62"/>
    </row>
    <row r="63" spans="1:14" ht="24.75" customHeight="1">
      <c r="A63" s="6" t="s">
        <v>0</v>
      </c>
      <c r="B63" s="21"/>
      <c r="C63" s="21"/>
      <c r="D63" s="21"/>
      <c r="E63" s="21"/>
      <c r="F63" s="21"/>
      <c r="G63" s="21"/>
    </row>
    <row r="64" spans="1:14" ht="15">
      <c r="E64"/>
    </row>
    <row r="65" spans="2:5" ht="15">
      <c r="B65" s="35"/>
      <c r="C65" s="35"/>
      <c r="E65"/>
    </row>
    <row r="66" spans="2:5" ht="15">
      <c r="B66" s="21"/>
      <c r="C66" s="21"/>
      <c r="D66" s="21"/>
      <c r="E66"/>
    </row>
    <row r="80" spans="2:5" ht="15">
      <c r="E80"/>
    </row>
    <row r="81" spans="5:5" ht="15">
      <c r="E81"/>
    </row>
    <row r="100" spans="3:3" ht="15">
      <c r="C100" s="16"/>
    </row>
    <row r="101" spans="3:3" ht="15">
      <c r="C101" s="17"/>
    </row>
  </sheetData>
  <hyperlinks>
    <hyperlink ref="A63" location="Contents!A1" display="Return to Contents" xr:uid="{FABBC076-669E-49C5-AF9F-DCA7524C0372}"/>
  </hyperlinks>
  <pageMargins left="0.7" right="0.7" top="0.75" bottom="0.75" header="0.3" footer="0.3"/>
  <pageSetup paperSize="9" orientation="portrait" r:id="rId1"/>
  <drawing r:id="rId2"/>
  <tableParts count="1">
    <tablePart r:id="rId3"/>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D25D8-0048-4043-86E4-2F26CD7287A1}">
  <sheetPr>
    <tabColor theme="8" tint="0.59999389629810485"/>
  </sheetPr>
  <dimension ref="A1:BI102"/>
  <sheetViews>
    <sheetView showGridLines="0" zoomScaleNormal="100" workbookViewId="0"/>
  </sheetViews>
  <sheetFormatPr defaultColWidth="8.7109375" defaultRowHeight="14.25"/>
  <cols>
    <col min="1" max="4" width="19.42578125" style="1" customWidth="1"/>
    <col min="5" max="5" width="20.42578125" style="1" customWidth="1"/>
    <col min="6" max="7" width="15.28515625" style="1" customWidth="1"/>
    <col min="8" max="8" width="14.5703125" style="1" customWidth="1"/>
    <col min="9" max="9" width="11.42578125" style="1" customWidth="1"/>
    <col min="10" max="15" width="8.7109375" style="1"/>
    <col min="16" max="16" width="35.7109375" style="1" bestFit="1" customWidth="1"/>
    <col min="17" max="17" width="10.140625" style="1" bestFit="1" customWidth="1"/>
    <col min="18" max="16384" width="8.7109375" style="1"/>
  </cols>
  <sheetData>
    <row r="1" spans="1:18" ht="15">
      <c r="A1" s="36" t="s">
        <v>319</v>
      </c>
      <c r="B1" s="36"/>
      <c r="C1" s="36"/>
      <c r="D1" s="36"/>
      <c r="E1" s="36"/>
    </row>
    <row r="2" spans="1:18">
      <c r="A2" s="4" t="s">
        <v>214</v>
      </c>
    </row>
    <row r="3" spans="1:18" s="7" customFormat="1" ht="19.5" customHeight="1">
      <c r="A3" s="11" t="s">
        <v>217</v>
      </c>
      <c r="D3"/>
      <c r="E3"/>
      <c r="F3"/>
      <c r="G3"/>
      <c r="H3"/>
      <c r="I3"/>
      <c r="J3"/>
      <c r="K3"/>
      <c r="L3"/>
      <c r="M3"/>
      <c r="N3"/>
      <c r="O3"/>
      <c r="P3"/>
      <c r="Q3"/>
      <c r="R3"/>
    </row>
    <row r="4" spans="1:18" s="7" customFormat="1" ht="19.5" customHeight="1">
      <c r="A4" s="11"/>
      <c r="D4"/>
      <c r="E4"/>
      <c r="F4"/>
      <c r="G4"/>
      <c r="H4"/>
      <c r="I4"/>
      <c r="J4"/>
      <c r="K4"/>
      <c r="L4"/>
      <c r="M4"/>
      <c r="N4"/>
      <c r="O4"/>
      <c r="P4"/>
      <c r="Q4"/>
      <c r="R4"/>
    </row>
    <row r="5" spans="1:18" s="7" customFormat="1" ht="19.5" customHeight="1">
      <c r="A5" s="11"/>
      <c r="D5"/>
      <c r="E5"/>
      <c r="F5"/>
      <c r="G5"/>
      <c r="H5"/>
      <c r="I5"/>
      <c r="J5"/>
      <c r="K5"/>
      <c r="L5"/>
      <c r="M5"/>
      <c r="N5"/>
      <c r="O5"/>
      <c r="P5"/>
      <c r="Q5"/>
      <c r="R5"/>
    </row>
    <row r="6" spans="1:18" s="7" customFormat="1" ht="19.5" customHeight="1">
      <c r="A6" s="11"/>
      <c r="D6"/>
      <c r="E6"/>
      <c r="F6"/>
      <c r="G6"/>
      <c r="H6"/>
      <c r="I6"/>
      <c r="J6"/>
      <c r="K6"/>
      <c r="L6"/>
      <c r="M6"/>
      <c r="N6"/>
      <c r="O6"/>
      <c r="P6"/>
      <c r="Q6"/>
      <c r="R6"/>
    </row>
    <row r="7" spans="1:18" s="7" customFormat="1" ht="19.5" customHeight="1">
      <c r="A7" s="11"/>
      <c r="D7"/>
      <c r="E7"/>
      <c r="F7"/>
      <c r="G7"/>
      <c r="H7"/>
      <c r="I7"/>
      <c r="J7"/>
      <c r="K7"/>
      <c r="L7"/>
      <c r="M7"/>
      <c r="N7"/>
      <c r="O7"/>
      <c r="P7"/>
      <c r="Q7"/>
      <c r="R7"/>
    </row>
    <row r="8" spans="1:18" s="7" customFormat="1" ht="19.5" customHeight="1">
      <c r="A8" s="11"/>
      <c r="D8"/>
      <c r="E8"/>
      <c r="F8"/>
      <c r="G8"/>
      <c r="H8"/>
      <c r="I8"/>
      <c r="J8"/>
      <c r="K8"/>
      <c r="L8"/>
      <c r="M8"/>
      <c r="N8"/>
      <c r="O8"/>
      <c r="P8"/>
      <c r="Q8"/>
      <c r="R8"/>
    </row>
    <row r="9" spans="1:18" s="7" customFormat="1" ht="19.5" customHeight="1">
      <c r="A9" s="11"/>
      <c r="D9"/>
      <c r="E9"/>
      <c r="F9"/>
      <c r="G9"/>
      <c r="H9"/>
      <c r="I9"/>
      <c r="J9"/>
      <c r="K9"/>
      <c r="L9"/>
      <c r="M9"/>
      <c r="N9"/>
      <c r="O9"/>
      <c r="P9"/>
      <c r="Q9"/>
      <c r="R9"/>
    </row>
    <row r="10" spans="1:18" s="7" customFormat="1" ht="19.5" customHeight="1">
      <c r="A10" s="11"/>
      <c r="D10"/>
      <c r="E10"/>
      <c r="F10"/>
      <c r="G10"/>
      <c r="H10"/>
      <c r="I10"/>
      <c r="J10"/>
      <c r="K10"/>
      <c r="L10"/>
      <c r="M10"/>
      <c r="N10"/>
      <c r="O10"/>
      <c r="P10"/>
      <c r="Q10"/>
      <c r="R10"/>
    </row>
    <row r="11" spans="1:18" s="7" customFormat="1" ht="19.5" customHeight="1">
      <c r="A11" s="11"/>
      <c r="D11"/>
      <c r="E11"/>
      <c r="F11"/>
      <c r="G11"/>
      <c r="H11"/>
      <c r="I11"/>
      <c r="J11"/>
      <c r="K11"/>
      <c r="L11"/>
      <c r="M11"/>
      <c r="N11"/>
      <c r="O11"/>
      <c r="P11"/>
      <c r="Q11"/>
      <c r="R11"/>
    </row>
    <row r="12" spans="1:18" s="7" customFormat="1" ht="19.5" customHeight="1">
      <c r="A12" s="11"/>
      <c r="D12"/>
      <c r="E12"/>
      <c r="F12"/>
      <c r="G12"/>
      <c r="H12"/>
      <c r="I12"/>
      <c r="J12"/>
      <c r="K12"/>
      <c r="L12"/>
      <c r="M12"/>
      <c r="N12"/>
      <c r="O12"/>
      <c r="P12"/>
      <c r="Q12"/>
      <c r="R12"/>
    </row>
    <row r="13" spans="1:18" s="7" customFormat="1" ht="19.5" customHeight="1">
      <c r="A13" s="11"/>
      <c r="D13"/>
      <c r="E13"/>
      <c r="F13"/>
      <c r="H13"/>
      <c r="I13"/>
      <c r="J13"/>
      <c r="K13"/>
      <c r="L13"/>
      <c r="M13"/>
      <c r="N13"/>
      <c r="O13"/>
      <c r="P13"/>
      <c r="Q13"/>
      <c r="R13"/>
    </row>
    <row r="14" spans="1:18" s="7" customFormat="1" ht="19.5" customHeight="1">
      <c r="A14" s="11"/>
      <c r="D14"/>
      <c r="E14"/>
      <c r="F14"/>
      <c r="G14"/>
      <c r="H14"/>
      <c r="I14"/>
      <c r="J14"/>
      <c r="K14"/>
      <c r="L14"/>
      <c r="M14"/>
      <c r="N14"/>
      <c r="O14"/>
      <c r="P14"/>
      <c r="Q14"/>
      <c r="R14"/>
    </row>
    <row r="15" spans="1:18" s="7" customFormat="1" ht="19.5" customHeight="1">
      <c r="A15" s="11"/>
      <c r="D15"/>
      <c r="E15"/>
      <c r="F15"/>
      <c r="G15"/>
      <c r="H15"/>
      <c r="I15"/>
      <c r="J15"/>
      <c r="K15"/>
      <c r="L15"/>
      <c r="M15"/>
      <c r="N15"/>
      <c r="O15"/>
      <c r="P15"/>
      <c r="Q15"/>
      <c r="R15"/>
    </row>
    <row r="16" spans="1:18" s="7" customFormat="1" ht="19.5" customHeight="1">
      <c r="A16" s="11"/>
      <c r="D16"/>
      <c r="E16"/>
      <c r="F16"/>
      <c r="G16"/>
      <c r="H16"/>
      <c r="I16"/>
      <c r="J16"/>
      <c r="K16"/>
      <c r="L16"/>
      <c r="M16"/>
      <c r="N16"/>
      <c r="O16"/>
      <c r="P16"/>
      <c r="Q16"/>
      <c r="R16"/>
    </row>
    <row r="17" spans="1:61" s="42" customFormat="1" ht="32.450000000000003" customHeight="1">
      <c r="A17" s="20" t="s">
        <v>7</v>
      </c>
      <c r="B17" s="20" t="s">
        <v>114</v>
      </c>
      <c r="C17" s="20" t="s">
        <v>225</v>
      </c>
      <c r="D17" s="20" t="s">
        <v>106</v>
      </c>
      <c r="E17" s="20" t="s">
        <v>180</v>
      </c>
      <c r="F17" s="20" t="s">
        <v>194</v>
      </c>
      <c r="G17" s="41"/>
      <c r="H17" s="41"/>
      <c r="I17" s="41"/>
      <c r="J17" s="41"/>
      <c r="K17" s="41"/>
      <c r="L17" s="41"/>
      <c r="M17" s="41"/>
      <c r="N17" s="41"/>
      <c r="O17" s="41"/>
      <c r="P17" s="41"/>
    </row>
    <row r="18" spans="1:61" s="3" customFormat="1" ht="19.7" customHeight="1">
      <c r="A18" s="42" t="s">
        <v>11</v>
      </c>
      <c r="B18" s="139">
        <v>-1.2706690543214754</v>
      </c>
      <c r="C18" s="139">
        <v>7.6806755326995907E-2</v>
      </c>
      <c r="D18" s="139">
        <v>1.739063514821735E-2</v>
      </c>
      <c r="E18" s="139">
        <v>-1.1764716638462611</v>
      </c>
      <c r="F18" s="145">
        <f>AVERAGE(Table2289101112131416179201122[Total demographic growth rate])</f>
        <v>-0.70338825908118119</v>
      </c>
      <c r="G18" s="46"/>
      <c r="H18" s="46"/>
      <c r="I18" s="46"/>
      <c r="J18" s="46"/>
      <c r="K18" s="46"/>
      <c r="L18" s="46"/>
      <c r="M18" s="46"/>
      <c r="N18" s="46"/>
      <c r="O18" s="125"/>
      <c r="P18" s="46"/>
    </row>
    <row r="19" spans="1:61" s="3" customFormat="1" ht="19.7" customHeight="1">
      <c r="A19" s="42" t="s">
        <v>12</v>
      </c>
      <c r="B19" s="139">
        <v>-1.2897790819953199</v>
      </c>
      <c r="C19" s="139">
        <v>0.10751649890343497</v>
      </c>
      <c r="D19" s="139">
        <v>1.6821849552797065E-2</v>
      </c>
      <c r="E19" s="139">
        <v>-1.1655909463892324</v>
      </c>
      <c r="F19" s="145">
        <f>AVERAGE(Table2289101112131416179201122[Total demographic growth rate])</f>
        <v>-0.70338825908118119</v>
      </c>
      <c r="G19" s="46"/>
      <c r="H19" s="46"/>
      <c r="I19" s="46"/>
      <c r="J19" s="46"/>
      <c r="K19" s="46"/>
      <c r="L19" s="46"/>
      <c r="M19" s="46"/>
      <c r="N19" s="126"/>
      <c r="O19" s="127"/>
      <c r="P19" s="46"/>
    </row>
    <row r="20" spans="1:61" s="3" customFormat="1" ht="19.7" customHeight="1">
      <c r="A20" s="42" t="s">
        <v>13</v>
      </c>
      <c r="B20" s="139">
        <v>-1.2357026032559906</v>
      </c>
      <c r="C20" s="139">
        <v>1.0226806842994821E-3</v>
      </c>
      <c r="D20" s="139">
        <v>1.171402829560976E-2</v>
      </c>
      <c r="E20" s="139">
        <v>-1.2232211436564864</v>
      </c>
      <c r="F20" s="145">
        <f>AVERAGE(Table2289101112131416179201122[Total demographic growth rate])</f>
        <v>-0.70338825908118119</v>
      </c>
      <c r="G20" s="46"/>
      <c r="H20" s="46"/>
      <c r="I20" s="46"/>
      <c r="J20" s="46"/>
      <c r="K20" s="46"/>
      <c r="L20" s="46"/>
      <c r="M20" s="46"/>
      <c r="N20" s="128"/>
      <c r="O20" s="129"/>
      <c r="P20" s="46"/>
    </row>
    <row r="21" spans="1:61" s="3" customFormat="1" ht="19.7" customHeight="1">
      <c r="A21" s="42" t="s">
        <v>14</v>
      </c>
      <c r="B21" s="139">
        <v>-1.230963074120345</v>
      </c>
      <c r="C21" s="139">
        <v>-3.05556617498999E-2</v>
      </c>
      <c r="D21" s="139">
        <v>8.5207657091684076E-3</v>
      </c>
      <c r="E21" s="139">
        <v>-1.2533418897945312</v>
      </c>
      <c r="F21" s="145">
        <f>AVERAGE(Table2289101112131416179201122[Total demographic growth rate])</f>
        <v>-0.70338825908118119</v>
      </c>
      <c r="G21" s="46"/>
      <c r="H21" s="46"/>
      <c r="I21" s="46"/>
      <c r="J21" s="46"/>
      <c r="K21" s="46"/>
      <c r="L21" s="46"/>
      <c r="M21" s="46"/>
      <c r="N21" s="128"/>
      <c r="O21" s="129"/>
      <c r="P21" s="46"/>
    </row>
    <row r="22" spans="1:61" s="3" customFormat="1" ht="19.7" customHeight="1">
      <c r="A22" s="42" t="s">
        <v>15</v>
      </c>
      <c r="B22" s="139">
        <v>-1.2087182142050319</v>
      </c>
      <c r="C22" s="139">
        <v>-7.8220417328362699E-2</v>
      </c>
      <c r="D22" s="139">
        <v>4.4298087627974592E-3</v>
      </c>
      <c r="E22" s="139">
        <v>-1.2829021466356723</v>
      </c>
      <c r="F22" s="145">
        <f>AVERAGE(Table2289101112131416179201122[Total demographic growth rate])</f>
        <v>-0.70338825908118119</v>
      </c>
      <c r="G22" s="46"/>
      <c r="H22" s="46"/>
      <c r="I22" s="46"/>
      <c r="J22" s="46"/>
      <c r="K22" s="46"/>
      <c r="L22" s="46"/>
      <c r="M22" s="46"/>
      <c r="N22" s="128"/>
      <c r="O22" s="129"/>
      <c r="P22" s="46"/>
    </row>
    <row r="23" spans="1:61" s="3" customFormat="1" ht="19.7" customHeight="1">
      <c r="A23" s="42" t="s">
        <v>16</v>
      </c>
      <c r="B23" s="139">
        <v>-1.1324547342755387</v>
      </c>
      <c r="C23" s="139">
        <v>-0.11175785626422867</v>
      </c>
      <c r="D23" s="139">
        <v>2.08233082907276E-3</v>
      </c>
      <c r="E23" s="139">
        <v>-1.2425396302648968</v>
      </c>
      <c r="F23" s="145">
        <f>AVERAGE(Table2289101112131416179201122[Total demographic growth rate])</f>
        <v>-0.70338825908118119</v>
      </c>
      <c r="G23" s="46"/>
      <c r="H23" s="46"/>
      <c r="I23" s="46"/>
      <c r="J23" s="46"/>
      <c r="K23" s="46"/>
      <c r="L23" s="46"/>
      <c r="M23" s="46"/>
      <c r="N23" s="128"/>
      <c r="O23" s="129"/>
      <c r="P23" s="46"/>
    </row>
    <row r="24" spans="1:61" s="3" customFormat="1" ht="19.7" customHeight="1">
      <c r="A24" s="42" t="s">
        <v>17</v>
      </c>
      <c r="B24" s="139">
        <v>-1.0439836952765755</v>
      </c>
      <c r="C24" s="139">
        <v>-0.14806007121828652</v>
      </c>
      <c r="D24" s="139">
        <v>5.6595461661268422E-4</v>
      </c>
      <c r="E24" s="139">
        <v>-1.1918731519306396</v>
      </c>
      <c r="F24" s="145">
        <f>AVERAGE(Table2289101112131416179201122[Total demographic growth rate])</f>
        <v>-0.70338825908118119</v>
      </c>
      <c r="G24" s="46"/>
      <c r="H24" s="46"/>
      <c r="I24" s="46"/>
      <c r="J24" s="46"/>
      <c r="K24" s="46"/>
      <c r="L24" s="46"/>
      <c r="M24" s="46"/>
      <c r="N24" s="128"/>
      <c r="O24" s="129"/>
      <c r="P24" s="46"/>
    </row>
    <row r="25" spans="1:61" s="3" customFormat="1" ht="19.7" customHeight="1">
      <c r="A25" s="42" t="s">
        <v>18</v>
      </c>
      <c r="B25" s="139">
        <v>-0.91704858159050284</v>
      </c>
      <c r="C25" s="139">
        <v>-0.20218684504238393</v>
      </c>
      <c r="D25" s="139">
        <v>-6.8846401538084445E-4</v>
      </c>
      <c r="E25" s="139">
        <v>-1.1202414227022122</v>
      </c>
      <c r="F25" s="145">
        <f>AVERAGE(Table2289101112131416179201122[Total demographic growth rate])</f>
        <v>-0.70338825908118119</v>
      </c>
      <c r="G25" s="46"/>
      <c r="H25" s="46"/>
      <c r="I25" s="46"/>
      <c r="J25" s="46"/>
      <c r="K25" s="46"/>
      <c r="L25" s="46"/>
      <c r="M25" s="46"/>
      <c r="N25" s="128"/>
      <c r="O25" s="129"/>
      <c r="P25" s="46"/>
    </row>
    <row r="26" spans="1:61" s="3" customFormat="1" ht="19.7" customHeight="1">
      <c r="A26" s="42" t="s">
        <v>19</v>
      </c>
      <c r="B26" s="139">
        <v>-0.7549751866316079</v>
      </c>
      <c r="C26" s="139">
        <v>-0.23974921456520931</v>
      </c>
      <c r="D26" s="139">
        <v>-2.2626390515524809E-3</v>
      </c>
      <c r="E26" s="139">
        <v>-0.99719390863063273</v>
      </c>
      <c r="F26" s="145">
        <f>AVERAGE(Table2289101112131416179201122[Total demographic growth rate])</f>
        <v>-0.70338825908118119</v>
      </c>
      <c r="G26" s="46"/>
      <c r="H26" s="46"/>
      <c r="I26" s="46"/>
      <c r="J26" s="46"/>
      <c r="K26" s="46"/>
      <c r="L26" s="46"/>
      <c r="M26" s="46"/>
      <c r="N26" s="128"/>
      <c r="O26" s="129"/>
      <c r="P26" s="46"/>
    </row>
    <row r="27" spans="1:61" s="3" customFormat="1" ht="19.7" customHeight="1">
      <c r="A27" s="42" t="s">
        <v>20</v>
      </c>
      <c r="B27" s="140">
        <v>-0.58084097155553804</v>
      </c>
      <c r="C27" s="140">
        <v>-0.28646089295195926</v>
      </c>
      <c r="D27" s="140">
        <v>-4.1800274486921106E-3</v>
      </c>
      <c r="E27" s="140">
        <v>-0.87154752397037361</v>
      </c>
      <c r="F27" s="145">
        <f>AVERAGE(Table2289101112131416179201122[Total demographic growth rate])</f>
        <v>-0.70338825908118119</v>
      </c>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row>
    <row r="28" spans="1:61" s="3" customFormat="1" ht="19.7" customHeight="1">
      <c r="A28" s="42" t="s">
        <v>21</v>
      </c>
      <c r="B28" s="140">
        <v>-0.60235051370272252</v>
      </c>
      <c r="C28" s="140">
        <v>-0.29003815787685228</v>
      </c>
      <c r="D28" s="140">
        <v>-3.4025912189299826E-3</v>
      </c>
      <c r="E28" s="140">
        <v>-0.89586513713362048</v>
      </c>
      <c r="F28" s="145">
        <f>AVERAGE(Table2289101112131416179201122[Total demographic growth rate])</f>
        <v>-0.70338825908118119</v>
      </c>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row>
    <row r="29" spans="1:61" s="3" customFormat="1" ht="19.7" customHeight="1">
      <c r="A29" s="42" t="s">
        <v>22</v>
      </c>
      <c r="B29" s="140">
        <v>-0.38315418146754815</v>
      </c>
      <c r="C29" s="140">
        <v>-0.33143512346076986</v>
      </c>
      <c r="D29" s="140">
        <v>-4.1445601128224843E-3</v>
      </c>
      <c r="E29" s="140">
        <v>-0.71864660044062267</v>
      </c>
      <c r="F29" s="145">
        <f>AVERAGE(Table2289101112131416179201122[Total demographic growth rate])</f>
        <v>-0.70338825908118119</v>
      </c>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46"/>
      <c r="BC29" s="46"/>
      <c r="BD29" s="46"/>
      <c r="BE29" s="46"/>
      <c r="BF29" s="46"/>
      <c r="BG29" s="46"/>
    </row>
    <row r="30" spans="1:61" s="3" customFormat="1" ht="19.7" customHeight="1">
      <c r="A30" s="42" t="s">
        <v>23</v>
      </c>
      <c r="B30" s="140">
        <v>-0.40353842983750038</v>
      </c>
      <c r="C30" s="140">
        <v>-0.23978791323716322</v>
      </c>
      <c r="D30" s="140">
        <v>-7.6822336493689216E-3</v>
      </c>
      <c r="E30" s="140">
        <v>-0.65101154081365986</v>
      </c>
      <c r="F30" s="145">
        <f>AVERAGE(Table2289101112131416179201122[Total demographic growth rate])</f>
        <v>-0.70338825908118119</v>
      </c>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c r="BG30" s="46"/>
      <c r="BH30" s="127"/>
      <c r="BI30" s="46"/>
    </row>
    <row r="31" spans="1:61" s="3" customFormat="1" ht="19.7" customHeight="1">
      <c r="A31" s="117" t="s">
        <v>24</v>
      </c>
      <c r="B31" s="140">
        <v>-0.31693775544375841</v>
      </c>
      <c r="C31" s="140">
        <v>-0.28411062128870235</v>
      </c>
      <c r="D31" s="140">
        <v>-1.1118666612767477E-2</v>
      </c>
      <c r="E31" s="140">
        <v>-0.61210593054721407</v>
      </c>
      <c r="F31" s="145">
        <f>AVERAGE(Table2289101112131416179201122[Total demographic growth rate])</f>
        <v>-0.70338825908118119</v>
      </c>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row>
    <row r="32" spans="1:61" s="3" customFormat="1" ht="19.7" customHeight="1">
      <c r="A32" s="42" t="s">
        <v>25</v>
      </c>
      <c r="B32" s="140">
        <v>-0.27956286844482214</v>
      </c>
      <c r="C32" s="140">
        <v>-0.21928723956450516</v>
      </c>
      <c r="D32" s="140">
        <v>-1.5116225124942193E-2</v>
      </c>
      <c r="E32" s="140">
        <v>-0.51392784546197734</v>
      </c>
      <c r="F32" s="145">
        <f>AVERAGE(Table2289101112131416179201122[Total demographic growth rate])</f>
        <v>-0.70338825908118119</v>
      </c>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c r="BG32" s="46"/>
    </row>
    <row r="33" spans="1:59" s="3" customFormat="1" ht="19.7" customHeight="1">
      <c r="A33" s="42" t="s">
        <v>26</v>
      </c>
      <c r="B33" s="140">
        <v>-0.2364281077299899</v>
      </c>
      <c r="C33" s="140">
        <v>-0.1977239918581816</v>
      </c>
      <c r="D33" s="140">
        <v>-1.9025703165065758E-2</v>
      </c>
      <c r="E33" s="140">
        <v>-0.45313328701850064</v>
      </c>
      <c r="F33" s="145">
        <f>AVERAGE(Table2289101112131416179201122[Total demographic growth rate])</f>
        <v>-0.70338825908118119</v>
      </c>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46"/>
      <c r="BC33" s="46"/>
      <c r="BD33" s="46"/>
      <c r="BE33" s="46"/>
      <c r="BF33" s="46"/>
      <c r="BG33" s="46"/>
    </row>
    <row r="34" spans="1:59" s="3" customFormat="1" ht="19.7" customHeight="1">
      <c r="A34" s="42" t="s">
        <v>27</v>
      </c>
      <c r="B34" s="140">
        <v>-0.1870029013314024</v>
      </c>
      <c r="C34" s="140">
        <v>-0.18089669101669037</v>
      </c>
      <c r="D34" s="140">
        <v>-2.1133203706307294E-2</v>
      </c>
      <c r="E34" s="140">
        <v>-0.3889799500257391</v>
      </c>
      <c r="F34" s="145">
        <f>AVERAGE(Table2289101112131416179201122[Total demographic growth rate])</f>
        <v>-0.70338825908118119</v>
      </c>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row>
    <row r="35" spans="1:59" s="3" customFormat="1" ht="19.7" customHeight="1">
      <c r="A35" s="42" t="s">
        <v>28</v>
      </c>
      <c r="B35" s="140">
        <v>-0.13653315205078911</v>
      </c>
      <c r="C35" s="140">
        <v>-0.16387430381893986</v>
      </c>
      <c r="D35" s="140">
        <v>-2.4811447275619184E-2</v>
      </c>
      <c r="E35" s="140">
        <v>-0.32515087492863448</v>
      </c>
      <c r="F35" s="145">
        <f>AVERAGE(Table2289101112131416179201122[Total demographic growth rate])</f>
        <v>-0.70338825908118119</v>
      </c>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6"/>
      <c r="BF35" s="46"/>
      <c r="BG35" s="46"/>
    </row>
    <row r="36" spans="1:59" s="3" customFormat="1" ht="19.7" customHeight="1">
      <c r="A36" s="42" t="s">
        <v>29</v>
      </c>
      <c r="B36" s="140">
        <v>-8.9373749961527707E-2</v>
      </c>
      <c r="C36" s="140">
        <v>-0.15665521241388863</v>
      </c>
      <c r="D36" s="140">
        <v>-3.0567796306550123E-2</v>
      </c>
      <c r="E36" s="140">
        <v>-0.27650245193062167</v>
      </c>
      <c r="F36" s="145">
        <f>AVERAGE(Table2289101112131416179201122[Total demographic growth rate])</f>
        <v>-0.70338825908118119</v>
      </c>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row>
    <row r="37" spans="1:59" s="3" customFormat="1" ht="19.7" customHeight="1">
      <c r="A37" s="42" t="s">
        <v>30</v>
      </c>
      <c r="B37" s="140">
        <v>-5.2952499219319986E-2</v>
      </c>
      <c r="C37" s="140">
        <v>-0.15435646490707344</v>
      </c>
      <c r="D37" s="140">
        <v>-3.5107684088292138E-2</v>
      </c>
      <c r="E37" s="140">
        <v>-0.24230295884168918</v>
      </c>
      <c r="F37" s="145">
        <f>AVERAGE(Table2289101112131416179201122[Total demographic growth rate])</f>
        <v>-0.70338825908118119</v>
      </c>
      <c r="G37" s="46"/>
      <c r="H37" s="46"/>
      <c r="I37" s="46"/>
      <c r="J37" s="46"/>
      <c r="K37" s="46"/>
      <c r="L37" s="46"/>
      <c r="M37" s="46"/>
      <c r="N37" s="128"/>
      <c r="O37" s="129"/>
      <c r="P37" s="46"/>
    </row>
    <row r="38" spans="1:59" s="3" customFormat="1" ht="19.7" customHeight="1">
      <c r="A38" s="42" t="s">
        <v>31</v>
      </c>
      <c r="B38" s="140">
        <v>-2.8249395243444206E-2</v>
      </c>
      <c r="C38" s="140">
        <v>-0.15197248585306022</v>
      </c>
      <c r="D38" s="140">
        <v>-3.8981913601485479E-2</v>
      </c>
      <c r="E38" s="140">
        <v>-0.21907972943219803</v>
      </c>
      <c r="F38" s="145">
        <f>AVERAGE(Table2289101112131416179201122[Total demographic growth rate])</f>
        <v>-0.70338825908118119</v>
      </c>
      <c r="G38" s="46"/>
      <c r="H38" s="46"/>
      <c r="I38" s="46"/>
      <c r="J38" s="46"/>
      <c r="K38" s="46"/>
      <c r="L38" s="46"/>
      <c r="M38" s="46"/>
      <c r="N38" s="126"/>
      <c r="O38" s="127"/>
      <c r="P38" s="46"/>
    </row>
    <row r="39" spans="1:59" s="3" customFormat="1" ht="19.7" customHeight="1">
      <c r="A39" s="42" t="s">
        <v>32</v>
      </c>
      <c r="B39" s="140">
        <v>-1.1899419724791076E-2</v>
      </c>
      <c r="C39" s="140">
        <v>-0.1500647089080237</v>
      </c>
      <c r="D39" s="140">
        <v>-4.27350732212236E-2</v>
      </c>
      <c r="E39" s="140">
        <v>-0.20457069107542566</v>
      </c>
      <c r="F39" s="145">
        <f>AVERAGE(Table2289101112131416179201122[Total demographic growth rate])</f>
        <v>-0.70338825908118119</v>
      </c>
      <c r="G39" s="46"/>
      <c r="H39" s="46"/>
      <c r="I39" s="46"/>
      <c r="J39" s="46"/>
      <c r="K39" s="46"/>
      <c r="L39" s="46"/>
      <c r="M39" s="46"/>
      <c r="N39" s="128"/>
      <c r="O39" s="129"/>
      <c r="P39" s="46"/>
    </row>
    <row r="40" spans="1:59" s="3" customFormat="1" ht="19.7" customHeight="1">
      <c r="A40" s="42" t="s">
        <v>33</v>
      </c>
      <c r="B40" s="140">
        <v>-9.9140263389252761E-3</v>
      </c>
      <c r="C40" s="140">
        <v>-0.14567004905006009</v>
      </c>
      <c r="D40" s="140">
        <v>-4.6279553320644352E-2</v>
      </c>
      <c r="E40" s="140">
        <v>-0.20173817033391048</v>
      </c>
      <c r="F40" s="145">
        <f>AVERAGE(Table2289101112131416179201122[Total demographic growth rate])</f>
        <v>-0.70338825908118119</v>
      </c>
      <c r="G40" s="46"/>
      <c r="H40" s="46"/>
      <c r="I40" s="46"/>
      <c r="J40" s="46"/>
      <c r="K40" s="46"/>
      <c r="L40" s="46"/>
      <c r="M40" s="46"/>
      <c r="N40" s="128"/>
      <c r="O40" s="129"/>
      <c r="P40" s="46"/>
    </row>
    <row r="41" spans="1:59" s="3" customFormat="1" ht="19.7" customHeight="1">
      <c r="A41" s="42" t="s">
        <v>34</v>
      </c>
      <c r="B41" s="140">
        <v>-2.418497353370368E-2</v>
      </c>
      <c r="C41" s="140">
        <v>-0.14107225428788234</v>
      </c>
      <c r="D41" s="140">
        <v>-4.974271919315728E-2</v>
      </c>
      <c r="E41" s="140">
        <v>-0.21488407712966129</v>
      </c>
      <c r="F41" s="145">
        <f>AVERAGE(Table2289101112131416179201122[Total demographic growth rate])</f>
        <v>-0.70338825908118119</v>
      </c>
      <c r="G41" s="46"/>
      <c r="H41" s="46"/>
      <c r="I41" s="46"/>
      <c r="J41" s="46"/>
      <c r="K41" s="46"/>
      <c r="L41" s="46"/>
      <c r="M41" s="46"/>
      <c r="N41" s="128"/>
      <c r="O41" s="129"/>
      <c r="P41" s="46"/>
    </row>
    <row r="42" spans="1:59" s="3" customFormat="1" ht="19.7" customHeight="1">
      <c r="A42" s="42" t="s">
        <v>35</v>
      </c>
      <c r="B42" s="140">
        <v>-5.698237134492988E-2</v>
      </c>
      <c r="C42" s="140">
        <v>-0.13496392938320848</v>
      </c>
      <c r="D42" s="140">
        <v>-5.2937007714519903E-2</v>
      </c>
      <c r="E42" s="140">
        <v>-0.24478284584401278</v>
      </c>
      <c r="F42" s="145">
        <f>AVERAGE(Table2289101112131416179201122[Total demographic growth rate])</f>
        <v>-0.70338825908118119</v>
      </c>
      <c r="G42" s="46"/>
      <c r="H42" s="46"/>
      <c r="I42" s="46"/>
      <c r="J42" s="46"/>
      <c r="K42" s="46"/>
      <c r="L42" s="46"/>
      <c r="M42" s="46"/>
      <c r="N42" s="126"/>
      <c r="O42" s="127"/>
      <c r="P42" s="46"/>
    </row>
    <row r="43" spans="1:59" s="3" customFormat="1" ht="19.7" customHeight="1">
      <c r="A43" s="42" t="s">
        <v>36</v>
      </c>
      <c r="B43" s="140">
        <v>-0.1088275430076853</v>
      </c>
      <c r="C43" s="140">
        <v>-0.12412704605520945</v>
      </c>
      <c r="D43" s="140">
        <v>-5.5309330405711309E-2</v>
      </c>
      <c r="E43" s="140">
        <v>-0.28818294604990735</v>
      </c>
      <c r="F43" s="145">
        <f>AVERAGE(Table2289101112131416179201122[Total demographic growth rate])</f>
        <v>-0.70338825908118119</v>
      </c>
      <c r="G43" s="46"/>
      <c r="H43" s="46"/>
      <c r="I43" s="46"/>
      <c r="J43" s="46"/>
      <c r="K43" s="46"/>
      <c r="L43" s="46"/>
      <c r="M43" s="46"/>
      <c r="N43" s="128"/>
      <c r="O43" s="129"/>
      <c r="P43" s="46"/>
    </row>
    <row r="44" spans="1:59" s="3" customFormat="1" ht="19.7" customHeight="1">
      <c r="A44" s="42" t="s">
        <v>37</v>
      </c>
      <c r="B44" s="140">
        <v>-0.17670678232048312</v>
      </c>
      <c r="C44" s="140">
        <v>-0.11128592263303344</v>
      </c>
      <c r="D44" s="140">
        <v>-5.725108174201881E-2</v>
      </c>
      <c r="E44" s="140">
        <v>-0.34518468433903871</v>
      </c>
      <c r="F44" s="145">
        <f>AVERAGE(Table2289101112131416179201122[Total demographic growth rate])</f>
        <v>-0.70338825908118119</v>
      </c>
      <c r="G44" s="46"/>
      <c r="H44" s="46"/>
      <c r="I44" s="46"/>
      <c r="J44" s="46"/>
      <c r="K44" s="46"/>
      <c r="L44" s="46"/>
      <c r="M44" s="46"/>
      <c r="N44" s="128"/>
      <c r="O44" s="129"/>
      <c r="P44" s="46"/>
    </row>
    <row r="45" spans="1:59" s="3" customFormat="1" ht="19.7" customHeight="1">
      <c r="A45" s="42" t="s">
        <v>38</v>
      </c>
      <c r="B45" s="140">
        <v>-0.25597475609326159</v>
      </c>
      <c r="C45" s="140">
        <v>-9.5111031729266354E-2</v>
      </c>
      <c r="D45" s="140">
        <v>-5.9178704303778217E-2</v>
      </c>
      <c r="E45" s="140">
        <v>-0.41022753817972424</v>
      </c>
      <c r="F45" s="145">
        <f>AVERAGE(Table2289101112131416179201122[Total demographic growth rate])</f>
        <v>-0.70338825908118119</v>
      </c>
      <c r="G45" s="46"/>
      <c r="H45" s="46"/>
      <c r="I45" s="46"/>
      <c r="J45" s="46"/>
      <c r="K45" s="46"/>
      <c r="L45" s="46"/>
      <c r="M45" s="46"/>
      <c r="N45" s="128"/>
      <c r="O45" s="129"/>
      <c r="P45" s="46"/>
    </row>
    <row r="46" spans="1:59" s="3" customFormat="1" ht="19.7" customHeight="1">
      <c r="A46" s="42" t="s">
        <v>39</v>
      </c>
      <c r="B46" s="140">
        <v>-0.34007739089795946</v>
      </c>
      <c r="C46" s="140">
        <v>-8.0869363807031552E-2</v>
      </c>
      <c r="D46" s="140">
        <v>-6.1055280029043861E-2</v>
      </c>
      <c r="E46" s="140">
        <v>-0.48198805079031981</v>
      </c>
      <c r="F46" s="145">
        <f>AVERAGE(Table2289101112131416179201122[Total demographic growth rate])</f>
        <v>-0.70338825908118119</v>
      </c>
      <c r="G46" s="46"/>
      <c r="H46" s="46"/>
      <c r="I46" s="46"/>
      <c r="J46" s="46"/>
      <c r="K46" s="46"/>
      <c r="L46" s="46"/>
      <c r="M46" s="46"/>
      <c r="N46" s="126"/>
      <c r="O46" s="127"/>
      <c r="P46" s="46"/>
    </row>
    <row r="47" spans="1:59" s="3" customFormat="1" ht="19.7" customHeight="1">
      <c r="A47" s="42" t="s">
        <v>40</v>
      </c>
      <c r="B47" s="140">
        <v>-0.42298489394315841</v>
      </c>
      <c r="C47" s="140">
        <v>-6.8540284959780068E-2</v>
      </c>
      <c r="D47" s="140">
        <v>-6.2829570511359928E-2</v>
      </c>
      <c r="E47" s="140">
        <v>-0.55436455031728071</v>
      </c>
      <c r="F47" s="145">
        <f>AVERAGE(Table2289101112131416179201122[Total demographic growth rate])</f>
        <v>-0.70338825908118119</v>
      </c>
      <c r="G47" s="46"/>
      <c r="H47" s="46"/>
      <c r="I47" s="46"/>
      <c r="J47" s="46"/>
      <c r="K47" s="46"/>
      <c r="L47" s="46"/>
      <c r="M47" s="46"/>
      <c r="N47" s="128"/>
      <c r="O47" s="129"/>
      <c r="P47" s="46"/>
    </row>
    <row r="48" spans="1:59" s="3" customFormat="1" ht="19.7" customHeight="1">
      <c r="A48" s="42" t="s">
        <v>41</v>
      </c>
      <c r="B48" s="140">
        <v>-0.50135914005359772</v>
      </c>
      <c r="C48" s="140">
        <v>-6.0081921311484439E-2</v>
      </c>
      <c r="D48" s="140">
        <v>-6.4725737688851134E-2</v>
      </c>
      <c r="E48" s="140">
        <v>-0.6262021497546626</v>
      </c>
      <c r="F48" s="145">
        <f>AVERAGE(Table2289101112131416179201122[Total demographic growth rate])</f>
        <v>-0.70338825908118119</v>
      </c>
      <c r="H48" s="46"/>
      <c r="I48" s="46"/>
      <c r="J48" s="46"/>
      <c r="K48" s="46"/>
      <c r="N48" s="128"/>
      <c r="O48" s="129"/>
    </row>
    <row r="49" spans="1:15" s="3" customFormat="1" ht="19.7" customHeight="1">
      <c r="A49" s="42" t="s">
        <v>42</v>
      </c>
      <c r="B49" s="140">
        <v>-0.57369852149935274</v>
      </c>
      <c r="C49" s="140">
        <v>-5.6280148119655107E-2</v>
      </c>
      <c r="D49" s="140">
        <v>-6.5296630111102705E-2</v>
      </c>
      <c r="E49" s="140">
        <v>-0.69534162520919129</v>
      </c>
      <c r="F49" s="145">
        <f>AVERAGE(Table2289101112131416179201122[Total demographic growth rate])</f>
        <v>-0.70338825908118119</v>
      </c>
      <c r="H49" s="46"/>
      <c r="I49" s="46"/>
      <c r="J49" s="46"/>
      <c r="K49" s="46"/>
      <c r="N49" s="128"/>
      <c r="O49" s="129"/>
    </row>
    <row r="50" spans="1:15" s="3" customFormat="1" ht="19.7" customHeight="1">
      <c r="A50" s="42" t="s">
        <v>43</v>
      </c>
      <c r="B50" s="140">
        <v>-0.63707725956706718</v>
      </c>
      <c r="C50" s="140">
        <v>-5.6039006082504325E-2</v>
      </c>
      <c r="D50" s="140">
        <v>-6.4665131071692306E-2</v>
      </c>
      <c r="E50" s="140">
        <v>-0.7578830468866854</v>
      </c>
      <c r="F50" s="145">
        <f>AVERAGE(Table2289101112131416179201122[Total demographic growth rate])</f>
        <v>-0.70338825908118119</v>
      </c>
      <c r="H50" s="46"/>
      <c r="I50" s="46"/>
      <c r="J50" s="46"/>
      <c r="K50" s="46"/>
      <c r="N50" s="126"/>
      <c r="O50" s="127"/>
    </row>
    <row r="51" spans="1:15" s="3" customFormat="1" ht="19.7" customHeight="1">
      <c r="A51" s="42" t="s">
        <v>44</v>
      </c>
      <c r="B51" s="140">
        <v>-0.68580116167137251</v>
      </c>
      <c r="C51" s="140">
        <v>-5.9266333014059154E-2</v>
      </c>
      <c r="D51" s="140">
        <v>-6.4273894165900389E-2</v>
      </c>
      <c r="E51" s="140">
        <v>-0.80947696513558098</v>
      </c>
      <c r="F51" s="145">
        <f>AVERAGE(Table2289101112131416179201122[Total demographic growth rate])</f>
        <v>-0.70338825908118119</v>
      </c>
      <c r="H51" s="46"/>
      <c r="I51" s="46"/>
      <c r="J51" s="46"/>
      <c r="K51" s="46"/>
      <c r="N51" s="128"/>
      <c r="O51" s="129"/>
    </row>
    <row r="52" spans="1:15" s="3" customFormat="1" ht="19.7" customHeight="1">
      <c r="A52" s="42" t="s">
        <v>45</v>
      </c>
      <c r="B52" s="140">
        <v>-0.71821588439773931</v>
      </c>
      <c r="C52" s="140">
        <v>-6.6217648875549137E-2</v>
      </c>
      <c r="D52" s="140">
        <v>-6.3855379139858837E-2</v>
      </c>
      <c r="E52" s="140">
        <v>-0.84845485262167752</v>
      </c>
      <c r="F52" s="145">
        <f>AVERAGE(Table2289101112131416179201122[Total demographic growth rate])</f>
        <v>-0.70338825908118119</v>
      </c>
      <c r="H52" s="46"/>
      <c r="I52" s="46"/>
      <c r="J52" s="46"/>
      <c r="K52" s="46"/>
      <c r="N52" s="128"/>
      <c r="O52" s="129"/>
    </row>
    <row r="53" spans="1:15" s="3" customFormat="1" ht="19.7" customHeight="1">
      <c r="A53" s="42" t="s">
        <v>46</v>
      </c>
      <c r="B53" s="140">
        <v>-0.73569986602479343</v>
      </c>
      <c r="C53" s="140">
        <v>-7.6771287497028509E-2</v>
      </c>
      <c r="D53" s="140">
        <v>-6.3250434994829061E-2</v>
      </c>
      <c r="E53" s="140">
        <v>-0.87591202770971188</v>
      </c>
      <c r="F53" s="145">
        <f>AVERAGE(Table2289101112131416179201122[Total demographic growth rate])</f>
        <v>-0.70338825908118119</v>
      </c>
      <c r="H53" s="46"/>
      <c r="I53" s="46"/>
      <c r="J53" s="46"/>
      <c r="K53" s="46"/>
      <c r="N53" s="128"/>
      <c r="O53" s="129"/>
    </row>
    <row r="54" spans="1:15" s="3" customFormat="1" ht="19.7" customHeight="1">
      <c r="A54" s="42" t="s">
        <v>47</v>
      </c>
      <c r="B54" s="140">
        <v>-0.73965668509030313</v>
      </c>
      <c r="C54" s="140">
        <v>-9.0028860301951036E-2</v>
      </c>
      <c r="D54" s="140">
        <v>-6.1696071298451262E-2</v>
      </c>
      <c r="E54" s="140">
        <v>-0.89159029086727737</v>
      </c>
      <c r="F54" s="145">
        <f>AVERAGE(Table2289101112131416179201122[Total demographic growth rate])</f>
        <v>-0.70338825908118119</v>
      </c>
      <c r="H54" s="46"/>
      <c r="I54" s="46"/>
      <c r="J54" s="46"/>
      <c r="K54" s="46"/>
      <c r="N54" s="126"/>
      <c r="O54" s="127"/>
    </row>
    <row r="55" spans="1:15" s="3" customFormat="1" ht="19.7" customHeight="1">
      <c r="A55" s="42" t="s">
        <v>48</v>
      </c>
      <c r="B55" s="140">
        <v>-0.72930552215156852</v>
      </c>
      <c r="C55" s="140">
        <v>-0.10488295818282822</v>
      </c>
      <c r="D55" s="140">
        <v>-5.9612479425385917E-2</v>
      </c>
      <c r="E55" s="140">
        <v>-0.89401845783167699</v>
      </c>
      <c r="F55" s="145">
        <f>AVERAGE(Table2289101112131416179201122[Total demographic growth rate])</f>
        <v>-0.70338825908118119</v>
      </c>
      <c r="H55" s="46"/>
      <c r="I55" s="46"/>
      <c r="J55" s="46"/>
      <c r="K55" s="46"/>
      <c r="N55" s="128"/>
      <c r="O55" s="129"/>
    </row>
    <row r="56" spans="1:15" s="3" customFormat="1" ht="19.7" customHeight="1">
      <c r="A56" s="42" t="s">
        <v>49</v>
      </c>
      <c r="B56" s="140">
        <v>-0.70836883881524249</v>
      </c>
      <c r="C56" s="140">
        <v>-0.11928986900712679</v>
      </c>
      <c r="D56" s="140">
        <v>-5.7585099882349874E-2</v>
      </c>
      <c r="E56" s="140">
        <v>-0.88546048191680604</v>
      </c>
      <c r="F56" s="145">
        <f>AVERAGE(Table2289101112131416179201122[Total demographic growth rate])</f>
        <v>-0.70338825908118119</v>
      </c>
      <c r="H56" s="46"/>
      <c r="I56" s="46"/>
      <c r="J56" s="46"/>
      <c r="K56" s="46"/>
      <c r="N56" s="128"/>
      <c r="O56" s="129"/>
    </row>
    <row r="57" spans="1:15" s="3" customFormat="1" ht="19.7" customHeight="1">
      <c r="A57" s="42" t="s">
        <v>50</v>
      </c>
      <c r="B57" s="140">
        <v>-0.67635988638416966</v>
      </c>
      <c r="C57" s="140">
        <v>-0.13428987155174682</v>
      </c>
      <c r="D57" s="140">
        <v>-5.4955629111657342E-2</v>
      </c>
      <c r="E57" s="140">
        <v>-0.86581201949127073</v>
      </c>
      <c r="F57" s="145">
        <f>AVERAGE(Table2289101112131416179201122[Total demographic growth rate])</f>
        <v>-0.70338825908118119</v>
      </c>
      <c r="H57" s="46"/>
      <c r="I57" s="46"/>
      <c r="J57" s="46"/>
      <c r="K57" s="46"/>
      <c r="N57" s="128"/>
      <c r="O57" s="129"/>
    </row>
    <row r="58" spans="1:15" s="3" customFormat="1" ht="19.7" customHeight="1">
      <c r="A58" s="42" t="s">
        <v>51</v>
      </c>
      <c r="B58" s="140">
        <v>-0.63650824307990894</v>
      </c>
      <c r="C58" s="140">
        <v>-0.14666750334548917</v>
      </c>
      <c r="D58" s="140">
        <v>-5.2283621702514695E-2</v>
      </c>
      <c r="E58" s="140">
        <v>-0.83564846330303655</v>
      </c>
      <c r="F58" s="145">
        <f>AVERAGE(Table2289101112131416179201122[Total demographic growth rate])</f>
        <v>-0.70338825908118119</v>
      </c>
      <c r="H58" s="46"/>
      <c r="I58" s="46"/>
      <c r="J58" s="46"/>
      <c r="K58" s="46"/>
      <c r="N58" s="126"/>
      <c r="O58" s="127"/>
    </row>
    <row r="59" spans="1:15" s="3" customFormat="1" ht="19.7" customHeight="1">
      <c r="A59" s="42" t="s">
        <v>52</v>
      </c>
      <c r="B59" s="140">
        <v>-0.58842959001585682</v>
      </c>
      <c r="C59" s="140">
        <v>-0.15815915818301618</v>
      </c>
      <c r="D59" s="140">
        <v>-5.0179226482905827E-2</v>
      </c>
      <c r="E59" s="140">
        <v>-0.7969299068146779</v>
      </c>
      <c r="F59" s="145">
        <f>AVERAGE(Table2289101112131416179201122[Total demographic growth rate])</f>
        <v>-0.70338825908118119</v>
      </c>
      <c r="H59" s="46"/>
      <c r="I59" s="46"/>
      <c r="J59" s="46"/>
      <c r="K59" s="46"/>
      <c r="N59" s="128"/>
      <c r="O59" s="129"/>
    </row>
    <row r="60" spans="1:15" s="3" customFormat="1" ht="19.7" customHeight="1">
      <c r="A60" s="42" t="s">
        <v>53</v>
      </c>
      <c r="B60" s="140">
        <v>-0.53742717949274654</v>
      </c>
      <c r="C60" s="140">
        <v>-0.16792472095164168</v>
      </c>
      <c r="D60" s="140">
        <v>-4.8780927079884927E-2</v>
      </c>
      <c r="E60" s="140">
        <v>-0.75426209158464796</v>
      </c>
      <c r="F60" s="145">
        <f>AVERAGE(Table2289101112131416179201122[Total demographic growth rate])</f>
        <v>-0.70338825908118119</v>
      </c>
      <c r="H60" s="46"/>
      <c r="I60" s="46"/>
      <c r="J60" s="46"/>
      <c r="K60" s="46"/>
    </row>
    <row r="61" spans="1:15" s="3" customFormat="1" ht="19.7" customHeight="1">
      <c r="A61" s="42" t="s">
        <v>54</v>
      </c>
      <c r="B61" s="140">
        <v>-0.48316443855209473</v>
      </c>
      <c r="C61" s="140">
        <v>-0.17417829222983081</v>
      </c>
      <c r="D61" s="140">
        <v>-4.045121925967634E-2</v>
      </c>
      <c r="E61" s="140">
        <v>-0.69790693040150975</v>
      </c>
      <c r="F61" s="145">
        <f>AVERAGE(Table2289101112131416179201122[Total demographic growth rate])</f>
        <v>-0.70338825908118119</v>
      </c>
      <c r="H61" s="46"/>
      <c r="I61" s="46"/>
      <c r="J61" s="46"/>
      <c r="K61" s="46"/>
    </row>
    <row r="62" spans="1:15" s="3" customFormat="1" ht="19.7" customHeight="1" thickBot="1">
      <c r="A62" s="42" t="s">
        <v>55</v>
      </c>
      <c r="B62" s="140">
        <v>-0.43029358038398091</v>
      </c>
      <c r="C62" s="140">
        <v>-0.17904436327625181</v>
      </c>
      <c r="D62" s="140">
        <v>-4.0605423656169787E-2</v>
      </c>
      <c r="E62" s="140">
        <v>-0.65001906067003912</v>
      </c>
      <c r="F62" s="145">
        <f>AVERAGE(Table2289101112131416179201122[Total demographic growth rate])</f>
        <v>-0.70338825908118119</v>
      </c>
      <c r="H62" s="46"/>
      <c r="I62" s="46"/>
      <c r="J62" s="46"/>
      <c r="K62" s="46"/>
    </row>
    <row r="63" spans="1:15" ht="15">
      <c r="A63" s="12" t="s">
        <v>57</v>
      </c>
      <c r="B63" s="12"/>
      <c r="C63" s="12"/>
      <c r="D63" s="12"/>
      <c r="E63"/>
    </row>
    <row r="64" spans="1:15" ht="24.75" customHeight="1">
      <c r="A64" s="59" t="s">
        <v>0</v>
      </c>
      <c r="B64" s="21"/>
      <c r="C64" s="21"/>
      <c r="D64" s="21"/>
      <c r="E64" s="21"/>
      <c r="F64" s="21"/>
      <c r="G64" s="21"/>
    </row>
    <row r="65" spans="2:5" ht="15">
      <c r="E65"/>
    </row>
    <row r="66" spans="2:5" ht="15">
      <c r="B66" s="35"/>
      <c r="C66" s="35"/>
      <c r="E66"/>
    </row>
    <row r="67" spans="2:5" ht="15">
      <c r="B67" s="21"/>
      <c r="C67" s="21"/>
      <c r="D67" s="21"/>
      <c r="E67"/>
    </row>
    <row r="81" spans="5:5" ht="15">
      <c r="E81"/>
    </row>
    <row r="82" spans="5:5" ht="15">
      <c r="E82"/>
    </row>
    <row r="101" spans="3:3" ht="15">
      <c r="C101" s="16"/>
    </row>
    <row r="102" spans="3:3" ht="15">
      <c r="C102" s="17"/>
    </row>
  </sheetData>
  <hyperlinks>
    <hyperlink ref="A64" location="Contents!A1" display="Return to Contents" xr:uid="{37482FE4-C043-4A08-82F3-BF970839BA44}"/>
  </hyperlinks>
  <pageMargins left="0.7" right="0.7" top="0.75" bottom="0.75" header="0.3" footer="0.3"/>
  <pageSetup paperSize="9" orientation="portrait" r:id="rId1"/>
  <drawing r:id="rId2"/>
  <tableParts count="1">
    <tablePart r:id="rId3"/>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5960D-CAC1-481E-A7FD-D72D2623160B}">
  <sheetPr>
    <tabColor theme="8" tint="0.59999389629810485"/>
  </sheetPr>
  <dimension ref="A1:BI72"/>
  <sheetViews>
    <sheetView showGridLines="0" zoomScaleNormal="100" workbookViewId="0"/>
  </sheetViews>
  <sheetFormatPr defaultColWidth="8.7109375" defaultRowHeight="14.25"/>
  <cols>
    <col min="1" max="1" width="19.42578125" style="1" customWidth="1"/>
    <col min="2" max="2" width="21.140625" style="1" customWidth="1"/>
    <col min="3" max="5" width="19.42578125" style="1" customWidth="1"/>
    <col min="6" max="7" width="15.28515625" style="1" customWidth="1"/>
    <col min="8" max="8" width="14.5703125" style="1" customWidth="1"/>
    <col min="9" max="9" width="11.42578125" style="1" customWidth="1"/>
    <col min="10" max="14" width="8.7109375" style="1"/>
    <col min="15" max="15" width="8.7109375" style="1" customWidth="1"/>
    <col min="16" max="16" width="35.7109375" style="1" bestFit="1" customWidth="1"/>
    <col min="17" max="17" width="10.140625" style="1" bestFit="1" customWidth="1"/>
    <col min="18" max="16384" width="8.7109375" style="1"/>
  </cols>
  <sheetData>
    <row r="1" spans="1:18" ht="15">
      <c r="A1" s="36" t="s">
        <v>321</v>
      </c>
      <c r="B1" s="36"/>
      <c r="C1" s="36"/>
      <c r="D1" s="36"/>
      <c r="E1" s="36"/>
    </row>
    <row r="2" spans="1:18">
      <c r="A2" s="4" t="s">
        <v>214</v>
      </c>
    </row>
    <row r="3" spans="1:18" s="7" customFormat="1" ht="19.5" customHeight="1">
      <c r="A3" s="11" t="s">
        <v>79</v>
      </c>
      <c r="D3"/>
      <c r="E3"/>
      <c r="F3"/>
      <c r="G3"/>
      <c r="H3"/>
      <c r="I3"/>
      <c r="J3"/>
      <c r="K3"/>
      <c r="L3"/>
      <c r="M3"/>
      <c r="N3"/>
      <c r="O3"/>
      <c r="P3"/>
      <c r="Q3"/>
      <c r="R3"/>
    </row>
    <row r="4" spans="1:18" s="7" customFormat="1" ht="19.5" customHeight="1">
      <c r="A4" s="11"/>
      <c r="D4"/>
      <c r="E4"/>
      <c r="F4"/>
      <c r="G4"/>
      <c r="H4"/>
      <c r="I4"/>
      <c r="J4"/>
      <c r="K4"/>
      <c r="L4"/>
      <c r="M4"/>
      <c r="N4"/>
      <c r="O4"/>
      <c r="P4"/>
      <c r="Q4"/>
      <c r="R4"/>
    </row>
    <row r="5" spans="1:18" s="7" customFormat="1" ht="19.5" customHeight="1">
      <c r="A5" s="11"/>
      <c r="D5"/>
      <c r="E5"/>
      <c r="F5"/>
      <c r="G5"/>
      <c r="H5"/>
      <c r="I5"/>
      <c r="J5"/>
      <c r="K5"/>
      <c r="L5"/>
      <c r="M5"/>
      <c r="N5"/>
      <c r="O5"/>
      <c r="P5"/>
      <c r="Q5"/>
      <c r="R5"/>
    </row>
    <row r="6" spans="1:18" s="7" customFormat="1" ht="19.5" customHeight="1">
      <c r="A6" s="11"/>
      <c r="D6"/>
      <c r="E6"/>
      <c r="F6"/>
      <c r="G6"/>
      <c r="H6"/>
      <c r="I6"/>
      <c r="J6"/>
      <c r="K6"/>
      <c r="L6"/>
      <c r="M6"/>
      <c r="N6"/>
      <c r="O6"/>
      <c r="P6"/>
      <c r="Q6"/>
      <c r="R6"/>
    </row>
    <row r="7" spans="1:18" s="7" customFormat="1" ht="19.5" customHeight="1">
      <c r="A7" s="11"/>
      <c r="D7"/>
      <c r="E7"/>
      <c r="F7"/>
      <c r="G7"/>
      <c r="H7"/>
      <c r="I7"/>
      <c r="J7"/>
      <c r="K7"/>
      <c r="L7"/>
      <c r="M7"/>
      <c r="N7"/>
      <c r="O7"/>
      <c r="P7"/>
      <c r="Q7"/>
      <c r="R7"/>
    </row>
    <row r="8" spans="1:18" s="7" customFormat="1" ht="19.5" customHeight="1">
      <c r="A8" s="11"/>
      <c r="D8"/>
      <c r="E8"/>
      <c r="F8"/>
      <c r="G8"/>
      <c r="H8"/>
      <c r="I8"/>
      <c r="J8"/>
      <c r="K8"/>
      <c r="L8"/>
      <c r="M8"/>
      <c r="N8"/>
      <c r="O8"/>
      <c r="P8"/>
      <c r="Q8"/>
      <c r="R8"/>
    </row>
    <row r="9" spans="1:18" s="7" customFormat="1" ht="19.5" customHeight="1">
      <c r="A9" s="11"/>
      <c r="D9"/>
      <c r="E9"/>
      <c r="F9"/>
      <c r="G9"/>
      <c r="H9"/>
      <c r="I9"/>
      <c r="J9"/>
      <c r="K9"/>
      <c r="L9"/>
      <c r="M9"/>
      <c r="N9"/>
      <c r="O9"/>
      <c r="P9"/>
      <c r="Q9"/>
      <c r="R9"/>
    </row>
    <row r="10" spans="1:18" s="7" customFormat="1" ht="19.5" customHeight="1">
      <c r="A10" s="11"/>
      <c r="D10"/>
      <c r="E10"/>
      <c r="F10"/>
      <c r="G10"/>
      <c r="H10"/>
      <c r="I10"/>
      <c r="J10"/>
      <c r="K10"/>
      <c r="L10"/>
      <c r="M10"/>
      <c r="N10"/>
      <c r="O10"/>
      <c r="P10"/>
      <c r="Q10"/>
      <c r="R10"/>
    </row>
    <row r="11" spans="1:18" s="7" customFormat="1" ht="19.5" customHeight="1">
      <c r="A11" s="11"/>
      <c r="D11"/>
      <c r="E11"/>
      <c r="F11"/>
      <c r="G11"/>
      <c r="H11"/>
      <c r="I11"/>
      <c r="J11"/>
      <c r="K11"/>
      <c r="L11"/>
      <c r="M11"/>
      <c r="N11"/>
      <c r="O11"/>
      <c r="P11"/>
      <c r="Q11"/>
      <c r="R11"/>
    </row>
    <row r="12" spans="1:18" s="7" customFormat="1" ht="19.5" customHeight="1">
      <c r="A12" s="11"/>
      <c r="D12"/>
      <c r="E12"/>
      <c r="F12"/>
      <c r="H12"/>
      <c r="I12"/>
      <c r="J12"/>
      <c r="K12"/>
      <c r="L12"/>
      <c r="M12"/>
      <c r="N12"/>
      <c r="O12"/>
      <c r="P12"/>
      <c r="Q12"/>
      <c r="R12"/>
    </row>
    <row r="13" spans="1:18" s="7" customFormat="1" ht="19.5" customHeight="1">
      <c r="A13" s="11"/>
      <c r="D13"/>
      <c r="E13"/>
      <c r="F13"/>
      <c r="G13"/>
      <c r="H13"/>
      <c r="I13"/>
      <c r="J13"/>
      <c r="K13"/>
      <c r="L13"/>
      <c r="M13"/>
      <c r="N13"/>
      <c r="O13"/>
      <c r="P13"/>
      <c r="Q13"/>
      <c r="R13"/>
    </row>
    <row r="14" spans="1:18" s="7" customFormat="1" ht="19.5" customHeight="1">
      <c r="A14" s="11"/>
      <c r="D14"/>
      <c r="E14"/>
      <c r="F14"/>
      <c r="G14"/>
      <c r="H14"/>
      <c r="I14"/>
      <c r="J14"/>
      <c r="K14"/>
      <c r="L14"/>
      <c r="M14"/>
      <c r="N14"/>
      <c r="O14"/>
      <c r="P14"/>
      <c r="Q14"/>
      <c r="R14"/>
    </row>
    <row r="15" spans="1:18" s="7" customFormat="1" ht="19.5" customHeight="1">
      <c r="A15" s="11"/>
      <c r="D15"/>
      <c r="E15"/>
      <c r="F15"/>
      <c r="G15"/>
      <c r="H15"/>
      <c r="I15"/>
      <c r="J15"/>
      <c r="K15"/>
      <c r="L15"/>
      <c r="M15"/>
      <c r="N15"/>
      <c r="O15"/>
      <c r="P15"/>
      <c r="Q15"/>
      <c r="R15"/>
    </row>
    <row r="16" spans="1:18" s="7" customFormat="1" ht="19.5" customHeight="1">
      <c r="A16" s="11"/>
      <c r="D16"/>
      <c r="E16"/>
      <c r="F16"/>
      <c r="G16"/>
      <c r="H16"/>
      <c r="I16"/>
      <c r="J16"/>
      <c r="K16"/>
      <c r="L16"/>
      <c r="M16"/>
      <c r="N16"/>
      <c r="O16"/>
      <c r="P16"/>
      <c r="Q16"/>
      <c r="R16"/>
    </row>
    <row r="17" spans="1:61" s="42" customFormat="1" ht="32.450000000000003" customHeight="1">
      <c r="A17" s="20" t="s">
        <v>204</v>
      </c>
      <c r="B17" s="20" t="s">
        <v>205</v>
      </c>
      <c r="C17" s="20" t="s">
        <v>206</v>
      </c>
      <c r="D17" s="139"/>
      <c r="E17" s="139"/>
      <c r="F17" s="139"/>
      <c r="G17" s="41"/>
      <c r="H17" s="41"/>
      <c r="I17" s="41"/>
      <c r="J17" s="41"/>
      <c r="K17" s="41"/>
      <c r="L17" s="41"/>
      <c r="M17" s="41"/>
      <c r="N17" s="41"/>
      <c r="O17" s="41"/>
      <c r="P17" s="41"/>
    </row>
    <row r="18" spans="1:61" s="3" customFormat="1" ht="19.7" customHeight="1">
      <c r="A18" s="148" t="s">
        <v>4</v>
      </c>
      <c r="B18" s="24" t="s">
        <v>201</v>
      </c>
      <c r="C18" s="141">
        <v>2.0677471372804201</v>
      </c>
      <c r="D18" s="139"/>
      <c r="E18" s="139"/>
      <c r="F18" s="145"/>
      <c r="G18" s="46"/>
      <c r="H18"/>
      <c r="I18"/>
      <c r="J18" s="147"/>
      <c r="K18" s="46"/>
      <c r="L18" s="46"/>
      <c r="M18" s="46"/>
      <c r="N18" s="46"/>
      <c r="O18" s="125"/>
      <c r="P18" s="46"/>
    </row>
    <row r="19" spans="1:61" s="3" customFormat="1" ht="19.7" customHeight="1">
      <c r="A19" s="24" t="s">
        <v>4</v>
      </c>
      <c r="B19" s="24" t="s">
        <v>202</v>
      </c>
      <c r="C19" s="141">
        <v>1.7928941743546418</v>
      </c>
      <c r="D19" s="139"/>
      <c r="E19" s="139"/>
      <c r="F19" s="145"/>
      <c r="G19" s="46"/>
      <c r="H19"/>
      <c r="I19"/>
      <c r="J19" s="147"/>
      <c r="K19" s="46"/>
      <c r="L19" s="46"/>
      <c r="M19" s="46"/>
      <c r="N19" s="126"/>
      <c r="O19" s="127"/>
      <c r="P19" s="46"/>
    </row>
    <row r="20" spans="1:61" s="3" customFormat="1" ht="19.7" customHeight="1">
      <c r="A20" s="26"/>
      <c r="B20" s="26" t="s">
        <v>203</v>
      </c>
      <c r="C20" s="150">
        <v>1.357961382351925</v>
      </c>
      <c r="D20" s="139"/>
      <c r="E20" s="139"/>
      <c r="F20" s="145"/>
      <c r="G20" s="46"/>
      <c r="H20"/>
      <c r="I20"/>
      <c r="J20" s="147"/>
      <c r="K20" s="46"/>
      <c r="L20" s="46"/>
      <c r="M20" s="46"/>
      <c r="N20" s="128"/>
      <c r="O20" s="129"/>
      <c r="P20" s="46"/>
    </row>
    <row r="21" spans="1:61" s="3" customFormat="1" ht="19.7" customHeight="1">
      <c r="A21" s="148" t="s">
        <v>103</v>
      </c>
      <c r="B21" s="24" t="s">
        <v>201</v>
      </c>
      <c r="C21" s="141">
        <v>2.9012636815160762</v>
      </c>
      <c r="D21" s="139"/>
      <c r="E21" s="139"/>
      <c r="F21" s="145"/>
      <c r="G21" s="46"/>
      <c r="H21"/>
      <c r="I21"/>
      <c r="J21" s="147"/>
      <c r="K21" s="46"/>
      <c r="L21" s="46"/>
      <c r="M21" s="46"/>
      <c r="N21" s="128"/>
      <c r="O21" s="129"/>
      <c r="P21" s="46"/>
    </row>
    <row r="22" spans="1:61" s="3" customFormat="1" ht="19.7" customHeight="1">
      <c r="A22" s="24" t="s">
        <v>103</v>
      </c>
      <c r="B22" s="24" t="s">
        <v>202</v>
      </c>
      <c r="C22" s="141">
        <v>2.6060399135700885</v>
      </c>
      <c r="D22" s="139"/>
      <c r="E22" s="139"/>
      <c r="F22" s="145"/>
      <c r="G22" s="46"/>
      <c r="H22"/>
      <c r="I22"/>
      <c r="J22" s="147"/>
      <c r="K22" s="46"/>
      <c r="L22" s="46"/>
      <c r="M22" s="46"/>
      <c r="N22" s="128"/>
      <c r="O22" s="129"/>
      <c r="P22" s="46"/>
    </row>
    <row r="23" spans="1:61" s="3" customFormat="1" ht="19.7" customHeight="1">
      <c r="A23" s="149" t="s">
        <v>103</v>
      </c>
      <c r="B23" s="26" t="s">
        <v>203</v>
      </c>
      <c r="C23" s="150">
        <v>2.1326741291254829</v>
      </c>
      <c r="D23" s="139"/>
      <c r="E23" s="139"/>
      <c r="F23" s="145"/>
      <c r="G23" s="46"/>
      <c r="H23"/>
      <c r="I23"/>
      <c r="J23" s="147"/>
      <c r="K23" s="46"/>
      <c r="L23" s="46"/>
      <c r="M23" s="46"/>
      <c r="N23" s="128"/>
      <c r="O23" s="129"/>
      <c r="P23" s="46"/>
    </row>
    <row r="24" spans="1:61" s="3" customFormat="1" ht="19.7" customHeight="1">
      <c r="A24" s="148" t="s">
        <v>105</v>
      </c>
      <c r="B24" s="24" t="s">
        <v>201</v>
      </c>
      <c r="C24" s="141">
        <v>1.1086736071171943</v>
      </c>
      <c r="D24" s="139"/>
      <c r="E24" s="139"/>
      <c r="F24" s="145"/>
      <c r="G24" s="46"/>
      <c r="H24"/>
      <c r="I24"/>
      <c r="J24" s="147"/>
      <c r="K24" s="46"/>
      <c r="L24" s="46"/>
      <c r="M24" s="46"/>
      <c r="N24" s="128"/>
      <c r="O24" s="129"/>
      <c r="P24" s="46"/>
    </row>
    <row r="25" spans="1:61" s="3" customFormat="1" ht="19.7" customHeight="1">
      <c r="A25" s="24" t="s">
        <v>105</v>
      </c>
      <c r="B25" s="24" t="s">
        <v>202</v>
      </c>
      <c r="C25" s="141">
        <v>0.77491625498011407</v>
      </c>
      <c r="D25" s="139"/>
      <c r="E25" s="139"/>
      <c r="F25" s="145"/>
      <c r="G25" s="46"/>
      <c r="H25"/>
      <c r="I25"/>
      <c r="J25" s="147"/>
      <c r="K25" s="46"/>
      <c r="L25" s="46"/>
      <c r="M25" s="46"/>
      <c r="N25" s="128"/>
      <c r="O25" s="129"/>
      <c r="P25" s="46"/>
    </row>
    <row r="26" spans="1:61" s="3" customFormat="1" ht="19.7" customHeight="1">
      <c r="A26" s="149" t="s">
        <v>105</v>
      </c>
      <c r="B26" s="26" t="s">
        <v>203</v>
      </c>
      <c r="C26" s="150">
        <v>0.23156141002009259</v>
      </c>
      <c r="D26" s="139"/>
      <c r="E26" s="139"/>
      <c r="F26" s="145"/>
      <c r="G26" s="46"/>
      <c r="H26"/>
      <c r="I26"/>
      <c r="J26" s="147"/>
      <c r="K26" s="46"/>
      <c r="L26" s="46"/>
      <c r="M26" s="46"/>
      <c r="N26" s="128"/>
      <c r="O26" s="129"/>
      <c r="P26" s="46"/>
    </row>
    <row r="27" spans="1:61" s="3" customFormat="1" ht="19.7" customHeight="1">
      <c r="A27" s="148" t="s">
        <v>104</v>
      </c>
      <c r="B27" s="24" t="s">
        <v>201</v>
      </c>
      <c r="C27" s="141">
        <v>1.7288904554769442</v>
      </c>
      <c r="D27" s="139"/>
      <c r="E27" s="140"/>
      <c r="F27" s="145"/>
      <c r="G27" s="46"/>
      <c r="H27"/>
      <c r="I27"/>
      <c r="J27" s="147"/>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row>
    <row r="28" spans="1:61" s="3" customFormat="1" ht="19.7" customHeight="1">
      <c r="A28" s="24" t="s">
        <v>104</v>
      </c>
      <c r="B28" s="24" t="s">
        <v>202</v>
      </c>
      <c r="C28" s="141">
        <v>1.4797290793972435</v>
      </c>
      <c r="D28" s="139"/>
      <c r="E28" s="140"/>
      <c r="F28" s="145"/>
      <c r="G28" s="46"/>
      <c r="H28"/>
      <c r="I28"/>
      <c r="J28" s="147"/>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row>
    <row r="29" spans="1:61" s="3" customFormat="1" ht="19.7" customHeight="1">
      <c r="A29" s="149" t="s">
        <v>104</v>
      </c>
      <c r="B29" s="26" t="s">
        <v>203</v>
      </c>
      <c r="C29" s="150">
        <v>1.0813159872652298</v>
      </c>
      <c r="D29" s="139"/>
      <c r="E29" s="140"/>
      <c r="F29" s="145"/>
      <c r="G29" s="46"/>
      <c r="H29"/>
      <c r="I29"/>
      <c r="J29" s="147"/>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46"/>
      <c r="BC29" s="46"/>
      <c r="BD29" s="46"/>
      <c r="BE29" s="46"/>
      <c r="BF29" s="46"/>
      <c r="BG29" s="46"/>
    </row>
    <row r="30" spans="1:61" s="3" customFormat="1" ht="19.7" customHeight="1">
      <c r="A30" s="148" t="s">
        <v>106</v>
      </c>
      <c r="B30" s="24" t="s">
        <v>201</v>
      </c>
      <c r="C30" s="141">
        <v>1.4234650315268196</v>
      </c>
      <c r="D30" s="139"/>
      <c r="E30" s="140"/>
      <c r="F30" s="145"/>
      <c r="G30" s="46"/>
      <c r="H30"/>
      <c r="I30"/>
      <c r="J30" s="147"/>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c r="BG30" s="46"/>
      <c r="BH30" s="127"/>
      <c r="BI30" s="46"/>
    </row>
    <row r="31" spans="1:61" s="3" customFormat="1" ht="19.7" customHeight="1">
      <c r="A31" s="24" t="s">
        <v>106</v>
      </c>
      <c r="B31" s="24" t="s">
        <v>202</v>
      </c>
      <c r="C31" s="141">
        <v>1.2091089318662427</v>
      </c>
      <c r="D31" s="139"/>
      <c r="E31" s="140"/>
      <c r="F31" s="145"/>
      <c r="G31" s="46"/>
      <c r="H31"/>
      <c r="I31"/>
      <c r="J31" s="147"/>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row>
    <row r="32" spans="1:61" s="3" customFormat="1" ht="19.7" customHeight="1" thickBot="1">
      <c r="A32" s="148" t="s">
        <v>106</v>
      </c>
      <c r="B32" s="24" t="s">
        <v>203</v>
      </c>
      <c r="C32" s="141">
        <v>0.89028458518018694</v>
      </c>
      <c r="D32" s="139"/>
      <c r="E32" s="140"/>
      <c r="F32" s="145"/>
      <c r="G32" s="46"/>
      <c r="H32"/>
      <c r="I32"/>
      <c r="J32" s="147"/>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c r="BG32" s="46"/>
    </row>
    <row r="33" spans="1:7" ht="15">
      <c r="A33" s="12" t="s">
        <v>57</v>
      </c>
      <c r="B33" s="12"/>
      <c r="C33" s="12"/>
      <c r="D33" s="140"/>
      <c r="E33"/>
    </row>
    <row r="34" spans="1:7" ht="24.75" customHeight="1">
      <c r="A34" s="59" t="s">
        <v>0</v>
      </c>
      <c r="B34" s="21"/>
      <c r="C34" s="21"/>
      <c r="D34" s="140"/>
      <c r="E34" s="21"/>
      <c r="F34" s="21"/>
      <c r="G34" s="21"/>
    </row>
    <row r="35" spans="1:7" ht="15">
      <c r="E35"/>
    </row>
    <row r="36" spans="1:7" ht="15">
      <c r="B36" s="35"/>
      <c r="C36" s="35"/>
      <c r="E36"/>
    </row>
    <row r="37" spans="1:7" ht="15">
      <c r="B37" s="21"/>
      <c r="C37" s="21"/>
      <c r="D37" s="21"/>
      <c r="E37"/>
    </row>
    <row r="43" spans="1:7" ht="15" customHeight="1"/>
    <row r="44" spans="1:7" ht="15">
      <c r="A44" s="151" t="s">
        <v>4</v>
      </c>
      <c r="B44" s="151" t="s">
        <v>201</v>
      </c>
      <c r="C44" s="152">
        <v>2.0677471372804201</v>
      </c>
    </row>
    <row r="45" spans="1:7" ht="15">
      <c r="A45" s="151"/>
      <c r="B45" s="151" t="s">
        <v>202</v>
      </c>
      <c r="C45" s="152">
        <v>1.7928941743546418</v>
      </c>
    </row>
    <row r="46" spans="1:7" ht="15">
      <c r="A46" s="151"/>
      <c r="B46" s="151" t="s">
        <v>203</v>
      </c>
      <c r="C46" s="152">
        <v>1.357961382351925</v>
      </c>
    </row>
    <row r="47" spans="1:7" ht="15">
      <c r="A47" s="151" t="s">
        <v>103</v>
      </c>
      <c r="B47" s="151" t="s">
        <v>201</v>
      </c>
      <c r="C47" s="152">
        <v>2.9012636815160762</v>
      </c>
    </row>
    <row r="48" spans="1:7" ht="15">
      <c r="A48" s="151"/>
      <c r="B48" s="151" t="s">
        <v>202</v>
      </c>
      <c r="C48" s="152">
        <v>2.6060399135700885</v>
      </c>
    </row>
    <row r="49" spans="1:5" ht="15">
      <c r="A49" s="151"/>
      <c r="B49" s="151" t="s">
        <v>203</v>
      </c>
      <c r="C49" s="152">
        <v>2.1326741291254829</v>
      </c>
    </row>
    <row r="50" spans="1:5" ht="15">
      <c r="A50" s="151" t="s">
        <v>105</v>
      </c>
      <c r="B50" s="151" t="s">
        <v>201</v>
      </c>
      <c r="C50" s="152">
        <v>1.1086736071171943</v>
      </c>
    </row>
    <row r="51" spans="1:5" ht="15">
      <c r="A51" s="151"/>
      <c r="B51" s="151" t="s">
        <v>202</v>
      </c>
      <c r="C51" s="152">
        <v>0.77491625498011407</v>
      </c>
      <c r="E51"/>
    </row>
    <row r="52" spans="1:5" ht="15">
      <c r="A52" s="151"/>
      <c r="B52" s="151" t="s">
        <v>203</v>
      </c>
      <c r="C52" s="152">
        <v>0.23156141002009259</v>
      </c>
      <c r="E52"/>
    </row>
    <row r="53" spans="1:5" ht="15">
      <c r="A53" s="151" t="s">
        <v>104</v>
      </c>
      <c r="B53" s="151" t="s">
        <v>201</v>
      </c>
      <c r="C53" s="152">
        <v>1.7288904554769442</v>
      </c>
    </row>
    <row r="54" spans="1:5" ht="15">
      <c r="A54" s="151"/>
      <c r="B54" s="151" t="s">
        <v>202</v>
      </c>
      <c r="C54" s="152">
        <v>1.4797290793972435</v>
      </c>
    </row>
    <row r="55" spans="1:5" ht="15">
      <c r="A55" s="151"/>
      <c r="B55" s="151" t="s">
        <v>203</v>
      </c>
      <c r="C55" s="152">
        <v>1.0813159872652298</v>
      </c>
    </row>
    <row r="56" spans="1:5" ht="15">
      <c r="A56" s="151" t="s">
        <v>106</v>
      </c>
      <c r="B56" s="151" t="s">
        <v>201</v>
      </c>
      <c r="C56" s="152">
        <v>1.4234650315268196</v>
      </c>
    </row>
    <row r="57" spans="1:5" ht="15">
      <c r="A57" s="151"/>
      <c r="B57" s="151" t="s">
        <v>202</v>
      </c>
      <c r="C57" s="152">
        <v>1.2091089318662427</v>
      </c>
    </row>
    <row r="58" spans="1:5" ht="15">
      <c r="A58" s="151"/>
      <c r="B58" s="151" t="s">
        <v>203</v>
      </c>
      <c r="C58" s="152">
        <v>0.89028458518018694</v>
      </c>
    </row>
    <row r="71" spans="3:3" ht="15">
      <c r="C71" s="16"/>
    </row>
    <row r="72" spans="3:3" ht="15">
      <c r="C72" s="17"/>
    </row>
  </sheetData>
  <phoneticPr fontId="16" type="noConversion"/>
  <hyperlinks>
    <hyperlink ref="A34" location="Contents!A1" display="Return to Contents" xr:uid="{F8B39CE3-2884-4E22-8024-6F43FCEF8029}"/>
  </hyperlinks>
  <pageMargins left="0.7" right="0.7" top="0.75" bottom="0.75" header="0.3" footer="0.3"/>
  <pageSetup paperSize="9" orientation="portrait" r:id="rId1"/>
  <drawing r:id="rId2"/>
  <tableParts count="1">
    <tablePart r:id="rId3"/>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0E8DC-D465-4F32-9FAA-3F7E4297EBF9}">
  <sheetPr>
    <tabColor theme="8" tint="0.59999389629810485"/>
  </sheetPr>
  <dimension ref="A1:BH104"/>
  <sheetViews>
    <sheetView showGridLines="0" zoomScaleNormal="100" workbookViewId="0"/>
  </sheetViews>
  <sheetFormatPr defaultColWidth="8.7109375" defaultRowHeight="14.25"/>
  <cols>
    <col min="1" max="2" width="17.7109375" style="1" customWidth="1"/>
    <col min="3" max="3" width="19.5703125" style="1" customWidth="1"/>
    <col min="4" max="5" width="17.7109375" style="1" customWidth="1"/>
    <col min="6" max="7" width="15.28515625" style="1" customWidth="1"/>
    <col min="8" max="8" width="14.5703125" style="1" customWidth="1"/>
    <col min="9" max="9" width="11.42578125" style="1" customWidth="1"/>
    <col min="10" max="15" width="8.7109375" style="1"/>
    <col min="16" max="16" width="11.85546875" style="1" bestFit="1" customWidth="1"/>
    <col min="17" max="17" width="10.140625" style="1" bestFit="1" customWidth="1"/>
    <col min="18" max="16384" width="8.7109375" style="1"/>
  </cols>
  <sheetData>
    <row r="1" spans="1:53" ht="15">
      <c r="A1" s="36" t="s">
        <v>323</v>
      </c>
      <c r="B1" s="36"/>
      <c r="C1" s="36"/>
      <c r="D1" s="36"/>
      <c r="E1" s="36"/>
    </row>
    <row r="2" spans="1:53">
      <c r="A2" s="4" t="s">
        <v>214</v>
      </c>
    </row>
    <row r="3" spans="1:53" s="7" customFormat="1" ht="19.5" customHeight="1">
      <c r="A3" s="11" t="s">
        <v>215</v>
      </c>
      <c r="D3"/>
      <c r="E3"/>
      <c r="F3"/>
      <c r="G3"/>
      <c r="H3"/>
      <c r="I3"/>
      <c r="J3"/>
      <c r="K3"/>
      <c r="L3"/>
      <c r="M3"/>
      <c r="N3"/>
      <c r="O3"/>
      <c r="P3"/>
      <c r="Q3"/>
      <c r="R3"/>
    </row>
    <row r="4" spans="1:53" s="7" customFormat="1" ht="19.5" customHeight="1">
      <c r="A4" s="11"/>
      <c r="D4"/>
      <c r="E4"/>
      <c r="F4"/>
      <c r="G4"/>
      <c r="H4"/>
      <c r="I4"/>
      <c r="J4"/>
      <c r="K4"/>
      <c r="L4"/>
      <c r="M4"/>
      <c r="N4"/>
      <c r="O4"/>
      <c r="P4"/>
      <c r="Q4"/>
      <c r="R4"/>
    </row>
    <row r="5" spans="1:53" s="7" customFormat="1" ht="19.5" customHeight="1">
      <c r="A5" s="11"/>
      <c r="D5"/>
      <c r="E5"/>
      <c r="F5"/>
      <c r="G5"/>
      <c r="H5"/>
      <c r="I5"/>
      <c r="J5"/>
      <c r="K5"/>
      <c r="L5"/>
      <c r="M5"/>
      <c r="N5"/>
      <c r="O5"/>
      <c r="P5"/>
      <c r="Q5"/>
      <c r="R5"/>
    </row>
    <row r="6" spans="1:53" s="7" customFormat="1" ht="19.5" customHeight="1">
      <c r="A6" s="11"/>
      <c r="D6"/>
      <c r="E6"/>
      <c r="F6"/>
      <c r="G6"/>
      <c r="H6"/>
      <c r="I6"/>
      <c r="J6"/>
      <c r="K6"/>
      <c r="L6"/>
      <c r="M6"/>
      <c r="N6"/>
      <c r="O6"/>
      <c r="P6"/>
      <c r="Q6"/>
      <c r="R6"/>
    </row>
    <row r="7" spans="1:53" s="7" customFormat="1" ht="19.5" customHeight="1">
      <c r="A7" s="11"/>
      <c r="D7"/>
      <c r="E7"/>
      <c r="F7"/>
      <c r="G7"/>
      <c r="H7"/>
      <c r="I7"/>
      <c r="J7"/>
      <c r="K7"/>
      <c r="L7"/>
      <c r="M7"/>
      <c r="N7"/>
      <c r="O7"/>
      <c r="P7"/>
      <c r="Q7"/>
      <c r="R7"/>
    </row>
    <row r="8" spans="1:53" s="7" customFormat="1" ht="19.5" customHeight="1">
      <c r="A8" s="11"/>
      <c r="D8"/>
      <c r="E8"/>
      <c r="F8"/>
      <c r="G8"/>
      <c r="H8"/>
      <c r="I8"/>
      <c r="J8"/>
      <c r="K8"/>
      <c r="L8"/>
      <c r="M8"/>
      <c r="N8"/>
      <c r="O8"/>
      <c r="P8"/>
      <c r="Q8"/>
      <c r="R8"/>
    </row>
    <row r="9" spans="1:53" s="7" customFormat="1" ht="19.5" customHeight="1">
      <c r="A9" s="11"/>
      <c r="D9"/>
      <c r="E9"/>
      <c r="F9"/>
      <c r="G9"/>
      <c r="H9"/>
      <c r="I9"/>
      <c r="J9"/>
      <c r="K9"/>
      <c r="L9"/>
      <c r="M9"/>
      <c r="N9"/>
      <c r="O9"/>
      <c r="P9"/>
      <c r="Q9"/>
      <c r="R9"/>
    </row>
    <row r="10" spans="1:53" s="7" customFormat="1" ht="19.5" customHeight="1">
      <c r="A10" s="11"/>
      <c r="D10"/>
      <c r="E10"/>
      <c r="F10"/>
      <c r="G10"/>
      <c r="H10"/>
      <c r="I10"/>
      <c r="J10"/>
      <c r="K10"/>
      <c r="L10"/>
      <c r="M10"/>
      <c r="N10"/>
      <c r="O10"/>
      <c r="P10"/>
      <c r="Q10"/>
      <c r="R10"/>
    </row>
    <row r="11" spans="1:53" s="7" customFormat="1" ht="19.5" customHeight="1">
      <c r="A11" s="11"/>
      <c r="D11"/>
      <c r="E11"/>
      <c r="F11"/>
      <c r="G11"/>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144"/>
      <c r="AL11" s="144"/>
      <c r="AM11" s="144"/>
      <c r="AN11" s="144"/>
      <c r="AO11" s="144"/>
      <c r="AP11" s="144"/>
      <c r="AQ11" s="144"/>
      <c r="AR11" s="144"/>
      <c r="AS11" s="144"/>
      <c r="AT11" s="144"/>
      <c r="AU11" s="144"/>
      <c r="AV11" s="144"/>
      <c r="AW11" s="144"/>
      <c r="AX11" s="144"/>
      <c r="AY11" s="144"/>
      <c r="AZ11" s="144"/>
      <c r="BA11" s="144"/>
    </row>
    <row r="12" spans="1:53" s="7" customFormat="1" ht="19.5" customHeight="1">
      <c r="A12" s="11"/>
      <c r="D12"/>
      <c r="E12"/>
      <c r="F12"/>
      <c r="G12"/>
      <c r="H12"/>
      <c r="I12"/>
      <c r="J12"/>
      <c r="K12"/>
      <c r="L12"/>
      <c r="M12"/>
      <c r="N12"/>
      <c r="O12"/>
      <c r="P12"/>
      <c r="Q12"/>
      <c r="R12"/>
    </row>
    <row r="13" spans="1:53" s="7" customFormat="1" ht="19.5" customHeight="1">
      <c r="A13" s="11"/>
      <c r="D13"/>
      <c r="E13"/>
      <c r="F13"/>
      <c r="G13"/>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4"/>
      <c r="AL13" s="144"/>
      <c r="AM13" s="144"/>
      <c r="AN13" s="144"/>
      <c r="AO13" s="144"/>
      <c r="AP13" s="144"/>
      <c r="AQ13" s="144"/>
      <c r="AR13" s="144"/>
      <c r="AS13" s="144"/>
      <c r="AT13" s="144"/>
      <c r="AU13" s="144"/>
      <c r="AV13" s="144"/>
      <c r="AW13" s="144"/>
      <c r="AX13" s="144"/>
      <c r="AY13" s="144"/>
      <c r="AZ13" s="144"/>
      <c r="BA13" s="144"/>
    </row>
    <row r="14" spans="1:53" s="7" customFormat="1" ht="19.5" customHeight="1">
      <c r="A14" s="11"/>
      <c r="D14"/>
      <c r="E14"/>
      <c r="F14"/>
      <c r="G14"/>
      <c r="H14"/>
      <c r="I14"/>
      <c r="J14"/>
      <c r="K14"/>
      <c r="L14"/>
      <c r="M14"/>
      <c r="N14"/>
      <c r="O14"/>
      <c r="P14"/>
      <c r="Q14"/>
      <c r="R14"/>
    </row>
    <row r="15" spans="1:53" s="7" customFormat="1" ht="19.5" customHeight="1">
      <c r="A15" s="11"/>
      <c r="D15"/>
      <c r="E15"/>
      <c r="F15"/>
      <c r="G15"/>
      <c r="H15"/>
      <c r="I15"/>
      <c r="J15"/>
      <c r="K15"/>
      <c r="L15"/>
      <c r="M15"/>
      <c r="N15"/>
      <c r="O15"/>
      <c r="P15"/>
      <c r="Q15"/>
      <c r="R15"/>
    </row>
    <row r="16" spans="1:53" s="7" customFormat="1" ht="19.5" customHeight="1">
      <c r="A16" s="11"/>
      <c r="D16"/>
      <c r="E16"/>
      <c r="F16"/>
      <c r="G16"/>
      <c r="H16"/>
      <c r="I16"/>
      <c r="J16"/>
      <c r="K16"/>
      <c r="L16"/>
      <c r="M16"/>
      <c r="N16"/>
      <c r="O16"/>
      <c r="P16"/>
      <c r="Q16"/>
      <c r="R16"/>
    </row>
    <row r="17" spans="1:60" s="42" customFormat="1" ht="22.7" customHeight="1">
      <c r="A17" s="111" t="s">
        <v>7</v>
      </c>
      <c r="B17" s="111" t="s">
        <v>212</v>
      </c>
      <c r="C17" s="111" t="s">
        <v>213</v>
      </c>
      <c r="D17"/>
      <c r="E17"/>
      <c r="F17" s="41"/>
      <c r="G17" s="41"/>
      <c r="H17" s="41"/>
      <c r="I17" s="41"/>
      <c r="J17" s="41"/>
      <c r="K17" s="41"/>
      <c r="L17" s="41"/>
      <c r="M17" s="41"/>
      <c r="N17" s="41"/>
      <c r="O17" s="41"/>
    </row>
    <row r="18" spans="1:60" ht="19.7" customHeight="1">
      <c r="A18" s="42" t="s">
        <v>10</v>
      </c>
      <c r="B18" s="22">
        <v>3429.146951323602</v>
      </c>
      <c r="C18" s="22">
        <v>3281.563842268873</v>
      </c>
      <c r="D18"/>
      <c r="E18"/>
      <c r="F18"/>
      <c r="G18"/>
      <c r="H18"/>
      <c r="I18"/>
      <c r="J18"/>
      <c r="K18"/>
      <c r="L18"/>
      <c r="M18"/>
      <c r="N18" s="13"/>
      <c r="O18"/>
    </row>
    <row r="19" spans="1:60" ht="19.7" customHeight="1">
      <c r="A19" s="42" t="s">
        <v>11</v>
      </c>
      <c r="B19" s="22">
        <v>3540.1087963821105</v>
      </c>
      <c r="C19" s="22">
        <v>3387.8164865791869</v>
      </c>
      <c r="D19"/>
      <c r="E19"/>
      <c r="F19"/>
      <c r="G19"/>
      <c r="H19"/>
      <c r="I19"/>
      <c r="J19"/>
      <c r="K19"/>
      <c r="L19"/>
      <c r="M19" s="14"/>
      <c r="N19" s="15"/>
      <c r="O19"/>
    </row>
    <row r="20" spans="1:60" ht="19.7" customHeight="1">
      <c r="A20" s="42" t="s">
        <v>12</v>
      </c>
      <c r="B20" s="22">
        <v>3654.809589110404</v>
      </c>
      <c r="C20" s="22">
        <v>3497.3664316187578</v>
      </c>
      <c r="D20"/>
      <c r="E20"/>
      <c r="F20"/>
      <c r="G20"/>
      <c r="H20"/>
      <c r="I20"/>
      <c r="J20"/>
      <c r="K20"/>
      <c r="L20"/>
      <c r="M20" s="16"/>
      <c r="N20" s="17"/>
      <c r="O20"/>
    </row>
    <row r="21" spans="1:60" ht="19.7" customHeight="1">
      <c r="A21" s="42" t="s">
        <v>13</v>
      </c>
      <c r="B21" s="22">
        <v>3771.786582493768</v>
      </c>
      <c r="C21" s="22">
        <v>3611.0452102317404</v>
      </c>
      <c r="D21"/>
      <c r="E21"/>
      <c r="F21"/>
      <c r="G21"/>
      <c r="H21"/>
      <c r="I21"/>
      <c r="J21"/>
      <c r="K21"/>
      <c r="L21"/>
      <c r="M21" s="16"/>
      <c r="N21" s="17"/>
      <c r="O21"/>
    </row>
    <row r="22" spans="1:60" ht="19.7" customHeight="1">
      <c r="A22" s="42" t="s">
        <v>14</v>
      </c>
      <c r="B22" s="22">
        <v>3891.1863712615223</v>
      </c>
      <c r="C22" s="22">
        <v>3728.056197220516</v>
      </c>
      <c r="D22"/>
      <c r="E22"/>
      <c r="F22"/>
      <c r="G22"/>
      <c r="H22"/>
      <c r="I22"/>
      <c r="J22"/>
      <c r="K22"/>
      <c r="L22"/>
      <c r="M22" s="16"/>
      <c r="N22" s="17"/>
      <c r="O22"/>
    </row>
    <row r="23" spans="1:60" ht="19.7" customHeight="1">
      <c r="A23" s="42" t="s">
        <v>15</v>
      </c>
      <c r="B23" s="22">
        <v>4017.8310997238905</v>
      </c>
      <c r="C23" s="22">
        <v>3847.5450013824852</v>
      </c>
      <c r="D23"/>
      <c r="E23"/>
      <c r="F23"/>
      <c r="G23"/>
      <c r="H23"/>
      <c r="I23"/>
      <c r="J23"/>
      <c r="K23"/>
      <c r="L23"/>
      <c r="M23" s="16"/>
      <c r="N23" s="17"/>
      <c r="O23"/>
    </row>
    <row r="24" spans="1:60" ht="19.7" customHeight="1">
      <c r="A24" s="42" t="s">
        <v>16</v>
      </c>
      <c r="B24" s="22">
        <v>4147.9504778960409</v>
      </c>
      <c r="C24" s="22">
        <v>3968.244080065524</v>
      </c>
      <c r="D24"/>
      <c r="E24"/>
      <c r="F24"/>
      <c r="G24"/>
      <c r="H24"/>
      <c r="I24"/>
      <c r="J24"/>
      <c r="K24"/>
      <c r="L24"/>
      <c r="M24" s="16"/>
      <c r="N24" s="17"/>
      <c r="O24"/>
    </row>
    <row r="25" spans="1:60" ht="19.7" customHeight="1">
      <c r="A25" s="42" t="s">
        <v>17</v>
      </c>
      <c r="B25" s="22">
        <v>4278.5437661687765</v>
      </c>
      <c r="C25" s="22">
        <v>4095.2627920711038</v>
      </c>
      <c r="D25"/>
      <c r="E25"/>
      <c r="F25"/>
      <c r="G25"/>
      <c r="H25"/>
      <c r="I25"/>
      <c r="J25"/>
      <c r="K25"/>
      <c r="L25"/>
      <c r="M25" s="16"/>
      <c r="N25" s="17"/>
      <c r="O25"/>
    </row>
    <row r="26" spans="1:60" ht="19.7" customHeight="1">
      <c r="A26" s="42" t="s">
        <v>18</v>
      </c>
      <c r="B26" s="22">
        <v>4409.5370317304642</v>
      </c>
      <c r="C26" s="22">
        <v>4225.3570348379144</v>
      </c>
      <c r="D26"/>
      <c r="E26"/>
      <c r="F26"/>
      <c r="G26"/>
      <c r="H26"/>
      <c r="I26"/>
      <c r="J26"/>
      <c r="K26"/>
      <c r="L26"/>
      <c r="M26" s="16"/>
      <c r="N26" s="17"/>
      <c r="O26"/>
    </row>
    <row r="27" spans="1:60" ht="19.7" customHeight="1">
      <c r="A27" s="42" t="s">
        <v>19</v>
      </c>
      <c r="B27" s="22">
        <v>4547.9667362979144</v>
      </c>
      <c r="C27" s="22">
        <v>4359.5028752076114</v>
      </c>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row>
    <row r="28" spans="1:60" ht="19.7" customHeight="1">
      <c r="A28" s="42" t="s">
        <v>20</v>
      </c>
      <c r="B28" s="22">
        <v>4688.6616088288883</v>
      </c>
      <c r="C28" s="22">
        <v>4493.8738826728149</v>
      </c>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row>
    <row r="29" spans="1:60" ht="19.7" customHeight="1">
      <c r="A29" s="42" t="s">
        <v>21</v>
      </c>
      <c r="B29" s="22">
        <v>4829.2790590825443</v>
      </c>
      <c r="C29" s="22">
        <v>4629.3343975452108</v>
      </c>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row>
    <row r="30" spans="1:60" ht="19.7" customHeight="1">
      <c r="A30" s="42" t="s">
        <v>22</v>
      </c>
      <c r="B30" s="22">
        <v>4970.6343368427742</v>
      </c>
      <c r="C30" s="22">
        <v>4765.8476153518695</v>
      </c>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s="15"/>
      <c r="BH30"/>
    </row>
    <row r="31" spans="1:60" ht="19.7" customHeight="1">
      <c r="A31" s="42" t="s">
        <v>23</v>
      </c>
      <c r="B31" s="22">
        <v>5112.1676774171674</v>
      </c>
      <c r="C31" s="22">
        <v>4902.4380492025939</v>
      </c>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row>
    <row r="32" spans="1:60" ht="19.7" customHeight="1">
      <c r="A32" s="117" t="s">
        <v>24</v>
      </c>
      <c r="B32" s="22">
        <v>5255.0088206991431</v>
      </c>
      <c r="C32" s="22">
        <v>5039.8339624955015</v>
      </c>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row>
    <row r="33" spans="1:58" ht="19.7" customHeight="1">
      <c r="A33" s="42" t="s">
        <v>25</v>
      </c>
      <c r="B33" s="22">
        <v>5399.1166631864635</v>
      </c>
      <c r="C33" s="22">
        <v>5176.7217384059941</v>
      </c>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row>
    <row r="34" spans="1:58" ht="19.7" customHeight="1">
      <c r="A34" s="42" t="s">
        <v>26</v>
      </c>
      <c r="B34" s="22">
        <v>5545.886399601136</v>
      </c>
      <c r="C34" s="22">
        <v>5316.1148225682373</v>
      </c>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row>
    <row r="35" spans="1:58" ht="19.7" customHeight="1">
      <c r="A35" s="42" t="s">
        <v>27</v>
      </c>
      <c r="B35" s="22">
        <v>5696.2576926647816</v>
      </c>
      <c r="C35" s="22">
        <v>5458.5105260889823</v>
      </c>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row>
    <row r="36" spans="1:58" ht="19.7" customHeight="1">
      <c r="A36" s="42" t="s">
        <v>28</v>
      </c>
      <c r="B36" s="22">
        <v>5851.0778348187487</v>
      </c>
      <c r="C36" s="22">
        <v>5603.321551785838</v>
      </c>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row>
    <row r="37" spans="1:58" ht="19.7" customHeight="1">
      <c r="A37" s="42" t="s">
        <v>29</v>
      </c>
      <c r="B37" s="22">
        <v>6009.1087258900125</v>
      </c>
      <c r="C37" s="22">
        <v>5751.5585136240588</v>
      </c>
      <c r="D37"/>
      <c r="E37"/>
      <c r="F37"/>
      <c r="G37"/>
      <c r="H37"/>
      <c r="I37"/>
      <c r="J37"/>
      <c r="K37"/>
      <c r="L37"/>
      <c r="M37" s="16"/>
      <c r="N37" s="17"/>
      <c r="O37"/>
    </row>
    <row r="38" spans="1:58" ht="19.7" customHeight="1">
      <c r="A38" s="42" t="s">
        <v>30</v>
      </c>
      <c r="B38" s="22">
        <v>6171.3105827769614</v>
      </c>
      <c r="C38" s="22">
        <v>5903.5685550402604</v>
      </c>
      <c r="D38"/>
      <c r="E38"/>
      <c r="F38"/>
      <c r="G38"/>
      <c r="H38"/>
      <c r="I38"/>
      <c r="J38"/>
      <c r="K38"/>
      <c r="L38"/>
      <c r="M38" s="14"/>
      <c r="N38" s="15"/>
      <c r="O38"/>
    </row>
    <row r="39" spans="1:58" ht="19.7" customHeight="1">
      <c r="A39" s="42" t="s">
        <v>31</v>
      </c>
      <c r="B39" s="22">
        <v>6336.584216094876</v>
      </c>
      <c r="C39" s="22">
        <v>6058.6836626706026</v>
      </c>
      <c r="D39"/>
      <c r="E39"/>
      <c r="F39"/>
      <c r="G39"/>
      <c r="H39"/>
      <c r="I39"/>
      <c r="J39"/>
      <c r="K39"/>
      <c r="L39"/>
      <c r="M39" s="16"/>
      <c r="N39" s="17"/>
      <c r="O39"/>
    </row>
    <row r="40" spans="1:58" ht="19.7" customHeight="1">
      <c r="A40" s="42" t="s">
        <v>32</v>
      </c>
      <c r="B40" s="22">
        <v>6504.2513652347725</v>
      </c>
      <c r="C40" s="22">
        <v>6217.169323538611</v>
      </c>
      <c r="D40"/>
      <c r="E40"/>
      <c r="F40"/>
      <c r="G40"/>
      <c r="H40"/>
      <c r="I40"/>
      <c r="J40"/>
      <c r="K40"/>
      <c r="L40"/>
      <c r="M40" s="16"/>
      <c r="N40" s="17"/>
      <c r="O40"/>
    </row>
    <row r="41" spans="1:58" ht="19.7" customHeight="1">
      <c r="A41" s="42" t="s">
        <v>33</v>
      </c>
      <c r="B41" s="22">
        <v>6673.5119215369459</v>
      </c>
      <c r="C41" s="22">
        <v>6379.5739819740847</v>
      </c>
      <c r="D41"/>
      <c r="E41"/>
      <c r="F41"/>
      <c r="G41"/>
      <c r="H41"/>
      <c r="I41"/>
      <c r="J41"/>
      <c r="K41"/>
      <c r="L41"/>
      <c r="M41" s="16"/>
      <c r="N41" s="17"/>
      <c r="O41"/>
    </row>
    <row r="42" spans="1:58" ht="19.7" customHeight="1">
      <c r="A42" s="42" t="s">
        <v>34</v>
      </c>
      <c r="B42" s="22">
        <v>6845.651205460229</v>
      </c>
      <c r="C42" s="22">
        <v>6544.9196092291368</v>
      </c>
      <c r="D42"/>
      <c r="E42"/>
      <c r="F42"/>
      <c r="G42"/>
      <c r="H42"/>
      <c r="I42"/>
      <c r="J42"/>
      <c r="K42"/>
      <c r="L42"/>
      <c r="M42" s="14"/>
      <c r="N42" s="15"/>
      <c r="O42"/>
    </row>
    <row r="43" spans="1:58" ht="19.7" customHeight="1">
      <c r="A43" s="42" t="s">
        <v>35</v>
      </c>
      <c r="B43" s="22">
        <v>7021.6165421199657</v>
      </c>
      <c r="C43" s="22">
        <v>6712.944437968994</v>
      </c>
      <c r="D43"/>
      <c r="E43"/>
      <c r="F43"/>
      <c r="G43"/>
      <c r="H43"/>
      <c r="I43"/>
      <c r="J43"/>
      <c r="K43"/>
      <c r="L43"/>
      <c r="M43" s="16"/>
      <c r="N43" s="17"/>
      <c r="O43"/>
    </row>
    <row r="44" spans="1:58" ht="19.7" customHeight="1">
      <c r="A44" s="42" t="s">
        <v>36</v>
      </c>
      <c r="B44" s="22">
        <v>7201.2168619148024</v>
      </c>
      <c r="C44" s="22">
        <v>6884.7218326123193</v>
      </c>
      <c r="D44"/>
      <c r="E44"/>
      <c r="F44"/>
      <c r="G44"/>
      <c r="H44"/>
      <c r="I44"/>
      <c r="J44"/>
      <c r="K44"/>
      <c r="L44"/>
      <c r="M44" s="16"/>
      <c r="N44" s="17"/>
      <c r="O44"/>
    </row>
    <row r="45" spans="1:58" ht="19.7" customHeight="1">
      <c r="A45" s="42" t="s">
        <v>37</v>
      </c>
      <c r="B45" s="22">
        <v>7385.0801305958385</v>
      </c>
      <c r="C45" s="22">
        <v>7060.9734580021095</v>
      </c>
      <c r="D45"/>
      <c r="E45"/>
      <c r="F45"/>
      <c r="G45"/>
      <c r="H45"/>
      <c r="I45"/>
      <c r="J45"/>
      <c r="K45"/>
      <c r="L45"/>
      <c r="M45" s="16"/>
      <c r="N45" s="17"/>
      <c r="O45"/>
    </row>
    <row r="46" spans="1:58" ht="19.7" customHeight="1">
      <c r="A46" s="42" t="s">
        <v>38</v>
      </c>
      <c r="B46" s="22">
        <v>7574.9296188014041</v>
      </c>
      <c r="C46" s="22">
        <v>7241.1950733297153</v>
      </c>
      <c r="D46"/>
      <c r="E46"/>
      <c r="F46"/>
      <c r="G46"/>
      <c r="H46"/>
      <c r="I46"/>
      <c r="J46"/>
      <c r="K46"/>
      <c r="L46"/>
      <c r="M46" s="14"/>
      <c r="N46" s="15"/>
      <c r="O46"/>
    </row>
    <row r="47" spans="1:58" ht="19.7" customHeight="1">
      <c r="A47" s="42" t="s">
        <v>39</v>
      </c>
      <c r="B47" s="22">
        <v>7773.5300106576378</v>
      </c>
      <c r="C47" s="22">
        <v>7424.5492779403976</v>
      </c>
      <c r="D47"/>
      <c r="E47"/>
      <c r="F47"/>
      <c r="G47"/>
      <c r="H47"/>
      <c r="I47"/>
      <c r="J47"/>
      <c r="K47"/>
      <c r="L47"/>
      <c r="M47" s="16"/>
      <c r="N47" s="17"/>
      <c r="O47"/>
    </row>
    <row r="48" spans="1:58" ht="19.7" customHeight="1">
      <c r="A48" s="42" t="s">
        <v>40</v>
      </c>
      <c r="B48" s="22">
        <v>7977.8586662973858</v>
      </c>
      <c r="C48" s="22">
        <v>7613.3016312315358</v>
      </c>
      <c r="D48"/>
      <c r="E48"/>
      <c r="M48" s="16"/>
      <c r="N48" s="17"/>
    </row>
    <row r="49" spans="1:14" ht="19.7" customHeight="1">
      <c r="A49" s="42" t="s">
        <v>41</v>
      </c>
      <c r="B49" s="22">
        <v>8191.5886661887689</v>
      </c>
      <c r="C49" s="22">
        <v>7810.1713158958892</v>
      </c>
      <c r="D49"/>
      <c r="E49"/>
      <c r="M49" s="16"/>
      <c r="N49" s="17"/>
    </row>
    <row r="50" spans="1:14" ht="19.7" customHeight="1">
      <c r="A50" s="42" t="s">
        <v>42</v>
      </c>
      <c r="B50" s="22">
        <v>8411.1914401291888</v>
      </c>
      <c r="C50" s="22">
        <v>8014.2608959740792</v>
      </c>
      <c r="D50"/>
      <c r="E50"/>
      <c r="M50" s="14"/>
      <c r="N50" s="15"/>
    </row>
    <row r="51" spans="1:14" ht="19.7" customHeight="1">
      <c r="A51" s="42" t="s">
        <v>43</v>
      </c>
      <c r="B51" s="22">
        <v>8632.3010632584264</v>
      </c>
      <c r="C51" s="22">
        <v>8226.2472110596937</v>
      </c>
      <c r="D51"/>
      <c r="E51"/>
      <c r="M51" s="16"/>
      <c r="N51" s="17"/>
    </row>
    <row r="52" spans="1:14" ht="19.7" customHeight="1">
      <c r="A52" s="42" t="s">
        <v>44</v>
      </c>
      <c r="B52" s="22">
        <v>8856.8159353308729</v>
      </c>
      <c r="C52" s="22">
        <v>8440.9776480606488</v>
      </c>
      <c r="D52"/>
      <c r="E52"/>
      <c r="M52" s="16"/>
      <c r="N52" s="17"/>
    </row>
    <row r="53" spans="1:14" ht="19.7" customHeight="1">
      <c r="A53" s="42" t="s">
        <v>45</v>
      </c>
      <c r="B53" s="22">
        <v>9088.0855699180629</v>
      </c>
      <c r="C53" s="22">
        <v>8658.9109444666592</v>
      </c>
      <c r="D53"/>
      <c r="E53"/>
      <c r="M53" s="16"/>
      <c r="N53" s="17"/>
    </row>
    <row r="54" spans="1:14" ht="19.7" customHeight="1">
      <c r="A54" s="42" t="s">
        <v>46</v>
      </c>
      <c r="B54" s="22">
        <v>9327.8443647755612</v>
      </c>
      <c r="C54" s="22">
        <v>8881.3883490335556</v>
      </c>
      <c r="D54"/>
      <c r="E54"/>
      <c r="M54" s="14"/>
      <c r="N54" s="15"/>
    </row>
    <row r="55" spans="1:14" ht="19.7" customHeight="1">
      <c r="A55" s="42" t="s">
        <v>47</v>
      </c>
      <c r="B55" s="22">
        <v>9574.5327752268659</v>
      </c>
      <c r="C55" s="22">
        <v>9108.6089661479091</v>
      </c>
      <c r="D55"/>
      <c r="E55"/>
      <c r="M55" s="16"/>
      <c r="N55" s="17"/>
    </row>
    <row r="56" spans="1:14" ht="19.7" customHeight="1">
      <c r="A56" s="42" t="s">
        <v>48</v>
      </c>
      <c r="B56" s="22">
        <v>9829.4079851128208</v>
      </c>
      <c r="C56" s="22">
        <v>9341.5215148395982</v>
      </c>
      <c r="D56"/>
      <c r="E56"/>
      <c r="M56" s="16"/>
      <c r="N56" s="17"/>
    </row>
    <row r="57" spans="1:14" ht="19.7" customHeight="1">
      <c r="A57" s="42" t="s">
        <v>49</v>
      </c>
      <c r="B57" s="22">
        <v>10095.49267651224</v>
      </c>
      <c r="C57" s="22">
        <v>9579.9437444307132</v>
      </c>
      <c r="D57"/>
      <c r="E57"/>
      <c r="M57" s="16"/>
      <c r="N57" s="17"/>
    </row>
    <row r="58" spans="1:14" ht="19.7" customHeight="1">
      <c r="A58" s="42" t="s">
        <v>50</v>
      </c>
      <c r="B58" s="22">
        <v>10373.931393086299</v>
      </c>
      <c r="C58" s="22">
        <v>9825.0887262753949</v>
      </c>
      <c r="D58"/>
      <c r="E58"/>
      <c r="M58" s="14"/>
      <c r="N58" s="15"/>
    </row>
    <row r="59" spans="1:14" ht="19.7" customHeight="1">
      <c r="A59" s="42" t="s">
        <v>51</v>
      </c>
      <c r="B59" s="22">
        <v>10661.983396648464</v>
      </c>
      <c r="C59" s="22">
        <v>10078.563382014427</v>
      </c>
      <c r="D59"/>
      <c r="E59"/>
      <c r="M59" s="16"/>
      <c r="N59" s="17"/>
    </row>
    <row r="60" spans="1:14" ht="19.7" customHeight="1">
      <c r="A60" s="42" t="s">
        <v>52</v>
      </c>
      <c r="B60" s="22">
        <v>10961.390734272225</v>
      </c>
      <c r="C60" s="22">
        <v>10342.262434365655</v>
      </c>
      <c r="D60"/>
      <c r="E60"/>
    </row>
    <row r="61" spans="1:14" ht="19.7" customHeight="1">
      <c r="A61" s="42" t="s">
        <v>53</v>
      </c>
      <c r="B61" s="22">
        <v>11268.444698051171</v>
      </c>
      <c r="C61" s="22">
        <v>10614.504213474038</v>
      </c>
      <c r="D61"/>
      <c r="E61"/>
    </row>
    <row r="62" spans="1:14" ht="19.7" customHeight="1">
      <c r="A62" s="42" t="s">
        <v>54</v>
      </c>
      <c r="B62" s="22">
        <v>11580.385063063262</v>
      </c>
      <c r="C62" s="22">
        <v>10867.986090309387</v>
      </c>
      <c r="D62"/>
      <c r="E62"/>
    </row>
    <row r="63" spans="1:14" ht="19.7" customHeight="1" thickBot="1">
      <c r="A63" s="42" t="s">
        <v>55</v>
      </c>
      <c r="B63" s="22">
        <v>11900.008698419279</v>
      </c>
      <c r="C63" s="22">
        <v>11151.665502374444</v>
      </c>
      <c r="D63"/>
      <c r="E63"/>
    </row>
    <row r="64" spans="1:14" ht="15">
      <c r="A64" s="12" t="s">
        <v>57</v>
      </c>
      <c r="B64" s="12"/>
      <c r="C64" s="12"/>
      <c r="D64"/>
      <c r="E64"/>
    </row>
    <row r="65" spans="1:5" ht="15">
      <c r="A65" s="138" t="s">
        <v>174</v>
      </c>
      <c r="B65" s="137"/>
      <c r="C65" s="137"/>
      <c r="D65" s="137"/>
      <c r="E65"/>
    </row>
    <row r="66" spans="1:5" ht="24.75" customHeight="1">
      <c r="A66" s="6" t="s">
        <v>0</v>
      </c>
      <c r="B66" s="21"/>
      <c r="C66" s="21"/>
      <c r="D66" s="21"/>
      <c r="E66" s="21"/>
    </row>
    <row r="67" spans="1:5" ht="15">
      <c r="E67"/>
    </row>
    <row r="68" spans="1:5" ht="15">
      <c r="B68" s="35"/>
      <c r="C68" s="35"/>
      <c r="E68"/>
    </row>
    <row r="69" spans="1:5" ht="15">
      <c r="B69" s="21"/>
      <c r="C69" s="21"/>
      <c r="D69" s="21"/>
      <c r="E69"/>
    </row>
    <row r="83" spans="5:5" ht="15">
      <c r="E83"/>
    </row>
    <row r="84" spans="5:5" ht="15">
      <c r="E84"/>
    </row>
    <row r="103" spans="3:3" ht="15">
      <c r="C103" s="16"/>
    </row>
    <row r="104" spans="3:3" ht="15">
      <c r="C104" s="17"/>
    </row>
  </sheetData>
  <hyperlinks>
    <hyperlink ref="A66" location="Contents!A1" display="Return to Contents" xr:uid="{DCE9D1F5-48AA-4568-9881-AA7E82BEBE88}"/>
  </hyperlinks>
  <pageMargins left="0.7" right="0.7" top="0.75" bottom="0.75" header="0.3" footer="0.3"/>
  <pageSetup paperSize="9" orientation="portrait" r:id="rId1"/>
  <drawing r:id="rId2"/>
  <tableParts count="1">
    <tablePart r:id="rId3"/>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BBCFF-DD89-42DC-93C7-784C52F8CE9C}">
  <sheetPr>
    <tabColor theme="8"/>
  </sheetPr>
  <dimension ref="A1"/>
  <sheetViews>
    <sheetView workbookViewId="0"/>
  </sheetViews>
  <sheetFormatPr defaultRowHeight="15"/>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59999389629810485"/>
  </sheetPr>
  <dimension ref="A1:ET84"/>
  <sheetViews>
    <sheetView showGridLines="0" zoomScaleNormal="100" workbookViewId="0"/>
  </sheetViews>
  <sheetFormatPr defaultColWidth="8.7109375" defaultRowHeight="14.25"/>
  <cols>
    <col min="1" max="1" width="34.5703125" style="1" customWidth="1"/>
    <col min="2" max="10" width="11.42578125" style="1" customWidth="1"/>
    <col min="11" max="46" width="13.7109375" style="1" bestFit="1" customWidth="1"/>
    <col min="47" max="47" width="12.42578125" style="1" bestFit="1" customWidth="1"/>
    <col min="48" max="16384" width="8.7109375" style="1"/>
  </cols>
  <sheetData>
    <row r="1" spans="1:54" ht="15">
      <c r="A1" s="2" t="s">
        <v>428</v>
      </c>
    </row>
    <row r="2" spans="1:54">
      <c r="A2" s="4" t="s">
        <v>216</v>
      </c>
    </row>
    <row r="3" spans="1:54">
      <c r="A3" s="4" t="s">
        <v>5</v>
      </c>
    </row>
    <row r="4" spans="1:54">
      <c r="A4" s="4"/>
    </row>
    <row r="5" spans="1:54">
      <c r="A5" s="4"/>
    </row>
    <row r="6" spans="1:54">
      <c r="A6" s="4"/>
    </row>
    <row r="7" spans="1:54">
      <c r="A7" s="4"/>
    </row>
    <row r="8" spans="1:54">
      <c r="A8" s="4"/>
    </row>
    <row r="9" spans="1:54">
      <c r="A9" s="4"/>
    </row>
    <row r="10" spans="1:54">
      <c r="A10" s="4"/>
    </row>
    <row r="11" spans="1:54">
      <c r="A11" s="4"/>
    </row>
    <row r="12" spans="1:54">
      <c r="A12" s="4"/>
    </row>
    <row r="13" spans="1:54" ht="15">
      <c r="A13" s="4"/>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row>
    <row r="14" spans="1:54" ht="15">
      <c r="A14" s="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row>
    <row r="15" spans="1:54" ht="15">
      <c r="A15" s="4"/>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row>
    <row r="16" spans="1:54" ht="15">
      <c r="A16" s="4"/>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row>
    <row r="17" spans="1:150" ht="15">
      <c r="A17" s="4"/>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row>
    <row r="18" spans="1:150">
      <c r="A18" s="4"/>
    </row>
    <row r="19" spans="1:150">
      <c r="A19" s="4"/>
    </row>
    <row r="20" spans="1:150">
      <c r="A20" s="4"/>
    </row>
    <row r="21" spans="1:150" ht="22.5" customHeight="1">
      <c r="A21" s="130" t="s">
        <v>119</v>
      </c>
      <c r="B21" s="110" t="s">
        <v>10</v>
      </c>
      <c r="C21" s="110" t="s">
        <v>11</v>
      </c>
      <c r="D21" s="110" t="s">
        <v>12</v>
      </c>
      <c r="E21" s="110" t="s">
        <v>13</v>
      </c>
      <c r="F21" s="110" t="s">
        <v>14</v>
      </c>
      <c r="G21" s="110" t="s">
        <v>15</v>
      </c>
      <c r="H21" s="110" t="s">
        <v>16</v>
      </c>
      <c r="I21" s="110" t="s">
        <v>17</v>
      </c>
      <c r="J21" s="110" t="s">
        <v>18</v>
      </c>
      <c r="K21" s="110" t="s">
        <v>19</v>
      </c>
      <c r="L21" s="110" t="s">
        <v>20</v>
      </c>
      <c r="M21" s="110" t="s">
        <v>21</v>
      </c>
      <c r="N21" s="110" t="s">
        <v>22</v>
      </c>
      <c r="O21" s="110" t="s">
        <v>23</v>
      </c>
      <c r="P21" s="110" t="s">
        <v>24</v>
      </c>
      <c r="Q21" s="110" t="s">
        <v>25</v>
      </c>
      <c r="R21" s="110" t="s">
        <v>26</v>
      </c>
      <c r="S21" s="110" t="s">
        <v>27</v>
      </c>
      <c r="T21" s="110" t="s">
        <v>28</v>
      </c>
      <c r="U21" s="110" t="s">
        <v>29</v>
      </c>
      <c r="V21" s="110" t="s">
        <v>30</v>
      </c>
      <c r="W21" s="110" t="s">
        <v>31</v>
      </c>
      <c r="X21" s="110" t="s">
        <v>32</v>
      </c>
      <c r="Y21" s="110" t="s">
        <v>33</v>
      </c>
      <c r="Z21" s="110" t="s">
        <v>34</v>
      </c>
      <c r="AA21" s="110" t="s">
        <v>35</v>
      </c>
      <c r="AB21" s="110" t="s">
        <v>36</v>
      </c>
      <c r="AC21" s="110" t="s">
        <v>37</v>
      </c>
      <c r="AD21" s="110" t="s">
        <v>38</v>
      </c>
      <c r="AE21" s="110" t="s">
        <v>39</v>
      </c>
      <c r="AF21" s="110" t="s">
        <v>40</v>
      </c>
      <c r="AG21" s="110" t="s">
        <v>41</v>
      </c>
      <c r="AH21" s="110" t="s">
        <v>42</v>
      </c>
      <c r="AI21" s="110" t="s">
        <v>43</v>
      </c>
      <c r="AJ21" s="110" t="s">
        <v>44</v>
      </c>
      <c r="AK21" s="110" t="s">
        <v>45</v>
      </c>
      <c r="AL21" s="110" t="s">
        <v>46</v>
      </c>
      <c r="AM21" s="110" t="s">
        <v>47</v>
      </c>
      <c r="AN21" s="110" t="s">
        <v>48</v>
      </c>
      <c r="AO21" s="110" t="s">
        <v>49</v>
      </c>
      <c r="AP21" s="110" t="s">
        <v>50</v>
      </c>
      <c r="AQ21" s="110" t="s">
        <v>51</v>
      </c>
      <c r="AR21" s="110" t="s">
        <v>52</v>
      </c>
      <c r="AS21" s="110" t="s">
        <v>53</v>
      </c>
      <c r="AT21" s="110" t="s">
        <v>54</v>
      </c>
      <c r="AU21" s="131" t="s">
        <v>55</v>
      </c>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row>
    <row r="22" spans="1:150" s="3" customFormat="1" ht="19.7" customHeight="1">
      <c r="A22" s="158" t="s">
        <v>310</v>
      </c>
      <c r="B22" s="116">
        <v>28.361819977666705</v>
      </c>
      <c r="C22" s="116">
        <v>28.686749125756208</v>
      </c>
      <c r="D22" s="116">
        <v>29.22723121347504</v>
      </c>
      <c r="E22" s="116">
        <v>29.719218188784851</v>
      </c>
      <c r="F22" s="116">
        <v>30.259506053661891</v>
      </c>
      <c r="G22" s="116">
        <v>30.825756520172419</v>
      </c>
      <c r="H22" s="116">
        <v>31.382275706953209</v>
      </c>
      <c r="I22" s="116">
        <v>31.963644407031072</v>
      </c>
      <c r="J22" s="116">
        <v>32.56451357422074</v>
      </c>
      <c r="K22" s="116">
        <v>33.188640621033684</v>
      </c>
      <c r="L22" s="116">
        <v>33.845890343539295</v>
      </c>
      <c r="M22" s="116">
        <v>34.510205810571392</v>
      </c>
      <c r="N22" s="116">
        <v>35.175673896785206</v>
      </c>
      <c r="O22" s="116">
        <v>35.82234548614494</v>
      </c>
      <c r="P22" s="116">
        <v>36.467061034308117</v>
      </c>
      <c r="Q22" s="116">
        <v>37.10967252841737</v>
      </c>
      <c r="R22" s="116">
        <v>37.787125454623393</v>
      </c>
      <c r="S22" s="116">
        <v>38.486319048619357</v>
      </c>
      <c r="T22" s="116">
        <v>39.224833058483483</v>
      </c>
      <c r="U22" s="116">
        <v>40.02717616876825</v>
      </c>
      <c r="V22" s="116">
        <v>40.900976675856441</v>
      </c>
      <c r="W22" s="116">
        <v>41.791927432031699</v>
      </c>
      <c r="X22" s="116">
        <v>42.708600197841079</v>
      </c>
      <c r="Y22" s="116">
        <v>43.642849565935656</v>
      </c>
      <c r="Z22" s="116">
        <v>44.591053963836515</v>
      </c>
      <c r="AA22" s="116">
        <v>45.53726486905552</v>
      </c>
      <c r="AB22" s="116">
        <v>46.478488921481279</v>
      </c>
      <c r="AC22" s="116">
        <v>47.424658774364076</v>
      </c>
      <c r="AD22" s="116">
        <v>48.364063579725226</v>
      </c>
      <c r="AE22" s="116">
        <v>49.301146953562736</v>
      </c>
      <c r="AF22" s="116">
        <v>50.23492302434186</v>
      </c>
      <c r="AG22" s="116">
        <v>51.174375514082854</v>
      </c>
      <c r="AH22" s="116">
        <v>52.122888525134684</v>
      </c>
      <c r="AI22" s="116">
        <v>53.083079248602672</v>
      </c>
      <c r="AJ22" s="116">
        <v>54.019304061041261</v>
      </c>
      <c r="AK22" s="116">
        <v>54.962551030835819</v>
      </c>
      <c r="AL22" s="116">
        <v>55.927744333269857</v>
      </c>
      <c r="AM22" s="116">
        <v>56.922981612640349</v>
      </c>
      <c r="AN22" s="116">
        <v>57.946061746907475</v>
      </c>
      <c r="AO22" s="116">
        <v>58.99057832729325</v>
      </c>
      <c r="AP22" s="116">
        <v>60.058239842677139</v>
      </c>
      <c r="AQ22" s="116">
        <v>61.168323431020944</v>
      </c>
      <c r="AR22" s="116">
        <v>62.327950264051026</v>
      </c>
      <c r="AS22" s="116">
        <v>63.548621093591315</v>
      </c>
      <c r="AT22" s="116">
        <v>64.818825305329653</v>
      </c>
      <c r="AU22" s="116">
        <v>66.124703426196817</v>
      </c>
      <c r="AV22" s="119"/>
      <c r="AW22" s="119"/>
      <c r="AX22" s="119"/>
      <c r="AY22" s="119"/>
      <c r="AZ22" s="119"/>
      <c r="BA22" s="119"/>
      <c r="BB22" s="119"/>
      <c r="BC22" s="119"/>
      <c r="BD22" s="119"/>
      <c r="BE22" s="119"/>
      <c r="BF22" s="119"/>
      <c r="BG22" s="119"/>
      <c r="BH22" s="119"/>
      <c r="BI22" s="119"/>
      <c r="BJ22" s="119"/>
      <c r="BK22" s="119"/>
      <c r="BL22" s="119"/>
      <c r="BM22" s="119"/>
      <c r="BN22" s="119"/>
      <c r="BO22" s="119"/>
      <c r="BP22" s="119"/>
      <c r="BQ22" s="119"/>
      <c r="BR22" s="119"/>
      <c r="BS22" s="119"/>
      <c r="BT22" s="119"/>
      <c r="BU22" s="119"/>
      <c r="BV22" s="119"/>
      <c r="BW22" s="119"/>
      <c r="BX22" s="119"/>
      <c r="BY22" s="119"/>
      <c r="BZ22" s="119"/>
      <c r="CA22" s="119"/>
      <c r="CB22" s="119"/>
      <c r="CC22" s="119"/>
      <c r="CD22" s="119"/>
      <c r="CE22" s="119"/>
      <c r="CF22" s="119"/>
      <c r="CG22" s="119"/>
      <c r="CH22" s="119"/>
      <c r="CI22" s="119"/>
      <c r="CJ22" s="119"/>
      <c r="CK22" s="119"/>
      <c r="CL22" s="119"/>
      <c r="CM22" s="119"/>
      <c r="CN22" s="119"/>
      <c r="CO22" s="119"/>
      <c r="CP22" s="119"/>
      <c r="CQ22" s="119"/>
      <c r="CR22" s="119"/>
      <c r="CS22" s="119"/>
      <c r="CT22" s="119"/>
      <c r="CU22" s="119"/>
      <c r="CV22" s="119"/>
      <c r="CW22" s="119"/>
      <c r="CX22" s="119"/>
      <c r="CY22" s="119"/>
      <c r="CZ22" s="119"/>
      <c r="DA22" s="119"/>
      <c r="DB22" s="119"/>
      <c r="DC22" s="119"/>
      <c r="DD22" s="119"/>
      <c r="DE22" s="119"/>
      <c r="DF22" s="119"/>
      <c r="DG22" s="119"/>
      <c r="DH22" s="119"/>
      <c r="DI22" s="119"/>
      <c r="DJ22" s="119"/>
      <c r="DK22" s="119"/>
      <c r="DL22" s="119"/>
      <c r="DM22" s="119"/>
      <c r="DN22" s="119"/>
      <c r="DO22" s="119"/>
      <c r="DP22" s="119"/>
      <c r="DQ22" s="119"/>
      <c r="DR22" s="119"/>
      <c r="DS22" s="119"/>
      <c r="DT22" s="119"/>
      <c r="DU22" s="119"/>
      <c r="DV22" s="119"/>
      <c r="DW22" s="119"/>
      <c r="DX22" s="119"/>
      <c r="DY22" s="119"/>
      <c r="DZ22" s="119"/>
      <c r="EA22" s="119"/>
      <c r="EB22" s="119"/>
      <c r="EC22" s="119"/>
      <c r="ED22" s="119"/>
      <c r="EE22" s="119"/>
      <c r="EF22" s="119"/>
      <c r="EG22" s="119"/>
      <c r="EH22" s="119"/>
      <c r="EI22" s="119"/>
      <c r="EJ22" s="119"/>
      <c r="EK22" s="119"/>
      <c r="EL22" s="119"/>
      <c r="EM22" s="119"/>
      <c r="EN22" s="119"/>
      <c r="EO22" s="119"/>
      <c r="EP22"/>
      <c r="EQ22"/>
      <c r="ER22"/>
      <c r="ES22"/>
      <c r="ET22"/>
    </row>
    <row r="23" spans="1:150" s="3" customFormat="1" ht="19.7" customHeight="1">
      <c r="A23" s="49" t="s">
        <v>312</v>
      </c>
      <c r="B23" s="116">
        <v>18.897365634602604</v>
      </c>
      <c r="C23" s="116">
        <v>19.532159884046319</v>
      </c>
      <c r="D23" s="116">
        <v>19.902992873430456</v>
      </c>
      <c r="E23" s="116">
        <v>20.265884225627687</v>
      </c>
      <c r="F23" s="116">
        <v>20.592092899512878</v>
      </c>
      <c r="G23" s="116">
        <v>20.921008825118594</v>
      </c>
      <c r="H23" s="116">
        <v>21.253641148731649</v>
      </c>
      <c r="I23" s="116">
        <v>21.576437556232136</v>
      </c>
      <c r="J23" s="116">
        <v>21.905795682746177</v>
      </c>
      <c r="K23" s="116">
        <v>22.297066849353364</v>
      </c>
      <c r="L23" s="116">
        <v>22.669233938856003</v>
      </c>
      <c r="M23" s="116">
        <v>23.036428958526265</v>
      </c>
      <c r="N23" s="116">
        <v>23.407810923080795</v>
      </c>
      <c r="O23" s="116">
        <v>23.785876567739312</v>
      </c>
      <c r="P23" s="116">
        <v>24.168727041654869</v>
      </c>
      <c r="Q23" s="116">
        <v>24.548718066115562</v>
      </c>
      <c r="R23" s="116">
        <v>24.937911843259197</v>
      </c>
      <c r="S23" s="116">
        <v>25.338206379960862</v>
      </c>
      <c r="T23" s="116">
        <v>25.733560990929394</v>
      </c>
      <c r="U23" s="116">
        <v>26.135118697258889</v>
      </c>
      <c r="V23" s="116">
        <v>26.535604990350361</v>
      </c>
      <c r="W23" s="116">
        <v>26.930231049465927</v>
      </c>
      <c r="X23" s="116">
        <v>27.324943485056775</v>
      </c>
      <c r="Y23" s="116">
        <v>27.726876616921512</v>
      </c>
      <c r="Z23" s="116">
        <v>28.130297576723848</v>
      </c>
      <c r="AA23" s="116">
        <v>28.529834298942664</v>
      </c>
      <c r="AB23" s="116">
        <v>28.9358067155623</v>
      </c>
      <c r="AC23" s="116">
        <v>29.33575953212393</v>
      </c>
      <c r="AD23" s="116">
        <v>29.726007817959125</v>
      </c>
      <c r="AE23" s="116">
        <v>30.12026915930614</v>
      </c>
      <c r="AF23" s="116">
        <v>30.518653526503485</v>
      </c>
      <c r="AG23" s="116">
        <v>30.89816919352457</v>
      </c>
      <c r="AH23" s="116">
        <v>31.275794883873953</v>
      </c>
      <c r="AI23" s="116">
        <v>31.653438053738544</v>
      </c>
      <c r="AJ23" s="116">
        <v>32.036927669336954</v>
      </c>
      <c r="AK23" s="116">
        <v>32.427837483966776</v>
      </c>
      <c r="AL23" s="116">
        <v>32.817992110183042</v>
      </c>
      <c r="AM23" s="116">
        <v>33.213374420110085</v>
      </c>
      <c r="AN23" s="116">
        <v>33.612445744921864</v>
      </c>
      <c r="AO23" s="116">
        <v>34.0166626901566</v>
      </c>
      <c r="AP23" s="116">
        <v>34.436649044583518</v>
      </c>
      <c r="AQ23" s="116">
        <v>34.871996004089134</v>
      </c>
      <c r="AR23" s="116">
        <v>35.329204712182346</v>
      </c>
      <c r="AS23" s="116">
        <v>35.804222402593233</v>
      </c>
      <c r="AT23" s="116">
        <v>36.311114572282278</v>
      </c>
      <c r="AU23" s="116">
        <v>36.834128664495509</v>
      </c>
      <c r="AV23" s="119"/>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c r="BW23" s="119"/>
      <c r="BX23" s="119"/>
      <c r="BY23" s="119"/>
      <c r="BZ23" s="119"/>
      <c r="CA23" s="119"/>
      <c r="CB23" s="119"/>
      <c r="CC23" s="119"/>
      <c r="CD23" s="119"/>
      <c r="CE23" s="119"/>
      <c r="CF23" s="119"/>
      <c r="CG23" s="119"/>
      <c r="CH23" s="119"/>
      <c r="CI23" s="119"/>
      <c r="CJ23" s="119"/>
      <c r="CK23" s="119"/>
      <c r="CL23" s="119"/>
      <c r="CM23" s="119"/>
      <c r="CN23" s="119"/>
      <c r="CO23" s="119"/>
      <c r="CP23" s="119"/>
      <c r="CQ23" s="119"/>
      <c r="CR23" s="119"/>
      <c r="CS23" s="119"/>
      <c r="CT23" s="119"/>
      <c r="CU23" s="119"/>
      <c r="CV23" s="119"/>
      <c r="CW23" s="119"/>
      <c r="CX23" s="119"/>
      <c r="CY23" s="119"/>
      <c r="CZ23" s="119"/>
      <c r="DA23" s="119"/>
      <c r="DB23" s="119"/>
      <c r="DC23" s="119"/>
      <c r="DD23" s="119"/>
      <c r="DE23" s="119"/>
      <c r="DF23" s="119"/>
      <c r="DG23" s="119"/>
      <c r="DH23" s="119"/>
      <c r="DI23" s="119"/>
      <c r="DJ23" s="119"/>
      <c r="DK23" s="119"/>
      <c r="DL23" s="119"/>
      <c r="DM23" s="119"/>
      <c r="DN23" s="119"/>
      <c r="DO23" s="119"/>
      <c r="DP23" s="119"/>
      <c r="DQ23" s="119"/>
      <c r="DR23" s="119"/>
      <c r="DS23" s="119"/>
      <c r="DT23" s="119"/>
      <c r="DU23" s="119"/>
      <c r="DV23" s="119"/>
      <c r="DW23" s="119"/>
      <c r="DX23" s="119"/>
      <c r="DY23" s="119"/>
      <c r="DZ23" s="119"/>
      <c r="EA23" s="119"/>
      <c r="EB23" s="119"/>
      <c r="EC23" s="119"/>
      <c r="ED23" s="119"/>
      <c r="EE23" s="119"/>
      <c r="EF23" s="119"/>
      <c r="EG23" s="119"/>
      <c r="EH23" s="119"/>
      <c r="EI23" s="119"/>
      <c r="EJ23" s="119"/>
      <c r="EK23" s="119"/>
      <c r="EL23" s="119"/>
      <c r="EM23" s="119"/>
      <c r="EN23" s="119"/>
      <c r="EO23" s="119"/>
      <c r="EP23"/>
      <c r="EQ23"/>
      <c r="ER23"/>
      <c r="ES23"/>
      <c r="ET23"/>
    </row>
    <row r="24" spans="1:150" s="3" customFormat="1" ht="19.7" customHeight="1">
      <c r="A24" s="158" t="s">
        <v>311</v>
      </c>
      <c r="B24" s="116">
        <v>6.3802713996098923</v>
      </c>
      <c r="C24" s="116">
        <v>6.478775149742285</v>
      </c>
      <c r="D24" s="116">
        <v>6.5783087566738248</v>
      </c>
      <c r="E24" s="116">
        <v>6.6761128605500835</v>
      </c>
      <c r="F24" s="116">
        <v>6.7733206382175215</v>
      </c>
      <c r="G24" s="116">
        <v>6.8693677369144837</v>
      </c>
      <c r="H24" s="116">
        <v>6.9653014809383205</v>
      </c>
      <c r="I24" s="116">
        <v>7.0616280731962844</v>
      </c>
      <c r="J24" s="116">
        <v>7.1585114652632962</v>
      </c>
      <c r="K24" s="116">
        <v>7.2644948446754265</v>
      </c>
      <c r="L24" s="116">
        <v>7.3708738603550445</v>
      </c>
      <c r="M24" s="116">
        <v>7.4793169975363227</v>
      </c>
      <c r="N24" s="116">
        <v>7.5889092367283535</v>
      </c>
      <c r="O24" s="116">
        <v>7.697891071564948</v>
      </c>
      <c r="P24" s="116">
        <v>7.806278316615022</v>
      </c>
      <c r="Q24" s="116">
        <v>7.9136607278223225</v>
      </c>
      <c r="R24" s="116">
        <v>8.020022324461058</v>
      </c>
      <c r="S24" s="116">
        <v>8.126469141341671</v>
      </c>
      <c r="T24" s="116">
        <v>8.2319212735493235</v>
      </c>
      <c r="U24" s="116">
        <v>8.3349022552985872</v>
      </c>
      <c r="V24" s="116">
        <v>8.4360957004203048</v>
      </c>
      <c r="W24" s="116">
        <v>8.5358443736390264</v>
      </c>
      <c r="X24" s="116">
        <v>8.6341330109759724</v>
      </c>
      <c r="Y24" s="116">
        <v>8.731010531200031</v>
      </c>
      <c r="Z24" s="116">
        <v>8.8264428129446681</v>
      </c>
      <c r="AA24" s="116">
        <v>8.920537736275131</v>
      </c>
      <c r="AB24" s="116">
        <v>9.0138241721833641</v>
      </c>
      <c r="AC24" s="116">
        <v>9.1065779699576535</v>
      </c>
      <c r="AD24" s="116">
        <v>9.1987860798844174</v>
      </c>
      <c r="AE24" s="116">
        <v>9.2904700432605356</v>
      </c>
      <c r="AF24" s="116">
        <v>9.3816986657861818</v>
      </c>
      <c r="AG24" s="116">
        <v>9.4723746408826699</v>
      </c>
      <c r="AH24" s="116">
        <v>9.563528827315702</v>
      </c>
      <c r="AI24" s="116">
        <v>9.6561382351143799</v>
      </c>
      <c r="AJ24" s="116">
        <v>9.7500710860809807</v>
      </c>
      <c r="AK24" s="116">
        <v>9.8453973235474113</v>
      </c>
      <c r="AL24" s="116">
        <v>9.9423097249227208</v>
      </c>
      <c r="AM24" s="116">
        <v>10.041617072704485</v>
      </c>
      <c r="AN24" s="116">
        <v>10.143806709573903</v>
      </c>
      <c r="AO24" s="116">
        <v>10.248895799441506</v>
      </c>
      <c r="AP24" s="116">
        <v>10.357437270751422</v>
      </c>
      <c r="AQ24" s="116">
        <v>10.469534235828952</v>
      </c>
      <c r="AR24" s="116">
        <v>10.584780792199769</v>
      </c>
      <c r="AS24" s="116">
        <v>10.702637515182687</v>
      </c>
      <c r="AT24" s="116">
        <v>10.82899749047291</v>
      </c>
      <c r="AU24" s="116">
        <v>10.95048067831538</v>
      </c>
      <c r="AV24" s="119"/>
      <c r="AW24" s="119"/>
      <c r="AX24" s="119"/>
      <c r="AY24" s="119"/>
      <c r="AZ24" s="119"/>
      <c r="BA24" s="119"/>
      <c r="BB24" s="119"/>
      <c r="BC24" s="119"/>
      <c r="BD24" s="119"/>
      <c r="BE24" s="119"/>
      <c r="BF24" s="119"/>
      <c r="BG24" s="119"/>
      <c r="BH24" s="119"/>
      <c r="BI24" s="119"/>
      <c r="BJ24" s="119"/>
      <c r="BK24" s="119"/>
      <c r="BL24" s="119"/>
      <c r="BM24" s="119"/>
      <c r="BN24" s="119"/>
      <c r="BO24" s="119"/>
      <c r="BP24" s="119"/>
      <c r="BQ24" s="119"/>
      <c r="BR24" s="119"/>
      <c r="BS24" s="119"/>
      <c r="BT24" s="119"/>
      <c r="BU24" s="119"/>
      <c r="BV24" s="119"/>
      <c r="BW24" s="119"/>
      <c r="BX24" s="119"/>
      <c r="BY24" s="119"/>
      <c r="BZ24" s="119"/>
      <c r="CA24" s="119"/>
      <c r="CB24" s="119"/>
      <c r="CC24" s="119"/>
      <c r="CD24" s="119"/>
      <c r="CE24" s="119"/>
      <c r="CF24" s="119"/>
      <c r="CG24" s="119"/>
      <c r="CH24" s="119"/>
      <c r="CI24" s="119"/>
      <c r="CJ24" s="119"/>
      <c r="CK24" s="119"/>
      <c r="CL24" s="119"/>
      <c r="CM24" s="119"/>
      <c r="CN24" s="119"/>
      <c r="CO24" s="119"/>
      <c r="CP24" s="119"/>
      <c r="CQ24" s="119"/>
      <c r="CR24" s="119"/>
      <c r="CS24" s="119"/>
      <c r="CT24" s="119"/>
      <c r="CU24" s="119"/>
      <c r="CV24" s="119"/>
      <c r="CW24" s="119"/>
      <c r="CX24" s="119"/>
      <c r="CY24" s="119"/>
      <c r="CZ24" s="119"/>
      <c r="DA24" s="119"/>
      <c r="DB24" s="119"/>
      <c r="DC24" s="119"/>
      <c r="DD24" s="119"/>
      <c r="DE24" s="119"/>
      <c r="DF24" s="119"/>
      <c r="DG24" s="119"/>
      <c r="DH24" s="119"/>
      <c r="DI24" s="119"/>
      <c r="DJ24" s="119"/>
      <c r="DK24" s="119"/>
      <c r="DL24" s="119"/>
      <c r="DM24" s="119"/>
      <c r="DN24" s="119"/>
      <c r="DO24" s="119"/>
      <c r="DP24" s="119"/>
      <c r="DQ24" s="119"/>
      <c r="DR24" s="119"/>
      <c r="DS24" s="119"/>
      <c r="DT24" s="119"/>
      <c r="DU24" s="119"/>
      <c r="DV24" s="119"/>
      <c r="DW24" s="119"/>
      <c r="DX24" s="119"/>
      <c r="DY24" s="119"/>
      <c r="DZ24" s="119"/>
      <c r="EA24" s="119"/>
      <c r="EB24" s="119"/>
      <c r="EC24" s="119"/>
      <c r="ED24" s="119"/>
      <c r="EE24" s="119"/>
      <c r="EF24" s="119"/>
      <c r="EG24" s="119"/>
      <c r="EH24" s="119"/>
      <c r="EI24" s="119"/>
      <c r="EJ24" s="119"/>
      <c r="EK24" s="119"/>
      <c r="EL24" s="119"/>
      <c r="EM24" s="119"/>
      <c r="EN24" s="119"/>
      <c r="EO24" s="119"/>
      <c r="EP24"/>
      <c r="EQ24"/>
      <c r="ER24"/>
      <c r="ES24"/>
      <c r="ET24"/>
    </row>
    <row r="25" spans="1:150" s="3" customFormat="1" ht="19.7" customHeight="1">
      <c r="A25" s="158" t="s">
        <v>173</v>
      </c>
      <c r="B25" s="116">
        <v>0.33513296720356189</v>
      </c>
      <c r="C25" s="116">
        <v>0.35310620560511358</v>
      </c>
      <c r="D25" s="116">
        <v>0.35656609527752603</v>
      </c>
      <c r="E25" s="116">
        <v>0.37914658099709719</v>
      </c>
      <c r="F25" s="116">
        <v>0.38573468030865421</v>
      </c>
      <c r="G25" s="116">
        <v>0.36467167504127462</v>
      </c>
      <c r="H25" s="116">
        <v>0.34448717314646182</v>
      </c>
      <c r="I25" s="116">
        <v>0.32515231896716323</v>
      </c>
      <c r="J25" s="116">
        <v>0.30663911029732971</v>
      </c>
      <c r="K25" s="116">
        <v>0.28892037459179187</v>
      </c>
      <c r="L25" s="116">
        <v>0.27196974581447469</v>
      </c>
      <c r="M25" s="116">
        <v>0.26997121677015146</v>
      </c>
      <c r="N25" s="116">
        <v>0.27577675464992069</v>
      </c>
      <c r="O25" s="116">
        <v>0.28258206547078057</v>
      </c>
      <c r="P25" s="116">
        <v>0.28192224816217953</v>
      </c>
      <c r="Q25" s="116">
        <v>0.28409282510402012</v>
      </c>
      <c r="R25" s="116">
        <v>0.29339960641631246</v>
      </c>
      <c r="S25" s="116">
        <v>0.29954016341861361</v>
      </c>
      <c r="T25" s="116">
        <v>0.30112814440289754</v>
      </c>
      <c r="U25" s="116">
        <v>0.30539030383429139</v>
      </c>
      <c r="V25" s="116">
        <v>0.30685330271985872</v>
      </c>
      <c r="W25" s="116">
        <v>0.30557507597249145</v>
      </c>
      <c r="X25" s="116">
        <v>0.304325587460891</v>
      </c>
      <c r="Y25" s="116">
        <v>0.3031041910663646</v>
      </c>
      <c r="Z25" s="116">
        <v>0.30191025519683734</v>
      </c>
      <c r="AA25" s="116">
        <v>0.30074316246025157</v>
      </c>
      <c r="AB25" s="116">
        <v>0.2996023093453094</v>
      </c>
      <c r="AC25" s="116">
        <v>0.29848710590939342</v>
      </c>
      <c r="AD25" s="116">
        <v>0.29739697547350286</v>
      </c>
      <c r="AE25" s="116">
        <v>0.29633135432404972</v>
      </c>
      <c r="AF25" s="116">
        <v>0.29528969142135847</v>
      </c>
      <c r="AG25" s="116">
        <v>0.29427144811472</v>
      </c>
      <c r="AH25" s="116">
        <v>0.29327609786385134</v>
      </c>
      <c r="AI25" s="116">
        <v>0.29230312596661906</v>
      </c>
      <c r="AJ25" s="116">
        <v>0.29135202929288279</v>
      </c>
      <c r="AK25" s="116">
        <v>0.29042231602432339</v>
      </c>
      <c r="AL25" s="116">
        <v>0.28951350540012061</v>
      </c>
      <c r="AM25" s="116">
        <v>0.28862512746834856</v>
      </c>
      <c r="AN25" s="116">
        <v>0.2877567228429605</v>
      </c>
      <c r="AO25" s="116">
        <v>0.28690784246623707</v>
      </c>
      <c r="AP25" s="116">
        <v>0.28607804737657583</v>
      </c>
      <c r="AQ25" s="116">
        <v>0.28526690848150132</v>
      </c>
      <c r="AR25" s="116">
        <v>0.28447400633577841</v>
      </c>
      <c r="AS25" s="116">
        <v>0.28369893092451454</v>
      </c>
      <c r="AT25" s="116">
        <v>0.28294128145113834</v>
      </c>
      <c r="AU25" s="116">
        <v>0.28220066613014499</v>
      </c>
      <c r="AV25" s="119"/>
      <c r="AW25" s="119"/>
      <c r="AX25" s="119"/>
      <c r="AY25" s="119"/>
      <c r="AZ25" s="119"/>
      <c r="BA25" s="119"/>
      <c r="BB25" s="119"/>
      <c r="BC25" s="119"/>
      <c r="BD25" s="119"/>
      <c r="BE25" s="119"/>
      <c r="BF25" s="119"/>
      <c r="BG25" s="119"/>
      <c r="BH25" s="119"/>
      <c r="BI25" s="119"/>
      <c r="BJ25" s="119"/>
      <c r="BK25" s="119"/>
      <c r="BL25" s="119"/>
      <c r="BM25" s="119"/>
      <c r="BN25" s="119"/>
      <c r="BO25" s="119"/>
      <c r="BP25" s="119"/>
      <c r="BQ25" s="119"/>
      <c r="BR25" s="119"/>
      <c r="BS25" s="119"/>
      <c r="BT25" s="119"/>
      <c r="BU25" s="119"/>
      <c r="BV25" s="119"/>
      <c r="BW25" s="119"/>
      <c r="BX25" s="119"/>
      <c r="BY25" s="119"/>
      <c r="BZ25" s="119"/>
      <c r="CA25" s="119"/>
      <c r="CB25" s="119"/>
      <c r="CC25" s="119"/>
      <c r="CD25" s="119"/>
      <c r="CE25" s="119"/>
      <c r="CF25" s="119"/>
      <c r="CG25" s="119"/>
      <c r="CH25" s="119"/>
      <c r="CI25" s="119"/>
      <c r="CJ25" s="119"/>
      <c r="CK25" s="119"/>
      <c r="CL25" s="119"/>
      <c r="CM25" s="119"/>
      <c r="CN25" s="119"/>
      <c r="CO25" s="119"/>
      <c r="CP25" s="119"/>
      <c r="CQ25" s="119"/>
      <c r="CR25" s="119"/>
      <c r="CS25" s="119"/>
      <c r="CT25" s="119"/>
      <c r="CU25" s="119"/>
      <c r="CV25" s="119"/>
      <c r="CW25" s="119"/>
      <c r="CX25" s="119"/>
      <c r="CY25" s="119"/>
      <c r="CZ25" s="119"/>
      <c r="DA25" s="119"/>
      <c r="DB25" s="119"/>
      <c r="DC25" s="119"/>
      <c r="DD25" s="119"/>
      <c r="DE25" s="119"/>
      <c r="DF25" s="119"/>
      <c r="DG25" s="119"/>
      <c r="DH25" s="119"/>
      <c r="DI25" s="119"/>
      <c r="DJ25" s="119"/>
      <c r="DK25" s="119"/>
      <c r="DL25" s="119"/>
      <c r="DM25" s="119"/>
      <c r="DN25" s="119"/>
      <c r="DO25" s="119"/>
      <c r="DP25" s="119"/>
      <c r="DQ25" s="119"/>
      <c r="DR25" s="119"/>
      <c r="DS25" s="119"/>
      <c r="DT25" s="119"/>
      <c r="DU25" s="119"/>
      <c r="DV25" s="119"/>
      <c r="DW25" s="119"/>
      <c r="DX25" s="119"/>
      <c r="DY25" s="119"/>
      <c r="DZ25" s="119"/>
      <c r="EA25" s="119"/>
      <c r="EB25" s="119"/>
      <c r="EC25" s="119"/>
      <c r="ED25" s="119"/>
      <c r="EE25" s="119"/>
      <c r="EF25" s="119"/>
      <c r="EG25" s="119"/>
      <c r="EH25" s="119"/>
      <c r="EI25" s="119"/>
      <c r="EJ25" s="119"/>
      <c r="EK25" s="119"/>
      <c r="EL25" s="119"/>
      <c r="EM25" s="119"/>
      <c r="EN25" s="119"/>
      <c r="EO25" s="119"/>
      <c r="EP25"/>
      <c r="EQ25"/>
      <c r="ER25"/>
      <c r="ES25"/>
      <c r="ET25"/>
    </row>
    <row r="26" spans="1:150" s="4" customFormat="1" ht="19.7" customHeight="1">
      <c r="A26" s="9" t="s">
        <v>57</v>
      </c>
      <c r="B26" s="73"/>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4"/>
      <c r="AW26" s="74"/>
      <c r="AX26" s="74"/>
      <c r="AY26" s="74"/>
      <c r="AZ26" s="74"/>
      <c r="BA26" s="74"/>
      <c r="BB26" s="74"/>
      <c r="BC26" s="74"/>
      <c r="BD26" s="74"/>
      <c r="BE26" s="74"/>
      <c r="BF26" s="74"/>
      <c r="BG26" s="74"/>
      <c r="BH26" s="74"/>
      <c r="BI26" s="74"/>
      <c r="BJ26" s="74"/>
      <c r="BK26" s="74"/>
      <c r="BL26" s="74"/>
      <c r="BM26" s="74"/>
      <c r="BN26" s="74"/>
      <c r="BO26" s="74"/>
      <c r="BP26" s="74"/>
      <c r="BQ26" s="74"/>
      <c r="BR26" s="74"/>
      <c r="BS26" s="74"/>
      <c r="BT26" s="74"/>
      <c r="BU26" s="74"/>
      <c r="BV26" s="74"/>
      <c r="BW26" s="74"/>
      <c r="BX26" s="74"/>
      <c r="BY26" s="74"/>
      <c r="BZ26" s="74"/>
      <c r="CA26" s="74"/>
      <c r="CB26" s="74"/>
      <c r="CC26" s="74"/>
      <c r="CD26" s="74"/>
      <c r="CE26" s="74"/>
      <c r="CF26" s="74"/>
      <c r="CG26" s="74"/>
      <c r="CH26" s="74"/>
      <c r="CI26" s="74"/>
      <c r="CJ26" s="74"/>
      <c r="CK26" s="74"/>
      <c r="CL26" s="74"/>
      <c r="CM26" s="74"/>
      <c r="CN26" s="74"/>
      <c r="CO26" s="74"/>
      <c r="CP26" s="74"/>
      <c r="CQ26" s="74"/>
      <c r="CR26" s="74"/>
      <c r="CS26" s="74"/>
      <c r="CT26" s="74"/>
      <c r="CU26" s="74"/>
      <c r="CV26" s="74"/>
      <c r="CW26" s="74"/>
      <c r="CX26" s="74"/>
      <c r="CY26" s="74"/>
      <c r="CZ26" s="74"/>
      <c r="DA26" s="74"/>
      <c r="DB26" s="74"/>
      <c r="DC26" s="74"/>
      <c r="DD26" s="74"/>
      <c r="DE26" s="74"/>
      <c r="DF26" s="74"/>
      <c r="DG26" s="74"/>
      <c r="DH26" s="74"/>
      <c r="DI26" s="74"/>
      <c r="DJ26" s="74"/>
      <c r="DK26" s="74"/>
      <c r="DL26" s="74"/>
      <c r="DM26" s="74"/>
      <c r="DN26" s="74"/>
      <c r="DO26" s="74"/>
      <c r="DP26" s="74"/>
      <c r="DQ26" s="74"/>
      <c r="DR26" s="74"/>
      <c r="DS26" s="74"/>
      <c r="DT26" s="74"/>
      <c r="DU26" s="74"/>
      <c r="DV26" s="74"/>
      <c r="DW26" s="74"/>
      <c r="DX26" s="74"/>
      <c r="DY26" s="74"/>
      <c r="DZ26" s="74"/>
      <c r="EA26" s="74"/>
      <c r="EB26" s="74"/>
      <c r="EC26" s="74"/>
      <c r="ED26" s="74"/>
      <c r="EE26" s="74"/>
      <c r="EF26" s="74"/>
      <c r="EG26" s="74"/>
      <c r="EH26" s="74"/>
      <c r="EI26" s="74"/>
      <c r="EJ26" s="74"/>
      <c r="EK26" s="74"/>
      <c r="EL26" s="74"/>
      <c r="EM26" s="74"/>
      <c r="EN26" s="74"/>
      <c r="EO26" s="74"/>
      <c r="EP26" s="74"/>
    </row>
    <row r="27" spans="1:150" s="4" customFormat="1" ht="19.7" customHeight="1">
      <c r="A27" s="9" t="s">
        <v>429</v>
      </c>
      <c r="B27" s="73"/>
      <c r="C27" s="73"/>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4"/>
      <c r="AW27" s="74"/>
      <c r="AX27" s="74"/>
      <c r="AY27" s="74"/>
      <c r="AZ27" s="74"/>
      <c r="BA27" s="74"/>
      <c r="BB27" s="74"/>
      <c r="BC27" s="74"/>
      <c r="BD27" s="74"/>
      <c r="BE27" s="74"/>
      <c r="BF27" s="74"/>
      <c r="BG27" s="74"/>
      <c r="BH27" s="74"/>
      <c r="BI27" s="74"/>
      <c r="BJ27" s="74"/>
      <c r="BK27" s="74"/>
      <c r="BL27" s="74"/>
      <c r="BM27" s="74"/>
      <c r="BN27" s="74"/>
      <c r="BO27" s="74"/>
      <c r="BP27" s="74"/>
      <c r="BQ27" s="74"/>
      <c r="BR27" s="74"/>
      <c r="BS27" s="74"/>
      <c r="BT27" s="74"/>
      <c r="BU27" s="74"/>
      <c r="BV27" s="74"/>
      <c r="BW27" s="74"/>
      <c r="BX27" s="74"/>
      <c r="BY27" s="74"/>
      <c r="BZ27" s="74"/>
      <c r="CA27" s="74"/>
      <c r="CB27" s="74"/>
      <c r="CC27" s="74"/>
      <c r="CD27" s="74"/>
      <c r="CE27" s="74"/>
      <c r="CF27" s="74"/>
      <c r="CG27" s="74"/>
      <c r="CH27" s="74"/>
      <c r="CI27" s="74"/>
      <c r="CJ27" s="74"/>
      <c r="CK27" s="74"/>
      <c r="CL27" s="74"/>
      <c r="CM27" s="74"/>
      <c r="CN27" s="74"/>
      <c r="CO27" s="74"/>
      <c r="CP27" s="74"/>
      <c r="CQ27" s="74"/>
      <c r="CR27" s="74"/>
      <c r="CS27" s="74"/>
      <c r="CT27" s="74"/>
      <c r="CU27" s="74"/>
      <c r="CV27" s="74"/>
      <c r="CW27" s="74"/>
      <c r="CX27" s="74"/>
      <c r="CY27" s="74"/>
      <c r="CZ27" s="74"/>
      <c r="DA27" s="74"/>
      <c r="DB27" s="74"/>
      <c r="DC27" s="74"/>
      <c r="DD27" s="74"/>
      <c r="DE27" s="74"/>
      <c r="DF27" s="74"/>
      <c r="DG27" s="74"/>
      <c r="DH27" s="74"/>
      <c r="DI27" s="74"/>
      <c r="DJ27" s="74"/>
      <c r="DK27" s="74"/>
      <c r="DL27" s="74"/>
      <c r="DM27" s="74"/>
      <c r="DN27" s="74"/>
      <c r="DO27" s="74"/>
      <c r="DP27" s="74"/>
      <c r="DQ27" s="74"/>
      <c r="DR27" s="74"/>
      <c r="DS27" s="74"/>
      <c r="DT27" s="74"/>
      <c r="DU27" s="74"/>
      <c r="DV27" s="74"/>
      <c r="DW27" s="74"/>
      <c r="DX27" s="74"/>
      <c r="DY27" s="74"/>
      <c r="DZ27" s="74"/>
      <c r="EA27" s="74"/>
      <c r="EB27" s="74"/>
      <c r="EC27" s="74"/>
      <c r="ED27" s="74"/>
      <c r="EE27" s="74"/>
      <c r="EF27" s="74"/>
      <c r="EG27" s="74"/>
      <c r="EH27" s="74"/>
      <c r="EI27" s="74"/>
      <c r="EJ27" s="74"/>
      <c r="EK27" s="74"/>
      <c r="EL27" s="74"/>
      <c r="EM27" s="74"/>
      <c r="EN27" s="74"/>
      <c r="EO27" s="74"/>
      <c r="EP27" s="74"/>
    </row>
    <row r="28" spans="1:150" ht="21.75" customHeight="1">
      <c r="A28" s="6" t="s">
        <v>0</v>
      </c>
      <c r="B28" s="27"/>
      <c r="C28" s="21"/>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row>
    <row r="29" spans="1:150" ht="15">
      <c r="A29"/>
      <c r="B29"/>
      <c r="C29"/>
      <c r="D29"/>
      <c r="E29"/>
      <c r="F29"/>
      <c r="G29"/>
      <c r="H29"/>
      <c r="I29"/>
      <c r="J29"/>
      <c r="K29"/>
      <c r="L29"/>
      <c r="M29"/>
      <c r="N29"/>
      <c r="O29"/>
      <c r="P29"/>
      <c r="Q29"/>
      <c r="R29"/>
      <c r="S29"/>
      <c r="T29"/>
      <c r="U29"/>
      <c r="V29"/>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row>
    <row r="30" spans="1:150" ht="15">
      <c r="A30"/>
      <c r="B30"/>
      <c r="C30"/>
      <c r="D30"/>
      <c r="E30"/>
      <c r="F30"/>
      <c r="G30"/>
      <c r="H30"/>
      <c r="I30"/>
      <c r="J30"/>
      <c r="K30"/>
      <c r="L30"/>
      <c r="M30"/>
      <c r="N30"/>
      <c r="O30"/>
      <c r="P30"/>
      <c r="Q30"/>
      <c r="R30"/>
      <c r="S30"/>
      <c r="T30"/>
      <c r="U30"/>
      <c r="V30"/>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27"/>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row>
    <row r="31" spans="1:150" ht="15">
      <c r="A31"/>
      <c r="B31"/>
      <c r="C31"/>
      <c r="D31"/>
      <c r="E31"/>
      <c r="F31"/>
      <c r="G31"/>
      <c r="H31"/>
      <c r="I31"/>
      <c r="J31"/>
      <c r="K31"/>
      <c r="L31"/>
      <c r="M31"/>
      <c r="N31"/>
      <c r="O31"/>
      <c r="P31"/>
      <c r="Q31"/>
      <c r="R31"/>
      <c r="S31"/>
      <c r="T31"/>
      <c r="U31"/>
      <c r="V31"/>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row>
    <row r="32" spans="1:150" ht="15">
      <c r="A32"/>
      <c r="B32"/>
      <c r="C32"/>
      <c r="D32"/>
      <c r="E32"/>
      <c r="F32"/>
      <c r="G32"/>
      <c r="H32"/>
      <c r="I32"/>
      <c r="J32"/>
      <c r="K32"/>
      <c r="L32"/>
      <c r="M32"/>
      <c r="N32"/>
      <c r="O32"/>
      <c r="P32"/>
      <c r="Q32"/>
      <c r="R32"/>
      <c r="S32"/>
      <c r="T32"/>
      <c r="U32"/>
      <c r="V32"/>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row>
    <row r="33" spans="1:146" ht="15">
      <c r="A33"/>
      <c r="B33"/>
      <c r="C33"/>
      <c r="D33"/>
      <c r="E33"/>
      <c r="F33"/>
      <c r="G33"/>
      <c r="H33"/>
      <c r="I33"/>
      <c r="J33"/>
      <c r="K33"/>
      <c r="L33"/>
      <c r="M33"/>
      <c r="N33"/>
      <c r="O33"/>
      <c r="P33"/>
      <c r="Q33"/>
      <c r="R33"/>
      <c r="S33"/>
      <c r="T33"/>
      <c r="U33"/>
      <c r="V33"/>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row>
    <row r="34" spans="1:146" ht="15">
      <c r="A34"/>
      <c r="B34"/>
      <c r="C34"/>
      <c r="D34"/>
      <c r="E34"/>
      <c r="F34"/>
      <c r="G34"/>
      <c r="H34"/>
      <c r="I34"/>
      <c r="J34"/>
      <c r="K34"/>
      <c r="L34"/>
      <c r="M34"/>
      <c r="N34"/>
      <c r="O34"/>
      <c r="P34"/>
      <c r="Q34"/>
      <c r="R34"/>
      <c r="S34"/>
      <c r="T34"/>
      <c r="U34"/>
      <c r="V34"/>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row>
    <row r="35" spans="1:146" ht="15">
      <c r="A35"/>
      <c r="B35"/>
      <c r="C35"/>
      <c r="D35"/>
      <c r="E35"/>
      <c r="F35"/>
      <c r="G35"/>
      <c r="H35"/>
      <c r="I35"/>
      <c r="J35"/>
      <c r="K35"/>
      <c r="L35"/>
      <c r="M35"/>
      <c r="N35"/>
      <c r="O35"/>
      <c r="P35"/>
      <c r="Q35"/>
      <c r="R35"/>
      <c r="S35"/>
      <c r="T35"/>
      <c r="U35"/>
      <c r="V35"/>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row>
    <row r="36" spans="1:146" ht="15">
      <c r="A36"/>
      <c r="B36"/>
      <c r="C36"/>
      <c r="D36"/>
      <c r="E36"/>
      <c r="F36"/>
      <c r="G36"/>
      <c r="H36"/>
      <c r="I36"/>
      <c r="J36"/>
      <c r="K36"/>
      <c r="L36"/>
      <c r="M36"/>
      <c r="N36"/>
      <c r="O36"/>
      <c r="P36"/>
      <c r="Q36"/>
      <c r="R36"/>
      <c r="S36"/>
      <c r="T36"/>
      <c r="U36"/>
      <c r="V36"/>
      <c r="W36" s="107"/>
      <c r="X36" s="107"/>
      <c r="Y36" s="107"/>
      <c r="Z36" s="107"/>
      <c r="AA36" s="107"/>
      <c r="AB36" s="107"/>
      <c r="AC36" s="107"/>
      <c r="AD36" s="107"/>
      <c r="AE36" s="107"/>
      <c r="AF36" s="107"/>
      <c r="AG36" s="107"/>
      <c r="AH36" s="107"/>
      <c r="AI36" s="107"/>
      <c r="AJ36" s="107"/>
      <c r="AK36" s="107"/>
      <c r="AL36" s="107"/>
      <c r="AM36" s="107"/>
      <c r="AN36" s="107"/>
      <c r="AO36" s="107"/>
      <c r="AP36" s="107"/>
      <c r="AQ36" s="107"/>
      <c r="AR36" s="107"/>
      <c r="AS36" s="107"/>
      <c r="AT36" s="107"/>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row>
    <row r="37" spans="1:146" ht="15">
      <c r="A37"/>
      <c r="B37"/>
      <c r="C37"/>
      <c r="D37"/>
      <c r="E37"/>
      <c r="F37"/>
      <c r="G37"/>
      <c r="H37"/>
      <c r="I37"/>
      <c r="J37"/>
      <c r="K37"/>
      <c r="L37"/>
      <c r="M37"/>
      <c r="N37"/>
      <c r="O37"/>
      <c r="P37"/>
      <c r="Q37"/>
      <c r="R37"/>
      <c r="S37"/>
      <c r="T37"/>
      <c r="U37"/>
      <c r="V37"/>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row>
    <row r="38" spans="1:146" ht="15">
      <c r="A38"/>
      <c r="B38"/>
      <c r="C38"/>
      <c r="D38"/>
      <c r="E38"/>
      <c r="F38"/>
      <c r="G38"/>
      <c r="H38"/>
      <c r="I38"/>
      <c r="J38"/>
      <c r="K38"/>
      <c r="L38"/>
      <c r="M38"/>
      <c r="N38"/>
      <c r="O38"/>
      <c r="P38"/>
      <c r="Q38"/>
      <c r="R38"/>
      <c r="S38"/>
      <c r="T38"/>
      <c r="U38"/>
      <c r="V38"/>
      <c r="W38" s="107"/>
      <c r="X38" s="107"/>
      <c r="Y38" s="107"/>
      <c r="Z38" s="107"/>
      <c r="AA38" s="107"/>
      <c r="AB38" s="107"/>
      <c r="AC38" s="107"/>
      <c r="AD38" s="107"/>
      <c r="AE38" s="107"/>
      <c r="AF38" s="107"/>
      <c r="AG38" s="107"/>
      <c r="AH38" s="107"/>
      <c r="AI38" s="107"/>
      <c r="AJ38" s="107"/>
      <c r="AK38" s="107"/>
      <c r="AL38" s="107"/>
      <c r="AM38" s="107"/>
      <c r="AN38" s="107"/>
      <c r="AO38" s="107"/>
      <c r="AP38" s="107"/>
      <c r="AQ38" s="107"/>
      <c r="AR38" s="107"/>
      <c r="AS38" s="107"/>
      <c r="AT38" s="107"/>
    </row>
    <row r="39" spans="1:146" ht="15">
      <c r="A39"/>
      <c r="B39"/>
      <c r="C39"/>
      <c r="D39"/>
      <c r="E39"/>
      <c r="F39"/>
      <c r="G39"/>
      <c r="H39"/>
      <c r="I39"/>
      <c r="J39"/>
      <c r="K39"/>
      <c r="L39"/>
      <c r="M39"/>
      <c r="N39"/>
      <c r="O39"/>
      <c r="P39"/>
      <c r="Q39"/>
      <c r="R39"/>
      <c r="S39"/>
      <c r="T39"/>
      <c r="U39"/>
      <c r="V39"/>
    </row>
    <row r="40" spans="1:146" ht="15">
      <c r="A40"/>
      <c r="B40"/>
      <c r="C40"/>
      <c r="D40"/>
      <c r="E40"/>
      <c r="F40"/>
      <c r="G40"/>
      <c r="H40"/>
      <c r="I40"/>
      <c r="J40"/>
      <c r="K40"/>
      <c r="L40"/>
      <c r="M40"/>
      <c r="N40"/>
      <c r="O40"/>
      <c r="P40"/>
      <c r="Q40"/>
      <c r="R40"/>
      <c r="S40"/>
      <c r="T40"/>
      <c r="U40"/>
      <c r="V40"/>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row>
    <row r="41" spans="1:146" ht="15">
      <c r="A41"/>
      <c r="B41"/>
      <c r="C41"/>
      <c r="D41"/>
      <c r="E41"/>
      <c r="F41"/>
      <c r="G41"/>
      <c r="H41"/>
      <c r="I41"/>
      <c r="J41"/>
      <c r="K41"/>
      <c r="L41"/>
      <c r="M41"/>
      <c r="N41"/>
      <c r="O41"/>
      <c r="P41"/>
      <c r="Q41"/>
      <c r="R41"/>
      <c r="S41"/>
      <c r="T41"/>
      <c r="U41"/>
      <c r="V41"/>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row>
    <row r="42" spans="1:146" ht="15">
      <c r="A42"/>
      <c r="B42"/>
      <c r="C42"/>
      <c r="D42"/>
      <c r="E42"/>
      <c r="F42"/>
      <c r="G42"/>
      <c r="H42"/>
      <c r="I42"/>
      <c r="J42"/>
      <c r="K42"/>
      <c r="L42"/>
      <c r="M42"/>
      <c r="N42"/>
      <c r="O42"/>
      <c r="P42"/>
      <c r="Q42"/>
      <c r="R42"/>
      <c r="S42"/>
      <c r="T42"/>
      <c r="U42"/>
      <c r="V42"/>
    </row>
    <row r="43" spans="1:146" ht="15">
      <c r="A43"/>
      <c r="B43"/>
      <c r="C43"/>
      <c r="D43"/>
      <c r="E43"/>
      <c r="F43"/>
      <c r="G43"/>
      <c r="H43"/>
      <c r="I43"/>
      <c r="J43"/>
      <c r="K43"/>
      <c r="L43"/>
      <c r="M43"/>
      <c r="N43"/>
      <c r="O43"/>
      <c r="P43"/>
      <c r="Q43"/>
      <c r="R43"/>
      <c r="S43"/>
      <c r="T43"/>
      <c r="U43"/>
      <c r="V43"/>
    </row>
    <row r="44" spans="1:146" ht="15">
      <c r="A44"/>
      <c r="B44"/>
      <c r="C44"/>
      <c r="D44"/>
      <c r="E44"/>
      <c r="F44"/>
      <c r="G44"/>
      <c r="H44"/>
      <c r="I44"/>
      <c r="J44"/>
      <c r="K44"/>
      <c r="L44"/>
      <c r="M44"/>
      <c r="N44"/>
      <c r="O44"/>
      <c r="P44"/>
      <c r="Q44"/>
      <c r="R44"/>
      <c r="S44"/>
      <c r="T44"/>
      <c r="U44"/>
      <c r="V44"/>
    </row>
    <row r="45" spans="1:146" ht="15">
      <c r="A45"/>
      <c r="B45"/>
      <c r="C45"/>
      <c r="D45"/>
      <c r="E45"/>
      <c r="F45"/>
      <c r="G45"/>
      <c r="H45"/>
      <c r="I45"/>
      <c r="J45"/>
      <c r="K45"/>
      <c r="L45"/>
      <c r="M45"/>
      <c r="N45"/>
      <c r="O45"/>
      <c r="P45"/>
      <c r="Q45"/>
      <c r="R45"/>
      <c r="S45"/>
      <c r="T45"/>
      <c r="U45"/>
      <c r="V45"/>
    </row>
    <row r="46" spans="1:146" ht="15">
      <c r="A46"/>
      <c r="B46"/>
      <c r="C46"/>
      <c r="D46"/>
      <c r="E46"/>
      <c r="F46"/>
      <c r="G46"/>
      <c r="H46"/>
      <c r="I46"/>
      <c r="J46"/>
      <c r="K46"/>
      <c r="L46"/>
      <c r="M46"/>
      <c r="N46"/>
      <c r="O46"/>
      <c r="P46"/>
      <c r="Q46"/>
      <c r="R46"/>
      <c r="S46"/>
      <c r="T46"/>
      <c r="U46"/>
      <c r="V46"/>
    </row>
    <row r="47" spans="1:146" ht="15">
      <c r="A47"/>
      <c r="B47"/>
      <c r="C47"/>
      <c r="D47"/>
      <c r="E47"/>
      <c r="F47"/>
      <c r="G47"/>
      <c r="H47"/>
      <c r="I47"/>
      <c r="J47"/>
      <c r="K47"/>
      <c r="L47"/>
      <c r="M47"/>
      <c r="N47"/>
      <c r="O47"/>
      <c r="P47"/>
      <c r="Q47"/>
      <c r="R47"/>
      <c r="S47"/>
      <c r="T47"/>
      <c r="U47"/>
      <c r="V47"/>
    </row>
    <row r="48" spans="1:146" ht="15">
      <c r="A48"/>
      <c r="B48"/>
      <c r="C48"/>
      <c r="D48"/>
      <c r="E48"/>
      <c r="F48"/>
      <c r="G48"/>
      <c r="H48"/>
      <c r="I48"/>
      <c r="J48"/>
      <c r="K48"/>
      <c r="L48"/>
      <c r="M48"/>
      <c r="N48"/>
      <c r="O48"/>
      <c r="P48"/>
      <c r="Q48"/>
      <c r="R48"/>
      <c r="S48"/>
      <c r="T48"/>
      <c r="U48"/>
      <c r="V48"/>
    </row>
    <row r="49" spans="1:22" ht="15">
      <c r="A49"/>
      <c r="B49"/>
      <c r="C49"/>
      <c r="D49"/>
      <c r="E49"/>
      <c r="F49"/>
      <c r="G49"/>
      <c r="H49"/>
      <c r="I49"/>
      <c r="J49"/>
      <c r="K49"/>
      <c r="L49"/>
      <c r="M49"/>
      <c r="N49"/>
      <c r="O49"/>
      <c r="P49"/>
      <c r="Q49"/>
      <c r="R49"/>
      <c r="S49"/>
      <c r="T49"/>
      <c r="U49"/>
      <c r="V49"/>
    </row>
    <row r="50" spans="1:22" ht="15">
      <c r="A50"/>
      <c r="B50"/>
      <c r="C50"/>
      <c r="D50"/>
      <c r="E50"/>
      <c r="F50"/>
      <c r="G50"/>
      <c r="H50"/>
      <c r="I50"/>
      <c r="J50"/>
      <c r="K50"/>
      <c r="L50"/>
      <c r="M50"/>
      <c r="N50"/>
      <c r="O50"/>
      <c r="P50"/>
      <c r="Q50"/>
      <c r="R50"/>
      <c r="S50"/>
      <c r="T50"/>
      <c r="U50"/>
      <c r="V50"/>
    </row>
    <row r="51" spans="1:22" ht="15">
      <c r="A51"/>
      <c r="B51"/>
      <c r="C51"/>
      <c r="D51"/>
      <c r="E51"/>
      <c r="F51"/>
      <c r="G51"/>
      <c r="H51"/>
      <c r="I51"/>
      <c r="J51"/>
      <c r="K51"/>
      <c r="L51"/>
      <c r="M51"/>
      <c r="N51"/>
      <c r="O51"/>
      <c r="P51"/>
      <c r="Q51"/>
      <c r="R51"/>
      <c r="S51"/>
      <c r="T51"/>
      <c r="U51"/>
      <c r="V51"/>
    </row>
    <row r="52" spans="1:22" ht="15">
      <c r="A52"/>
      <c r="B52"/>
      <c r="C52"/>
      <c r="D52"/>
      <c r="E52"/>
      <c r="F52"/>
      <c r="G52"/>
      <c r="H52"/>
      <c r="I52"/>
      <c r="J52"/>
      <c r="K52"/>
      <c r="L52"/>
      <c r="M52"/>
      <c r="N52"/>
      <c r="O52"/>
      <c r="P52"/>
      <c r="Q52"/>
      <c r="R52"/>
      <c r="S52"/>
      <c r="T52"/>
      <c r="U52"/>
      <c r="V52"/>
    </row>
    <row r="53" spans="1:22" ht="15">
      <c r="A53"/>
      <c r="B53"/>
      <c r="C53"/>
      <c r="D53"/>
      <c r="E53"/>
      <c r="F53"/>
      <c r="G53"/>
      <c r="H53"/>
      <c r="I53"/>
      <c r="J53"/>
      <c r="K53"/>
      <c r="L53"/>
      <c r="M53"/>
      <c r="N53"/>
      <c r="O53"/>
      <c r="P53"/>
      <c r="Q53"/>
      <c r="R53"/>
      <c r="S53"/>
      <c r="T53"/>
      <c r="U53"/>
      <c r="V53"/>
    </row>
    <row r="54" spans="1:22" ht="15">
      <c r="A54"/>
      <c r="B54"/>
      <c r="C54"/>
      <c r="D54"/>
      <c r="E54"/>
      <c r="F54"/>
      <c r="G54"/>
      <c r="H54"/>
      <c r="I54"/>
      <c r="J54"/>
      <c r="K54"/>
      <c r="L54"/>
      <c r="M54"/>
      <c r="N54"/>
      <c r="O54"/>
      <c r="P54"/>
      <c r="Q54"/>
      <c r="R54"/>
      <c r="S54"/>
      <c r="T54"/>
      <c r="U54"/>
      <c r="V54"/>
    </row>
    <row r="55" spans="1:22" ht="15">
      <c r="A55"/>
      <c r="B55"/>
      <c r="C55"/>
      <c r="D55"/>
      <c r="E55"/>
      <c r="F55"/>
      <c r="G55"/>
      <c r="H55"/>
      <c r="I55"/>
      <c r="J55"/>
      <c r="K55"/>
      <c r="L55"/>
      <c r="M55"/>
      <c r="N55"/>
      <c r="O55"/>
      <c r="P55"/>
      <c r="Q55"/>
      <c r="R55"/>
      <c r="S55"/>
      <c r="T55"/>
      <c r="U55"/>
      <c r="V55"/>
    </row>
    <row r="56" spans="1:22" ht="15">
      <c r="A56"/>
      <c r="B56"/>
      <c r="C56"/>
      <c r="D56"/>
      <c r="E56"/>
      <c r="F56"/>
      <c r="G56"/>
      <c r="H56"/>
      <c r="I56"/>
      <c r="J56"/>
      <c r="K56"/>
      <c r="L56"/>
      <c r="M56"/>
      <c r="N56"/>
      <c r="O56"/>
      <c r="P56"/>
      <c r="Q56"/>
      <c r="R56"/>
      <c r="S56"/>
      <c r="T56"/>
      <c r="U56"/>
      <c r="V56"/>
    </row>
    <row r="57" spans="1:22" ht="15">
      <c r="A57"/>
      <c r="B57"/>
      <c r="C57"/>
      <c r="D57"/>
      <c r="E57"/>
      <c r="F57"/>
      <c r="G57"/>
      <c r="H57"/>
      <c r="I57"/>
      <c r="J57"/>
      <c r="K57"/>
      <c r="L57"/>
      <c r="M57"/>
      <c r="N57"/>
      <c r="O57"/>
      <c r="P57"/>
      <c r="Q57"/>
      <c r="R57"/>
      <c r="S57"/>
      <c r="T57"/>
      <c r="U57"/>
      <c r="V57"/>
    </row>
    <row r="58" spans="1:22" ht="15">
      <c r="A58"/>
      <c r="B58"/>
      <c r="C58"/>
      <c r="D58"/>
      <c r="E58"/>
      <c r="F58"/>
      <c r="G58"/>
      <c r="H58"/>
      <c r="I58"/>
      <c r="J58"/>
      <c r="K58"/>
      <c r="L58"/>
      <c r="M58"/>
      <c r="N58"/>
      <c r="O58"/>
      <c r="P58"/>
      <c r="Q58"/>
      <c r="R58"/>
      <c r="S58"/>
      <c r="T58"/>
      <c r="U58"/>
      <c r="V58"/>
    </row>
    <row r="59" spans="1:22" ht="15">
      <c r="A59"/>
      <c r="B59"/>
      <c r="C59"/>
      <c r="D59"/>
      <c r="E59"/>
      <c r="F59"/>
      <c r="G59"/>
      <c r="H59"/>
      <c r="I59"/>
      <c r="J59"/>
      <c r="K59"/>
      <c r="L59"/>
      <c r="M59"/>
      <c r="N59"/>
      <c r="O59"/>
      <c r="P59"/>
      <c r="Q59"/>
      <c r="R59"/>
      <c r="S59"/>
      <c r="T59"/>
      <c r="U59"/>
      <c r="V59"/>
    </row>
    <row r="60" spans="1:22" ht="15">
      <c r="A60"/>
      <c r="B60"/>
      <c r="C60"/>
      <c r="D60"/>
      <c r="E60"/>
      <c r="F60"/>
      <c r="G60"/>
      <c r="H60"/>
      <c r="I60"/>
      <c r="J60"/>
      <c r="K60"/>
      <c r="L60"/>
      <c r="M60"/>
      <c r="N60"/>
      <c r="O60"/>
      <c r="P60"/>
      <c r="Q60"/>
      <c r="R60"/>
      <c r="S60"/>
      <c r="T60"/>
      <c r="U60"/>
      <c r="V60"/>
    </row>
    <row r="61" spans="1:22" ht="15">
      <c r="A61"/>
      <c r="B61"/>
      <c r="C61"/>
      <c r="D61"/>
      <c r="E61"/>
      <c r="F61"/>
      <c r="G61"/>
      <c r="H61"/>
      <c r="I61"/>
      <c r="J61"/>
      <c r="K61"/>
      <c r="L61"/>
      <c r="M61"/>
      <c r="N61"/>
      <c r="O61"/>
      <c r="P61"/>
      <c r="Q61"/>
      <c r="R61"/>
      <c r="S61"/>
      <c r="T61"/>
      <c r="U61"/>
      <c r="V61"/>
    </row>
    <row r="62" spans="1:22" ht="15">
      <c r="A62"/>
      <c r="B62"/>
      <c r="C62"/>
      <c r="D62"/>
      <c r="E62"/>
      <c r="F62"/>
      <c r="G62"/>
      <c r="H62"/>
      <c r="I62"/>
      <c r="J62"/>
      <c r="K62"/>
      <c r="L62"/>
      <c r="M62"/>
      <c r="N62"/>
      <c r="O62"/>
      <c r="P62"/>
      <c r="Q62"/>
      <c r="R62"/>
      <c r="S62"/>
      <c r="T62"/>
      <c r="U62"/>
      <c r="V62"/>
    </row>
    <row r="63" spans="1:22" ht="15">
      <c r="A63"/>
      <c r="B63"/>
      <c r="C63"/>
      <c r="D63"/>
      <c r="E63"/>
      <c r="F63"/>
      <c r="G63"/>
      <c r="H63"/>
      <c r="I63"/>
      <c r="J63"/>
      <c r="K63"/>
      <c r="L63"/>
      <c r="M63"/>
      <c r="N63"/>
      <c r="O63"/>
      <c r="P63"/>
      <c r="Q63"/>
      <c r="R63"/>
      <c r="S63"/>
      <c r="T63"/>
      <c r="U63"/>
      <c r="V63"/>
    </row>
    <row r="64" spans="1:22" ht="15">
      <c r="A64"/>
      <c r="B64"/>
      <c r="C64"/>
      <c r="D64"/>
      <c r="E64"/>
      <c r="F64"/>
      <c r="G64"/>
      <c r="H64"/>
      <c r="I64"/>
      <c r="J64"/>
      <c r="K64"/>
      <c r="L64"/>
      <c r="M64"/>
      <c r="N64"/>
      <c r="O64"/>
      <c r="P64"/>
      <c r="Q64"/>
      <c r="R64"/>
      <c r="S64"/>
      <c r="T64"/>
      <c r="U64"/>
      <c r="V64"/>
    </row>
    <row r="65" spans="1:46" ht="15">
      <c r="A65"/>
      <c r="B65"/>
      <c r="C65"/>
      <c r="D65"/>
      <c r="E65"/>
      <c r="F65"/>
      <c r="G65"/>
      <c r="H65"/>
      <c r="I65"/>
      <c r="J65"/>
      <c r="K65"/>
      <c r="L65"/>
      <c r="M65"/>
      <c r="N65"/>
      <c r="O65"/>
      <c r="P65"/>
      <c r="Q65"/>
      <c r="R65"/>
      <c r="S65"/>
      <c r="T65"/>
      <c r="U65"/>
      <c r="V65"/>
    </row>
    <row r="66" spans="1:46" ht="15">
      <c r="A66"/>
      <c r="B66"/>
      <c r="C66"/>
      <c r="D66"/>
      <c r="E66"/>
      <c r="F66"/>
      <c r="G66"/>
      <c r="H66"/>
      <c r="I66"/>
      <c r="J66"/>
      <c r="K66"/>
      <c r="L66"/>
      <c r="M66"/>
      <c r="N66"/>
      <c r="O66"/>
      <c r="P66"/>
      <c r="Q66"/>
      <c r="R66"/>
      <c r="S66"/>
      <c r="T66"/>
      <c r="U66"/>
      <c r="V66"/>
    </row>
    <row r="67" spans="1:46" ht="15">
      <c r="A67"/>
      <c r="B67"/>
      <c r="C67"/>
      <c r="D67"/>
      <c r="E67"/>
      <c r="F67"/>
      <c r="G67"/>
      <c r="H67"/>
      <c r="I67"/>
      <c r="J67"/>
      <c r="K67"/>
      <c r="L67"/>
      <c r="M67"/>
      <c r="N67"/>
      <c r="O67"/>
      <c r="P67"/>
      <c r="Q67"/>
      <c r="R67"/>
      <c r="S67"/>
      <c r="T67"/>
      <c r="U67"/>
      <c r="V67"/>
      <c r="W67" s="107"/>
      <c r="X67" s="107"/>
      <c r="Y67" s="107"/>
      <c r="Z67" s="107"/>
      <c r="AA67" s="107"/>
      <c r="AB67" s="107"/>
      <c r="AC67" s="107"/>
      <c r="AD67" s="107"/>
      <c r="AE67" s="107"/>
      <c r="AF67" s="107"/>
      <c r="AG67" s="107"/>
      <c r="AH67" s="107"/>
      <c r="AI67" s="107"/>
      <c r="AJ67" s="107"/>
      <c r="AK67" s="107"/>
      <c r="AL67" s="107"/>
      <c r="AM67" s="107"/>
      <c r="AN67" s="107"/>
      <c r="AO67" s="107"/>
      <c r="AP67" s="107"/>
      <c r="AQ67" s="107"/>
      <c r="AR67" s="107"/>
      <c r="AS67" s="107"/>
      <c r="AT67" s="107"/>
    </row>
    <row r="68" spans="1:46" ht="15">
      <c r="A68"/>
      <c r="B68"/>
      <c r="C68"/>
      <c r="D68"/>
      <c r="E68"/>
      <c r="F68"/>
      <c r="G68"/>
      <c r="H68"/>
      <c r="I68"/>
      <c r="J68"/>
      <c r="K68"/>
      <c r="L68"/>
      <c r="M68"/>
      <c r="N68"/>
      <c r="O68"/>
      <c r="P68"/>
      <c r="Q68"/>
      <c r="R68"/>
      <c r="S68"/>
      <c r="T68"/>
      <c r="U68"/>
      <c r="V68"/>
      <c r="W68" s="107"/>
      <c r="X68" s="107"/>
      <c r="Y68" s="107"/>
      <c r="Z68" s="107"/>
      <c r="AA68" s="107"/>
      <c r="AB68" s="107"/>
      <c r="AC68" s="107"/>
      <c r="AD68" s="107"/>
      <c r="AE68" s="107"/>
      <c r="AF68" s="107"/>
      <c r="AG68" s="107"/>
      <c r="AH68" s="107"/>
      <c r="AI68" s="107"/>
      <c r="AJ68" s="107"/>
      <c r="AK68" s="107"/>
      <c r="AL68" s="107"/>
      <c r="AM68" s="107"/>
      <c r="AN68" s="107"/>
      <c r="AO68" s="107"/>
      <c r="AP68" s="107"/>
      <c r="AQ68" s="107"/>
      <c r="AR68" s="107"/>
      <c r="AS68" s="107"/>
      <c r="AT68" s="107"/>
    </row>
    <row r="69" spans="1:46" ht="15">
      <c r="A69"/>
      <c r="B69"/>
      <c r="C69"/>
      <c r="D69"/>
      <c r="E69"/>
      <c r="F69"/>
      <c r="G69"/>
      <c r="H69"/>
      <c r="I69"/>
      <c r="J69"/>
      <c r="K69"/>
      <c r="L69"/>
      <c r="M69"/>
      <c r="N69"/>
      <c r="O69"/>
      <c r="P69"/>
      <c r="Q69"/>
      <c r="R69"/>
      <c r="S69"/>
      <c r="T69"/>
      <c r="U69"/>
      <c r="V69"/>
      <c r="W69" s="107"/>
      <c r="X69" s="107"/>
      <c r="Y69" s="107"/>
      <c r="Z69" s="107"/>
      <c r="AA69" s="107"/>
      <c r="AB69" s="107"/>
      <c r="AC69" s="107"/>
      <c r="AD69" s="107"/>
      <c r="AE69" s="107"/>
      <c r="AF69" s="107"/>
      <c r="AG69" s="107"/>
      <c r="AH69" s="107"/>
      <c r="AI69" s="107"/>
      <c r="AJ69" s="107"/>
      <c r="AK69" s="107"/>
      <c r="AL69" s="107"/>
      <c r="AM69" s="107"/>
      <c r="AN69" s="107"/>
      <c r="AO69" s="107"/>
      <c r="AP69" s="107"/>
      <c r="AQ69" s="107"/>
      <c r="AR69" s="107"/>
      <c r="AS69" s="107"/>
      <c r="AT69" s="107"/>
    </row>
    <row r="70" spans="1:46" ht="15">
      <c r="A70"/>
      <c r="B70"/>
      <c r="C70"/>
      <c r="D70"/>
      <c r="E70"/>
      <c r="F70"/>
      <c r="G70"/>
      <c r="H70"/>
      <c r="I70"/>
      <c r="J70"/>
      <c r="K70"/>
      <c r="L70"/>
      <c r="M70"/>
      <c r="N70"/>
      <c r="O70"/>
      <c r="P70"/>
      <c r="Q70"/>
      <c r="R70"/>
      <c r="S70"/>
      <c r="T70"/>
      <c r="U70"/>
      <c r="V70"/>
      <c r="W70" s="107"/>
      <c r="X70" s="107"/>
      <c r="Y70" s="107"/>
      <c r="Z70" s="107"/>
      <c r="AA70" s="107"/>
      <c r="AB70" s="107"/>
      <c r="AC70" s="107"/>
      <c r="AD70" s="107"/>
      <c r="AE70" s="107"/>
      <c r="AF70" s="107"/>
      <c r="AG70" s="107"/>
      <c r="AH70" s="107"/>
      <c r="AI70" s="107"/>
      <c r="AJ70" s="107"/>
      <c r="AK70" s="107"/>
      <c r="AL70" s="107"/>
      <c r="AM70" s="107"/>
      <c r="AN70" s="107"/>
      <c r="AO70" s="107"/>
      <c r="AP70" s="107"/>
      <c r="AQ70" s="107"/>
      <c r="AR70" s="107"/>
      <c r="AS70" s="107"/>
      <c r="AT70" s="107"/>
    </row>
    <row r="71" spans="1:46" ht="15">
      <c r="A71"/>
      <c r="B71"/>
      <c r="C71"/>
      <c r="D71"/>
      <c r="E71"/>
      <c r="F71"/>
      <c r="G71"/>
      <c r="H71"/>
      <c r="I71"/>
      <c r="J71"/>
      <c r="K71"/>
      <c r="L71"/>
      <c r="M71"/>
      <c r="N71"/>
      <c r="O71"/>
      <c r="P71"/>
      <c r="Q71"/>
      <c r="R71"/>
      <c r="S71"/>
      <c r="T71"/>
      <c r="U71"/>
      <c r="V71"/>
      <c r="W71" s="107"/>
      <c r="X71" s="107"/>
      <c r="Y71" s="107"/>
      <c r="Z71" s="107"/>
      <c r="AA71" s="107"/>
      <c r="AB71" s="107"/>
      <c r="AC71" s="107"/>
      <c r="AD71" s="107"/>
      <c r="AE71" s="107"/>
      <c r="AF71" s="107"/>
      <c r="AG71" s="107"/>
      <c r="AH71" s="107"/>
      <c r="AI71" s="107"/>
      <c r="AJ71" s="107"/>
      <c r="AK71" s="107"/>
      <c r="AL71" s="107"/>
      <c r="AM71" s="107"/>
      <c r="AN71" s="107"/>
      <c r="AO71" s="107"/>
      <c r="AP71" s="107"/>
      <c r="AQ71" s="107"/>
      <c r="AR71" s="107"/>
      <c r="AS71" s="107"/>
      <c r="AT71" s="107"/>
    </row>
    <row r="72" spans="1:46" ht="15">
      <c r="A72"/>
      <c r="B72"/>
      <c r="C72"/>
      <c r="D72"/>
      <c r="E72"/>
      <c r="F72"/>
      <c r="G72"/>
      <c r="H72"/>
      <c r="I72"/>
      <c r="J72"/>
      <c r="K72"/>
      <c r="L72"/>
      <c r="M72"/>
      <c r="N72"/>
      <c r="O72"/>
      <c r="P72"/>
      <c r="Q72"/>
      <c r="R72"/>
      <c r="S72"/>
      <c r="T72"/>
      <c r="U72"/>
      <c r="V72"/>
      <c r="W72" s="107"/>
      <c r="X72" s="107"/>
      <c r="Y72" s="107"/>
      <c r="Z72" s="107"/>
      <c r="AA72" s="107"/>
      <c r="AB72" s="107"/>
      <c r="AC72" s="107"/>
      <c r="AD72" s="107"/>
      <c r="AE72" s="107"/>
      <c r="AF72" s="107"/>
      <c r="AG72" s="107"/>
      <c r="AH72" s="107"/>
      <c r="AI72" s="107"/>
      <c r="AJ72" s="107"/>
      <c r="AK72" s="107"/>
      <c r="AL72" s="107"/>
      <c r="AM72" s="107"/>
      <c r="AN72" s="107"/>
      <c r="AO72" s="107"/>
      <c r="AP72" s="107"/>
      <c r="AQ72" s="107"/>
      <c r="AR72" s="107"/>
      <c r="AS72" s="107"/>
      <c r="AT72" s="107"/>
    </row>
    <row r="73" spans="1:46" ht="15">
      <c r="A73"/>
      <c r="B73"/>
      <c r="C73"/>
      <c r="D73"/>
      <c r="E73"/>
      <c r="F73"/>
      <c r="G73"/>
      <c r="H73"/>
      <c r="I73"/>
      <c r="J73"/>
      <c r="K73"/>
      <c r="L73"/>
      <c r="M73"/>
      <c r="N73"/>
      <c r="O73"/>
      <c r="P73"/>
      <c r="Q73"/>
      <c r="R73"/>
      <c r="S73"/>
      <c r="T73"/>
      <c r="U73"/>
      <c r="V73"/>
      <c r="W73" s="107"/>
      <c r="X73" s="107"/>
      <c r="Y73" s="107"/>
      <c r="Z73" s="107"/>
      <c r="AA73" s="107"/>
      <c r="AB73" s="107"/>
      <c r="AC73" s="107"/>
      <c r="AD73" s="107"/>
      <c r="AE73" s="107"/>
      <c r="AF73" s="107"/>
      <c r="AG73" s="107"/>
      <c r="AH73" s="107"/>
      <c r="AI73" s="107"/>
      <c r="AJ73" s="107"/>
      <c r="AK73" s="107"/>
      <c r="AL73" s="107"/>
      <c r="AM73" s="107"/>
      <c r="AN73" s="107"/>
      <c r="AO73" s="107"/>
      <c r="AP73" s="107"/>
      <c r="AQ73" s="107"/>
      <c r="AR73" s="107"/>
      <c r="AS73" s="107"/>
      <c r="AT73" s="107"/>
    </row>
    <row r="74" spans="1:46" ht="15">
      <c r="A74"/>
      <c r="B74"/>
      <c r="C74"/>
      <c r="D74"/>
      <c r="E74"/>
      <c r="F74"/>
      <c r="G74"/>
      <c r="H74"/>
      <c r="I74"/>
      <c r="J74"/>
      <c r="K74"/>
      <c r="L74"/>
      <c r="M74"/>
      <c r="N74"/>
      <c r="O74"/>
      <c r="P74"/>
      <c r="Q74"/>
      <c r="R74"/>
      <c r="S74"/>
      <c r="T74"/>
      <c r="U74"/>
      <c r="V74"/>
      <c r="W74" s="107"/>
      <c r="X74" s="107"/>
      <c r="Y74" s="107"/>
      <c r="Z74" s="107"/>
      <c r="AA74" s="107"/>
      <c r="AB74" s="107"/>
      <c r="AC74" s="107"/>
      <c r="AD74" s="107"/>
      <c r="AE74" s="107"/>
      <c r="AF74" s="107"/>
      <c r="AG74" s="107"/>
      <c r="AH74" s="107"/>
      <c r="AI74" s="107"/>
      <c r="AJ74" s="107"/>
      <c r="AK74" s="107"/>
      <c r="AL74" s="107"/>
      <c r="AM74" s="107"/>
      <c r="AN74" s="107"/>
      <c r="AO74" s="107"/>
      <c r="AP74" s="107"/>
      <c r="AQ74" s="107"/>
      <c r="AR74" s="107"/>
      <c r="AS74" s="107"/>
      <c r="AT74" s="107"/>
    </row>
    <row r="75" spans="1:46" ht="15">
      <c r="A75"/>
      <c r="B75"/>
      <c r="C75"/>
      <c r="D75"/>
      <c r="E75"/>
      <c r="F75"/>
      <c r="G75"/>
      <c r="H75"/>
      <c r="I75"/>
      <c r="J75"/>
      <c r="K75"/>
      <c r="L75"/>
      <c r="M75"/>
      <c r="N75"/>
      <c r="O75"/>
      <c r="P75"/>
      <c r="Q75"/>
      <c r="R75"/>
      <c r="S75"/>
      <c r="T75"/>
      <c r="U75"/>
      <c r="V75"/>
      <c r="W75" s="108"/>
      <c r="X75" s="108"/>
      <c r="Y75" s="108"/>
      <c r="Z75" s="108"/>
      <c r="AA75" s="108"/>
      <c r="AB75" s="108"/>
      <c r="AC75" s="108"/>
      <c r="AD75" s="108"/>
      <c r="AE75" s="108"/>
      <c r="AF75" s="108"/>
      <c r="AG75" s="108"/>
      <c r="AH75" s="108"/>
      <c r="AI75" s="108"/>
      <c r="AJ75" s="108"/>
      <c r="AK75" s="108"/>
      <c r="AL75" s="108"/>
      <c r="AM75" s="108"/>
      <c r="AN75" s="108"/>
      <c r="AO75" s="108"/>
      <c r="AP75" s="108"/>
      <c r="AQ75" s="108"/>
      <c r="AR75" s="108"/>
      <c r="AS75" s="108"/>
      <c r="AT75" s="108"/>
    </row>
    <row r="76" spans="1:46" ht="15">
      <c r="A76"/>
      <c r="B76"/>
      <c r="C76"/>
      <c r="D76"/>
      <c r="E76"/>
      <c r="F76"/>
      <c r="G76"/>
      <c r="H76"/>
      <c r="I76"/>
      <c r="J76"/>
      <c r="K76"/>
      <c r="L76"/>
      <c r="M76"/>
      <c r="N76"/>
      <c r="O76"/>
      <c r="P76"/>
      <c r="Q76"/>
      <c r="R76"/>
      <c r="S76"/>
      <c r="T76"/>
      <c r="U76"/>
      <c r="V76"/>
      <c r="W76" s="107"/>
      <c r="X76" s="107"/>
      <c r="Y76" s="107"/>
      <c r="Z76" s="107"/>
      <c r="AA76" s="107"/>
      <c r="AB76" s="107"/>
      <c r="AC76" s="107"/>
      <c r="AD76" s="107"/>
      <c r="AE76" s="107"/>
      <c r="AF76" s="107"/>
      <c r="AG76" s="107"/>
      <c r="AH76" s="107"/>
      <c r="AI76" s="107"/>
      <c r="AJ76" s="107"/>
      <c r="AK76" s="107"/>
      <c r="AL76" s="107"/>
      <c r="AM76" s="107"/>
      <c r="AN76" s="107"/>
      <c r="AO76" s="107"/>
      <c r="AP76" s="107"/>
      <c r="AQ76" s="107"/>
      <c r="AR76" s="107"/>
      <c r="AS76" s="107"/>
      <c r="AT76" s="107"/>
    </row>
    <row r="77" spans="1:46" ht="15">
      <c r="A77"/>
      <c r="B77"/>
      <c r="C77"/>
      <c r="D77"/>
      <c r="E77"/>
      <c r="F77"/>
      <c r="G77"/>
      <c r="H77"/>
      <c r="I77"/>
      <c r="J77"/>
      <c r="K77"/>
      <c r="L77"/>
      <c r="M77"/>
      <c r="N77"/>
      <c r="O77"/>
      <c r="P77"/>
      <c r="Q77"/>
      <c r="R77"/>
      <c r="S77"/>
      <c r="T77"/>
      <c r="U77"/>
      <c r="V77"/>
    </row>
    <row r="78" spans="1:46" ht="15">
      <c r="A78"/>
      <c r="B78"/>
      <c r="C78"/>
      <c r="D78"/>
      <c r="E78"/>
      <c r="F78"/>
      <c r="G78"/>
      <c r="H78"/>
      <c r="I78"/>
      <c r="J78"/>
      <c r="K78"/>
      <c r="L78"/>
      <c r="M78"/>
      <c r="N78"/>
      <c r="O78"/>
      <c r="P78"/>
      <c r="Q78"/>
      <c r="R78"/>
      <c r="S78"/>
      <c r="T78"/>
      <c r="U78"/>
      <c r="V78"/>
    </row>
    <row r="79" spans="1:46" ht="15">
      <c r="A79"/>
      <c r="B79"/>
      <c r="C79"/>
      <c r="D79"/>
      <c r="E79"/>
      <c r="F79"/>
      <c r="G79"/>
      <c r="H79"/>
      <c r="I79"/>
      <c r="J79"/>
      <c r="K79"/>
      <c r="L79"/>
      <c r="M79"/>
      <c r="N79"/>
      <c r="O79"/>
      <c r="P79"/>
      <c r="Q79"/>
      <c r="R79"/>
      <c r="S79"/>
      <c r="T79"/>
      <c r="U79"/>
      <c r="V79"/>
    </row>
    <row r="80" spans="1:46" ht="15">
      <c r="A80"/>
      <c r="B80"/>
      <c r="C80"/>
      <c r="D80"/>
      <c r="E80"/>
      <c r="F80"/>
      <c r="G80"/>
      <c r="H80"/>
      <c r="I80"/>
      <c r="J80"/>
      <c r="K80"/>
      <c r="L80"/>
      <c r="M80"/>
      <c r="N80"/>
      <c r="O80"/>
      <c r="P80"/>
      <c r="Q80"/>
      <c r="R80"/>
      <c r="S80"/>
      <c r="T80"/>
      <c r="U80"/>
      <c r="V80"/>
    </row>
    <row r="81" spans="1:22" ht="15">
      <c r="A81"/>
      <c r="B81"/>
      <c r="C81"/>
      <c r="D81"/>
      <c r="E81"/>
      <c r="F81"/>
      <c r="G81"/>
      <c r="H81"/>
      <c r="I81"/>
      <c r="J81"/>
      <c r="K81"/>
      <c r="L81"/>
      <c r="M81"/>
      <c r="N81"/>
      <c r="O81"/>
      <c r="P81"/>
      <c r="Q81"/>
      <c r="R81"/>
      <c r="S81"/>
      <c r="T81"/>
      <c r="U81"/>
      <c r="V81"/>
    </row>
    <row r="82" spans="1:22" ht="15">
      <c r="A82"/>
      <c r="B82"/>
      <c r="C82"/>
      <c r="D82"/>
      <c r="E82"/>
      <c r="F82"/>
      <c r="G82"/>
      <c r="H82"/>
      <c r="I82"/>
      <c r="J82"/>
      <c r="K82"/>
      <c r="L82"/>
      <c r="M82"/>
      <c r="N82"/>
      <c r="O82"/>
      <c r="P82"/>
      <c r="Q82"/>
      <c r="R82"/>
      <c r="S82"/>
      <c r="T82"/>
      <c r="U82"/>
      <c r="V82"/>
    </row>
    <row r="83" spans="1:22" ht="15">
      <c r="A83"/>
      <c r="B83"/>
      <c r="C83"/>
      <c r="D83"/>
      <c r="E83"/>
      <c r="F83"/>
      <c r="G83"/>
      <c r="H83"/>
      <c r="I83"/>
      <c r="J83"/>
      <c r="K83"/>
      <c r="L83"/>
      <c r="M83"/>
      <c r="N83"/>
      <c r="O83"/>
      <c r="P83"/>
      <c r="Q83"/>
      <c r="R83"/>
      <c r="S83"/>
      <c r="T83"/>
      <c r="U83"/>
      <c r="V83"/>
    </row>
    <row r="84" spans="1:22" ht="15">
      <c r="A84"/>
      <c r="B84"/>
      <c r="C84"/>
      <c r="D84"/>
      <c r="E84"/>
      <c r="F84"/>
      <c r="G84"/>
      <c r="H84"/>
      <c r="I84"/>
      <c r="J84"/>
      <c r="K84"/>
      <c r="L84"/>
      <c r="M84"/>
      <c r="N84"/>
      <c r="O84"/>
      <c r="P84"/>
      <c r="Q84"/>
      <c r="R84"/>
      <c r="S84"/>
      <c r="T84"/>
      <c r="U84"/>
      <c r="V84"/>
    </row>
  </sheetData>
  <hyperlinks>
    <hyperlink ref="A28" location="Contents!A1" display="Return to Contents" xr:uid="{1CAB3719-7D41-4E6B-BCAD-D41046F1083F}"/>
  </hyperlinks>
  <pageMargins left="0.7" right="0.7" top="0.75" bottom="0.75" header="0.3" footer="0.3"/>
  <pageSetup paperSize="9" orientation="portrait" r:id="rId1"/>
  <drawing r:id="rId2"/>
  <tableParts count="1">
    <tablePart r:id="rId3"/>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9D5DF-1ABC-49B2-957B-5A7E35497294}">
  <sheetPr>
    <tabColor theme="8" tint="0.59999389629810485"/>
  </sheetPr>
  <dimension ref="A1:B12"/>
  <sheetViews>
    <sheetView zoomScaleNormal="100" workbookViewId="0"/>
  </sheetViews>
  <sheetFormatPr defaultColWidth="8.7109375" defaultRowHeight="14.25"/>
  <cols>
    <col min="1" max="1" width="30.85546875" style="1" customWidth="1"/>
    <col min="2" max="16384" width="8.7109375" style="1"/>
  </cols>
  <sheetData>
    <row r="1" spans="1:2" ht="15">
      <c r="A1" s="2" t="s">
        <v>413</v>
      </c>
    </row>
    <row r="2" spans="1:2" ht="12.2" customHeight="1">
      <c r="A2" s="4" t="s">
        <v>304</v>
      </c>
    </row>
    <row r="3" spans="1:2" ht="12.2" customHeight="1">
      <c r="A3" s="4" t="s">
        <v>303</v>
      </c>
    </row>
    <row r="4" spans="1:2">
      <c r="A4" s="187" t="s">
        <v>300</v>
      </c>
    </row>
    <row r="5" spans="1:2">
      <c r="A5" s="187" t="s">
        <v>300</v>
      </c>
    </row>
    <row r="6" spans="1:2">
      <c r="A6" s="187" t="s">
        <v>300</v>
      </c>
    </row>
    <row r="7" spans="1:2">
      <c r="A7" s="187" t="s">
        <v>300</v>
      </c>
    </row>
    <row r="8" spans="1:2">
      <c r="A8" s="187" t="s">
        <v>300</v>
      </c>
    </row>
    <row r="9" spans="1:2">
      <c r="A9" s="187" t="s">
        <v>300</v>
      </c>
    </row>
    <row r="10" spans="1:2">
      <c r="A10" s="187" t="s">
        <v>300</v>
      </c>
    </row>
    <row r="11" spans="1:2" s="7" customFormat="1" ht="23.1" customHeight="1">
      <c r="A11" s="11" t="s">
        <v>57</v>
      </c>
    </row>
    <row r="12" spans="1:2">
      <c r="A12" s="189" t="s">
        <v>0</v>
      </c>
      <c r="B12" s="188"/>
    </row>
  </sheetData>
  <hyperlinks>
    <hyperlink ref="A12" location="Contents!A1" display="Return to Contents" xr:uid="{2E51BDC8-1F80-484A-9784-55B95E1BDDCA}"/>
  </hyperlink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59999389629810485"/>
    <pageSetUpPr autoPageBreaks="0"/>
  </sheetPr>
  <dimension ref="A1:BH103"/>
  <sheetViews>
    <sheetView showGridLines="0" zoomScaleNormal="100" workbookViewId="0"/>
  </sheetViews>
  <sheetFormatPr defaultColWidth="8.7109375" defaultRowHeight="14.25"/>
  <cols>
    <col min="1" max="1" width="23.140625" style="1" customWidth="1"/>
    <col min="2" max="2" width="21.140625" style="1" customWidth="1"/>
    <col min="3" max="5" width="21.42578125" style="1" customWidth="1"/>
    <col min="6" max="7" width="15.28515625" style="1" customWidth="1"/>
    <col min="8" max="8" width="14.5703125" style="1" customWidth="1"/>
    <col min="9" max="9" width="11.42578125" style="1" customWidth="1"/>
    <col min="10" max="15" width="8.7109375" style="1"/>
    <col min="16" max="16" width="35.7109375" style="1" bestFit="1" customWidth="1"/>
    <col min="17" max="17" width="10.140625" style="1" bestFit="1" customWidth="1"/>
    <col min="18" max="16384" width="8.7109375" style="1"/>
  </cols>
  <sheetData>
    <row r="1" spans="1:18" ht="15">
      <c r="A1" s="36" t="s">
        <v>327</v>
      </c>
      <c r="B1" s="36"/>
      <c r="C1" s="36"/>
      <c r="D1" s="36"/>
      <c r="E1" s="36"/>
    </row>
    <row r="2" spans="1:18">
      <c r="A2" s="4" t="s">
        <v>214</v>
      </c>
    </row>
    <row r="3" spans="1:18" s="7" customFormat="1" ht="19.5" customHeight="1">
      <c r="A3" s="11" t="s">
        <v>215</v>
      </c>
      <c r="D3"/>
      <c r="E3"/>
      <c r="F3"/>
      <c r="G3"/>
      <c r="H3"/>
      <c r="I3"/>
      <c r="J3"/>
      <c r="K3"/>
      <c r="L3"/>
      <c r="M3"/>
      <c r="N3"/>
      <c r="O3"/>
      <c r="P3"/>
      <c r="Q3"/>
      <c r="R3"/>
    </row>
    <row r="4" spans="1:18" s="7" customFormat="1" ht="19.5" customHeight="1">
      <c r="A4" s="11"/>
      <c r="D4"/>
      <c r="E4"/>
      <c r="F4"/>
      <c r="G4"/>
      <c r="H4"/>
      <c r="I4"/>
      <c r="J4"/>
      <c r="K4"/>
      <c r="L4"/>
      <c r="M4"/>
      <c r="N4"/>
      <c r="O4"/>
      <c r="P4"/>
      <c r="Q4"/>
      <c r="R4"/>
    </row>
    <row r="5" spans="1:18" s="7" customFormat="1" ht="19.5" customHeight="1">
      <c r="A5" s="11"/>
      <c r="D5"/>
      <c r="E5"/>
      <c r="F5"/>
      <c r="G5"/>
      <c r="H5"/>
      <c r="I5"/>
      <c r="J5"/>
      <c r="K5"/>
      <c r="L5"/>
      <c r="M5"/>
      <c r="N5"/>
      <c r="O5"/>
      <c r="P5"/>
      <c r="Q5"/>
      <c r="R5"/>
    </row>
    <row r="6" spans="1:18" s="7" customFormat="1" ht="19.5" customHeight="1">
      <c r="A6" s="11"/>
      <c r="D6"/>
      <c r="E6"/>
      <c r="F6"/>
      <c r="G6"/>
      <c r="H6"/>
      <c r="I6"/>
      <c r="J6"/>
      <c r="K6"/>
      <c r="L6"/>
      <c r="M6"/>
      <c r="N6"/>
      <c r="O6"/>
      <c r="P6"/>
      <c r="Q6"/>
      <c r="R6"/>
    </row>
    <row r="7" spans="1:18" s="7" customFormat="1" ht="19.5" customHeight="1">
      <c r="A7" s="11"/>
      <c r="D7"/>
      <c r="E7"/>
      <c r="F7"/>
      <c r="G7"/>
      <c r="H7"/>
      <c r="I7"/>
      <c r="J7"/>
      <c r="K7"/>
      <c r="L7"/>
      <c r="M7"/>
      <c r="N7"/>
      <c r="O7"/>
      <c r="P7"/>
      <c r="Q7"/>
      <c r="R7"/>
    </row>
    <row r="8" spans="1:18" s="7" customFormat="1" ht="19.5" customHeight="1">
      <c r="A8" s="11"/>
      <c r="D8"/>
      <c r="E8"/>
      <c r="F8"/>
      <c r="G8"/>
      <c r="H8"/>
      <c r="I8"/>
      <c r="J8"/>
      <c r="K8"/>
      <c r="L8"/>
      <c r="M8"/>
      <c r="N8"/>
      <c r="O8"/>
      <c r="P8"/>
      <c r="Q8"/>
      <c r="R8"/>
    </row>
    <row r="9" spans="1:18" s="7" customFormat="1" ht="19.5" customHeight="1">
      <c r="A9" s="11"/>
      <c r="D9"/>
      <c r="E9"/>
      <c r="F9"/>
      <c r="G9"/>
      <c r="H9"/>
      <c r="I9"/>
      <c r="J9"/>
      <c r="K9"/>
      <c r="L9"/>
      <c r="M9"/>
      <c r="N9"/>
      <c r="O9"/>
      <c r="P9"/>
      <c r="Q9"/>
      <c r="R9"/>
    </row>
    <row r="10" spans="1:18" s="7" customFormat="1" ht="19.5" customHeight="1">
      <c r="A10" s="11"/>
      <c r="D10"/>
      <c r="E10"/>
      <c r="F10"/>
      <c r="G10"/>
      <c r="H10"/>
      <c r="I10"/>
      <c r="J10"/>
      <c r="K10"/>
      <c r="L10"/>
      <c r="M10"/>
      <c r="N10"/>
      <c r="O10"/>
      <c r="P10"/>
      <c r="Q10"/>
      <c r="R10"/>
    </row>
    <row r="11" spans="1:18" s="7" customFormat="1" ht="19.5" customHeight="1">
      <c r="A11" s="11"/>
      <c r="D11"/>
      <c r="E11"/>
      <c r="F11"/>
      <c r="G11"/>
      <c r="H11"/>
      <c r="I11"/>
      <c r="J11"/>
      <c r="K11"/>
      <c r="L11"/>
      <c r="M11"/>
      <c r="N11"/>
      <c r="O11"/>
      <c r="P11"/>
      <c r="Q11"/>
      <c r="R11"/>
    </row>
    <row r="12" spans="1:18" s="7" customFormat="1" ht="19.5" customHeight="1">
      <c r="A12" s="11"/>
      <c r="D12"/>
      <c r="E12"/>
      <c r="F12"/>
      <c r="G12"/>
      <c r="H12"/>
      <c r="I12"/>
      <c r="J12"/>
      <c r="K12"/>
      <c r="L12"/>
      <c r="M12"/>
      <c r="N12"/>
      <c r="O12"/>
      <c r="P12"/>
      <c r="Q12"/>
      <c r="R12"/>
    </row>
    <row r="13" spans="1:18" s="7" customFormat="1" ht="19.5" customHeight="1">
      <c r="A13" s="11"/>
      <c r="D13"/>
      <c r="E13"/>
      <c r="F13"/>
      <c r="G13"/>
      <c r="H13"/>
      <c r="I13"/>
      <c r="J13"/>
      <c r="K13"/>
      <c r="L13"/>
      <c r="M13"/>
      <c r="N13"/>
      <c r="O13"/>
      <c r="P13"/>
      <c r="Q13"/>
      <c r="R13"/>
    </row>
    <row r="14" spans="1:18" s="7" customFormat="1" ht="19.5" customHeight="1">
      <c r="A14" s="11"/>
      <c r="D14"/>
      <c r="E14"/>
      <c r="F14"/>
      <c r="G14"/>
      <c r="H14"/>
      <c r="I14"/>
      <c r="J14"/>
      <c r="K14"/>
      <c r="L14"/>
      <c r="M14"/>
      <c r="N14"/>
      <c r="O14"/>
      <c r="P14"/>
      <c r="Q14"/>
      <c r="R14"/>
    </row>
    <row r="15" spans="1:18" s="7" customFormat="1" ht="19.5" customHeight="1">
      <c r="A15" s="11"/>
      <c r="D15"/>
      <c r="E15"/>
      <c r="F15"/>
      <c r="G15"/>
      <c r="H15"/>
      <c r="I15"/>
      <c r="J15"/>
      <c r="K15"/>
      <c r="L15"/>
      <c r="M15"/>
      <c r="N15"/>
      <c r="O15"/>
      <c r="P15"/>
      <c r="Q15"/>
      <c r="R15"/>
    </row>
    <row r="16" spans="1:18" s="7" customFormat="1" ht="19.5" customHeight="1">
      <c r="A16" s="11"/>
      <c r="D16"/>
      <c r="E16"/>
      <c r="F16"/>
      <c r="G16"/>
      <c r="H16"/>
      <c r="I16"/>
      <c r="J16"/>
      <c r="K16"/>
      <c r="L16"/>
      <c r="M16"/>
      <c r="N16"/>
      <c r="O16"/>
      <c r="P16"/>
      <c r="Q16"/>
      <c r="R16"/>
    </row>
    <row r="17" spans="1:60" s="42" customFormat="1" ht="31.5" customHeight="1">
      <c r="A17" s="20" t="s">
        <v>7</v>
      </c>
      <c r="B17" s="20" t="s">
        <v>56</v>
      </c>
      <c r="C17" s="20" t="s">
        <v>73</v>
      </c>
      <c r="D17" s="20" t="s">
        <v>74</v>
      </c>
      <c r="E17" s="20" t="s">
        <v>4</v>
      </c>
      <c r="F17" s="41"/>
      <c r="G17" s="41"/>
      <c r="H17" s="41"/>
      <c r="I17" s="41"/>
      <c r="J17" s="41"/>
      <c r="K17" s="41"/>
      <c r="L17" s="41"/>
      <c r="M17" s="41"/>
      <c r="N17" s="41"/>
      <c r="O17" s="41"/>
    </row>
    <row r="18" spans="1:60" s="42" customFormat="1" ht="22.7" customHeight="1">
      <c r="A18" s="42" t="s">
        <v>10</v>
      </c>
      <c r="B18" s="132">
        <v>40659.112945706351</v>
      </c>
      <c r="C18" s="238">
        <v>0</v>
      </c>
      <c r="D18" s="238">
        <v>0</v>
      </c>
      <c r="E18" s="162">
        <v>40659.112945706351</v>
      </c>
      <c r="F18" s="41"/>
      <c r="G18" s="41"/>
      <c r="H18" s="41"/>
      <c r="I18" s="41"/>
      <c r="J18" s="41"/>
      <c r="K18" s="41"/>
      <c r="L18" s="41"/>
      <c r="M18" s="41"/>
      <c r="N18" s="41"/>
      <c r="O18" s="41"/>
    </row>
    <row r="19" spans="1:60" ht="19.7" customHeight="1">
      <c r="A19" s="42" t="s">
        <v>11</v>
      </c>
      <c r="B19" s="132">
        <v>39723.953347955103</v>
      </c>
      <c r="C19" s="132">
        <v>1045.8739167017002</v>
      </c>
      <c r="D19" s="132">
        <v>567.48093637725401</v>
      </c>
      <c r="E19" s="162">
        <v>41337.308201034051</v>
      </c>
      <c r="F19"/>
      <c r="G19"/>
      <c r="H19"/>
      <c r="I19"/>
      <c r="J19"/>
      <c r="K19"/>
      <c r="L19"/>
      <c r="M19"/>
      <c r="N19" s="13"/>
      <c r="O19"/>
    </row>
    <row r="20" spans="1:60" ht="19.7" customHeight="1">
      <c r="A20" s="42" t="s">
        <v>12</v>
      </c>
      <c r="B20" s="132">
        <v>38810.302420952139</v>
      </c>
      <c r="C20" s="132">
        <v>2098.590127826325</v>
      </c>
      <c r="D20" s="132">
        <v>1123.4240451966057</v>
      </c>
      <c r="E20" s="162">
        <v>42032.316593975069</v>
      </c>
      <c r="F20"/>
      <c r="G20"/>
      <c r="H20"/>
      <c r="I20"/>
      <c r="J20"/>
      <c r="K20"/>
      <c r="L20"/>
      <c r="M20" s="14"/>
      <c r="N20" s="15"/>
      <c r="O20"/>
    </row>
    <row r="21" spans="1:60" ht="19.7" customHeight="1">
      <c r="A21" s="42" t="s">
        <v>13</v>
      </c>
      <c r="B21" s="132">
        <v>37917.665465270242</v>
      </c>
      <c r="C21" s="132">
        <v>3162.7587982464147</v>
      </c>
      <c r="D21" s="132">
        <v>1667.3596240533716</v>
      </c>
      <c r="E21" s="162">
        <v>42747.783887570033</v>
      </c>
      <c r="F21"/>
      <c r="G21"/>
      <c r="H21"/>
      <c r="I21"/>
      <c r="J21"/>
      <c r="K21"/>
      <c r="L21"/>
      <c r="M21" s="16"/>
      <c r="N21" s="17"/>
      <c r="O21"/>
    </row>
    <row r="22" spans="1:60" ht="19.7" customHeight="1">
      <c r="A22" s="42" t="s">
        <v>14</v>
      </c>
      <c r="B22" s="132">
        <v>37045.559159569028</v>
      </c>
      <c r="C22" s="132">
        <v>4234.1023752861493</v>
      </c>
      <c r="D22" s="132">
        <v>2204.8158327055176</v>
      </c>
      <c r="E22" s="162">
        <v>43484.477367560699</v>
      </c>
      <c r="F22"/>
      <c r="G22"/>
      <c r="H22"/>
      <c r="I22"/>
      <c r="J22"/>
      <c r="K22"/>
      <c r="L22"/>
      <c r="M22" s="16"/>
      <c r="N22" s="17"/>
      <c r="O22"/>
    </row>
    <row r="23" spans="1:60" ht="19.7" customHeight="1">
      <c r="A23" s="42" t="s">
        <v>15</v>
      </c>
      <c r="B23" s="132">
        <v>36193.511298898942</v>
      </c>
      <c r="C23" s="132">
        <v>5307.9953682541636</v>
      </c>
      <c r="D23" s="132">
        <v>2751.285913899228</v>
      </c>
      <c r="E23" s="162">
        <v>44252.792581052337</v>
      </c>
      <c r="F23"/>
      <c r="G23"/>
      <c r="H23"/>
      <c r="I23"/>
      <c r="J23"/>
      <c r="K23"/>
      <c r="L23"/>
      <c r="M23" s="16"/>
      <c r="N23" s="17"/>
      <c r="O23"/>
    </row>
    <row r="24" spans="1:60" ht="19.7" customHeight="1">
      <c r="A24" s="42" t="s">
        <v>16</v>
      </c>
      <c r="B24" s="132">
        <v>35361.060539024264</v>
      </c>
      <c r="C24" s="132">
        <v>6377.4005578218885</v>
      </c>
      <c r="D24" s="132">
        <v>3296.5231420452174</v>
      </c>
      <c r="E24" s="162">
        <v>45034.984238891368</v>
      </c>
      <c r="F24"/>
      <c r="G24"/>
      <c r="H24"/>
      <c r="I24"/>
      <c r="J24"/>
      <c r="K24"/>
      <c r="L24"/>
      <c r="M24" s="16"/>
      <c r="N24" s="17"/>
      <c r="O24"/>
    </row>
    <row r="25" spans="1:60" ht="19.7" customHeight="1">
      <c r="A25" s="42" t="s">
        <v>17</v>
      </c>
      <c r="B25" s="132">
        <v>34547.756146626707</v>
      </c>
      <c r="C25" s="132">
        <v>7470.7948479217339</v>
      </c>
      <c r="D25" s="132">
        <v>3840.8963200224916</v>
      </c>
      <c r="E25" s="162">
        <v>45859.447314570927</v>
      </c>
      <c r="F25"/>
      <c r="G25"/>
      <c r="H25"/>
      <c r="I25"/>
      <c r="J25"/>
      <c r="K25"/>
      <c r="L25"/>
      <c r="M25" s="16"/>
      <c r="N25" s="17"/>
      <c r="O25"/>
    </row>
    <row r="26" spans="1:60" ht="19.7" customHeight="1">
      <c r="A26" s="42" t="s">
        <v>18</v>
      </c>
      <c r="B26" s="132">
        <v>33753.157755254295</v>
      </c>
      <c r="C26" s="132">
        <v>8570.6083545597721</v>
      </c>
      <c r="D26" s="132">
        <v>4387.0757938514143</v>
      </c>
      <c r="E26" s="162">
        <v>46710.841903665481</v>
      </c>
      <c r="F26"/>
      <c r="G26"/>
      <c r="H26"/>
      <c r="I26"/>
      <c r="J26"/>
      <c r="K26"/>
      <c r="L26"/>
      <c r="M26" s="16"/>
      <c r="N26" s="17"/>
      <c r="O26"/>
    </row>
    <row r="27" spans="1:60" ht="19.7" customHeight="1">
      <c r="A27" s="42" t="s">
        <v>19</v>
      </c>
      <c r="B27" s="132">
        <v>32976.835126883445</v>
      </c>
      <c r="C27" s="132">
        <v>9682.9848545414061</v>
      </c>
      <c r="D27" s="132">
        <v>4958.6889602963147</v>
      </c>
      <c r="E27" s="162">
        <v>47618.508941721164</v>
      </c>
      <c r="F27"/>
      <c r="G27"/>
      <c r="H27"/>
      <c r="I27"/>
      <c r="J27"/>
      <c r="K27"/>
      <c r="L27"/>
      <c r="M27" s="16"/>
      <c r="N27" s="17"/>
      <c r="O27"/>
    </row>
    <row r="28" spans="1:60" ht="19.7" customHeight="1">
      <c r="A28" s="42" t="s">
        <v>20</v>
      </c>
      <c r="B28" s="132">
        <v>32218.367918965127</v>
      </c>
      <c r="C28" s="132">
        <v>10787.827736908735</v>
      </c>
      <c r="D28" s="132">
        <v>5539.9800814747941</v>
      </c>
      <c r="E28" s="162">
        <v>48546.175737348654</v>
      </c>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row>
    <row r="29" spans="1:60" ht="19.7" customHeight="1">
      <c r="A29" s="42" t="s">
        <v>21</v>
      </c>
      <c r="B29" s="132">
        <v>31477.345456828927</v>
      </c>
      <c r="C29" s="132">
        <v>11890.392567356641</v>
      </c>
      <c r="D29" s="132">
        <v>6130.1887394492314</v>
      </c>
      <c r="E29" s="162">
        <v>49497.926763634801</v>
      </c>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row>
    <row r="30" spans="1:60" ht="19.7" customHeight="1">
      <c r="A30" s="42" t="s">
        <v>22</v>
      </c>
      <c r="B30" s="132">
        <v>30753.366511321863</v>
      </c>
      <c r="C30" s="132">
        <v>12990.988481591225</v>
      </c>
      <c r="D30" s="132">
        <v>6728.0472480145527</v>
      </c>
      <c r="E30" s="162">
        <v>50472.402240927644</v>
      </c>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row>
    <row r="31" spans="1:60" ht="19.7" customHeight="1">
      <c r="A31" s="42" t="s">
        <v>23</v>
      </c>
      <c r="B31" s="132">
        <v>30046.039081561459</v>
      </c>
      <c r="C31" s="132">
        <v>14083.438481080138</v>
      </c>
      <c r="D31" s="132">
        <v>7329.0194922968521</v>
      </c>
      <c r="E31" s="162">
        <v>51458.497054938445</v>
      </c>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s="15"/>
      <c r="BH31"/>
    </row>
    <row r="32" spans="1:60" ht="19.7" customHeight="1">
      <c r="A32" s="117" t="s">
        <v>24</v>
      </c>
      <c r="B32" s="132">
        <v>29354.980182685547</v>
      </c>
      <c r="C32" s="132">
        <v>15171.698289519847</v>
      </c>
      <c r="D32" s="132">
        <v>7936.8543992783198</v>
      </c>
      <c r="E32" s="162">
        <v>52463.532871483709</v>
      </c>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row>
    <row r="33" spans="1:58" ht="19.7" customHeight="1">
      <c r="A33" s="42" t="s">
        <v>25</v>
      </c>
      <c r="B33" s="132">
        <v>28679.815638483778</v>
      </c>
      <c r="C33" s="132">
        <v>16248.722373822382</v>
      </c>
      <c r="D33" s="132">
        <v>8552.8043241941596</v>
      </c>
      <c r="E33" s="162">
        <v>53481.342336500325</v>
      </c>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row>
    <row r="34" spans="1:58" ht="19.7" customHeight="1">
      <c r="A34" s="42" t="s">
        <v>26</v>
      </c>
      <c r="B34" s="132">
        <v>28020.179878798652</v>
      </c>
      <c r="C34" s="132">
        <v>17331.455034734045</v>
      </c>
      <c r="D34" s="132">
        <v>9175.211415230322</v>
      </c>
      <c r="E34" s="162">
        <v>54526.846328763015</v>
      </c>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row>
    <row r="35" spans="1:58" ht="19.7" customHeight="1">
      <c r="A35" s="42" t="s">
        <v>27</v>
      </c>
      <c r="B35" s="132">
        <v>27375.715741586282</v>
      </c>
      <c r="C35" s="132">
        <v>18422.001511353821</v>
      </c>
      <c r="D35" s="132">
        <v>9801.185357911836</v>
      </c>
      <c r="E35" s="162">
        <v>55598.902610851932</v>
      </c>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row>
    <row r="36" spans="1:58" ht="19.7" customHeight="1">
      <c r="A36" s="42" t="s">
        <v>28</v>
      </c>
      <c r="B36" s="132">
        <v>26746.074279529799</v>
      </c>
      <c r="C36" s="132">
        <v>19513.684225411431</v>
      </c>
      <c r="D36" s="132">
        <v>10428.844118224964</v>
      </c>
      <c r="E36" s="162">
        <v>56688.602623166196</v>
      </c>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row>
    <row r="37" spans="1:58" ht="19.7" customHeight="1">
      <c r="A37" s="42" t="s">
        <v>29</v>
      </c>
      <c r="B37" s="132">
        <v>26130.914571100613</v>
      </c>
      <c r="C37" s="132">
        <v>20615.848209412583</v>
      </c>
      <c r="D37" s="132">
        <v>11061.032324384665</v>
      </c>
      <c r="E37" s="162">
        <v>57807.795104897858</v>
      </c>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row>
    <row r="38" spans="1:58" ht="19.7" customHeight="1">
      <c r="A38" s="42" t="s">
        <v>30</v>
      </c>
      <c r="B38" s="132">
        <v>25529.903535965299</v>
      </c>
      <c r="C38" s="132">
        <v>21728.945761007493</v>
      </c>
      <c r="D38" s="132">
        <v>11693.726984461682</v>
      </c>
      <c r="E38" s="162">
        <v>58952.576281434478</v>
      </c>
      <c r="F38"/>
      <c r="G38"/>
      <c r="H38"/>
      <c r="I38"/>
      <c r="J38"/>
      <c r="K38"/>
      <c r="L38"/>
      <c r="M38" s="16"/>
      <c r="N38" s="17"/>
      <c r="O38"/>
    </row>
    <row r="39" spans="1:58" ht="19.7" customHeight="1">
      <c r="A39" s="42" t="s">
        <v>31</v>
      </c>
      <c r="B39" s="132">
        <v>24942.715754638099</v>
      </c>
      <c r="C39" s="132">
        <v>22847.813214184189</v>
      </c>
      <c r="D39" s="132">
        <v>12319.364102153349</v>
      </c>
      <c r="E39" s="162">
        <v>60109.893070975631</v>
      </c>
      <c r="F39"/>
      <c r="G39"/>
      <c r="H39"/>
      <c r="I39"/>
      <c r="J39"/>
      <c r="K39"/>
      <c r="L39"/>
      <c r="M39" s="14"/>
      <c r="N39" s="15"/>
      <c r="O39"/>
    </row>
    <row r="40" spans="1:58" ht="19.7" customHeight="1">
      <c r="A40" s="42" t="s">
        <v>32</v>
      </c>
      <c r="B40" s="132">
        <v>24369.033292281423</v>
      </c>
      <c r="C40" s="132">
        <v>23972.992948405026</v>
      </c>
      <c r="D40" s="132">
        <v>12936.647127651586</v>
      </c>
      <c r="E40" s="162">
        <v>61278.673368338037</v>
      </c>
      <c r="F40"/>
      <c r="G40"/>
      <c r="H40"/>
      <c r="I40"/>
      <c r="J40"/>
      <c r="K40"/>
      <c r="L40"/>
      <c r="M40" s="16"/>
      <c r="N40" s="17"/>
      <c r="O40"/>
    </row>
    <row r="41" spans="1:58" ht="19.7" customHeight="1">
      <c r="A41" s="42" t="s">
        <v>33</v>
      </c>
      <c r="B41" s="132">
        <v>23808.545526558952</v>
      </c>
      <c r="C41" s="132">
        <v>25106.363410688849</v>
      </c>
      <c r="D41" s="132">
        <v>13544.0047907363</v>
      </c>
      <c r="E41" s="162">
        <v>62458.913727984109</v>
      </c>
      <c r="F41"/>
      <c r="G41"/>
      <c r="H41"/>
      <c r="I41"/>
      <c r="J41"/>
      <c r="K41"/>
      <c r="L41"/>
      <c r="M41" s="16"/>
      <c r="N41" s="17"/>
      <c r="O41"/>
    </row>
    <row r="42" spans="1:58" ht="19.7" customHeight="1">
      <c r="A42" s="42" t="s">
        <v>34</v>
      </c>
      <c r="B42" s="132">
        <v>23260.948979448094</v>
      </c>
      <c r="C42" s="132">
        <v>26241.714137763385</v>
      </c>
      <c r="D42" s="132">
        <v>14138.047155760081</v>
      </c>
      <c r="E42" s="162">
        <v>63640.710272971563</v>
      </c>
      <c r="F42"/>
      <c r="G42"/>
      <c r="H42"/>
      <c r="I42"/>
      <c r="J42"/>
      <c r="K42"/>
      <c r="L42"/>
      <c r="M42" s="16"/>
      <c r="N42" s="17"/>
      <c r="O42"/>
    </row>
    <row r="43" spans="1:58" ht="19.7" customHeight="1">
      <c r="A43" s="42" t="s">
        <v>35</v>
      </c>
      <c r="B43" s="132">
        <v>22725.947152920788</v>
      </c>
      <c r="C43" s="132">
        <v>27377.540581110938</v>
      </c>
      <c r="D43" s="132">
        <v>14719.434489645068</v>
      </c>
      <c r="E43" s="162">
        <v>64822.922223676796</v>
      </c>
      <c r="F43"/>
      <c r="G43"/>
      <c r="H43"/>
      <c r="I43"/>
      <c r="J43"/>
      <c r="K43"/>
      <c r="L43"/>
      <c r="M43" s="14"/>
      <c r="N43" s="15"/>
      <c r="O43"/>
    </row>
    <row r="44" spans="1:58" ht="19.7" customHeight="1">
      <c r="A44" s="42" t="s">
        <v>36</v>
      </c>
      <c r="B44" s="132">
        <v>22203.250368403609</v>
      </c>
      <c r="C44" s="132">
        <v>28519.690286802772</v>
      </c>
      <c r="D44" s="132">
        <v>15279.216962863557</v>
      </c>
      <c r="E44" s="162">
        <v>66002.157618069934</v>
      </c>
      <c r="F44"/>
      <c r="G44"/>
      <c r="H44"/>
      <c r="I44"/>
      <c r="J44"/>
      <c r="K44"/>
      <c r="L44"/>
      <c r="M44" s="16"/>
      <c r="N44" s="17"/>
      <c r="O44"/>
    </row>
    <row r="45" spans="1:58" ht="19.7" customHeight="1">
      <c r="A45" s="42" t="s">
        <v>37</v>
      </c>
      <c r="B45" s="132">
        <v>21692.575609930325</v>
      </c>
      <c r="C45" s="132">
        <v>29671.189007577817</v>
      </c>
      <c r="D45" s="132">
        <v>15820.261368126363</v>
      </c>
      <c r="E45" s="162">
        <v>67184.025985634507</v>
      </c>
      <c r="F45"/>
      <c r="G45"/>
      <c r="H45"/>
      <c r="I45"/>
      <c r="J45"/>
      <c r="K45"/>
      <c r="L45"/>
      <c r="M45" s="16"/>
      <c r="N45" s="17"/>
      <c r="O45"/>
    </row>
    <row r="46" spans="1:58" ht="19.7" customHeight="1">
      <c r="A46" s="42" t="s">
        <v>38</v>
      </c>
      <c r="B46" s="132">
        <v>21193.646370901926</v>
      </c>
      <c r="C46" s="132">
        <v>30829.473332997997</v>
      </c>
      <c r="D46" s="132">
        <v>16342.932997091468</v>
      </c>
      <c r="E46" s="162">
        <v>68366.052700991393</v>
      </c>
      <c r="F46"/>
      <c r="G46"/>
      <c r="H46"/>
      <c r="I46"/>
      <c r="J46"/>
      <c r="K46"/>
      <c r="L46"/>
      <c r="M46" s="16"/>
      <c r="N46" s="17"/>
      <c r="O46"/>
    </row>
    <row r="47" spans="1:58" ht="19.7" customHeight="1">
      <c r="A47" s="42" t="s">
        <v>39</v>
      </c>
      <c r="B47" s="132">
        <v>20706.192504371182</v>
      </c>
      <c r="C47" s="132">
        <v>31990.508933991321</v>
      </c>
      <c r="D47" s="132">
        <v>16852.465246603337</v>
      </c>
      <c r="E47" s="162">
        <v>69549.166684965836</v>
      </c>
      <c r="F47"/>
      <c r="G47"/>
      <c r="H47"/>
      <c r="I47"/>
      <c r="J47"/>
      <c r="K47"/>
      <c r="L47"/>
      <c r="M47" s="14"/>
      <c r="N47" s="15"/>
      <c r="O47"/>
    </row>
    <row r="48" spans="1:58" ht="19.7" customHeight="1">
      <c r="A48" s="42" t="s">
        <v>40</v>
      </c>
      <c r="B48" s="132">
        <v>20229.950076770645</v>
      </c>
      <c r="C48" s="132">
        <v>33167.18074771465</v>
      </c>
      <c r="D48" s="132">
        <v>17344.25233415559</v>
      </c>
      <c r="E48" s="162">
        <v>70741.383158640892</v>
      </c>
      <c r="F48"/>
      <c r="G48"/>
      <c r="H48"/>
      <c r="I48"/>
      <c r="J48"/>
      <c r="K48"/>
      <c r="L48"/>
      <c r="M48" s="16"/>
      <c r="N48" s="17"/>
      <c r="O48"/>
    </row>
    <row r="49" spans="1:14" ht="19.7" customHeight="1">
      <c r="A49" s="42" t="s">
        <v>41</v>
      </c>
      <c r="B49" s="132">
        <v>19764.661225004918</v>
      </c>
      <c r="C49" s="132">
        <v>34374.300337889763</v>
      </c>
      <c r="D49" s="132">
        <v>17820.494928372311</v>
      </c>
      <c r="E49" s="162">
        <v>71959.456491266988</v>
      </c>
      <c r="M49" s="16"/>
      <c r="N49" s="17"/>
    </row>
    <row r="50" spans="1:14" ht="19.7" customHeight="1">
      <c r="A50" s="42" t="s">
        <v>42</v>
      </c>
      <c r="B50" s="132">
        <v>19310.074016829807</v>
      </c>
      <c r="C50" s="132">
        <v>35607.243438216894</v>
      </c>
      <c r="D50" s="132">
        <v>18286.7554436481</v>
      </c>
      <c r="E50" s="162">
        <v>73204.072898694809</v>
      </c>
      <c r="M50" s="16"/>
      <c r="N50" s="17"/>
    </row>
    <row r="51" spans="1:14" ht="19.7" customHeight="1">
      <c r="A51" s="42" t="s">
        <v>43</v>
      </c>
      <c r="B51" s="132">
        <v>18865.94231444272</v>
      </c>
      <c r="C51" s="132">
        <v>36870.29530761249</v>
      </c>
      <c r="D51" s="132">
        <v>18752.053281326891</v>
      </c>
      <c r="E51" s="162">
        <v>74488.290903382105</v>
      </c>
      <c r="M51" s="14"/>
      <c r="N51" s="15"/>
    </row>
    <row r="52" spans="1:14" ht="19.7" customHeight="1">
      <c r="A52" s="42" t="s">
        <v>44</v>
      </c>
      <c r="B52" s="132">
        <v>18432.025641210537</v>
      </c>
      <c r="C52" s="132">
        <v>38137.355482669773</v>
      </c>
      <c r="D52" s="132">
        <v>19215.682877904648</v>
      </c>
      <c r="E52" s="162">
        <v>75785.064001784951</v>
      </c>
      <c r="M52" s="16"/>
      <c r="N52" s="17"/>
    </row>
    <row r="53" spans="1:14" ht="19.7" customHeight="1">
      <c r="A53" s="42" t="s">
        <v>45</v>
      </c>
      <c r="B53" s="132">
        <v>18008.089051462695</v>
      </c>
      <c r="C53" s="132">
        <v>39411.576237851725</v>
      </c>
      <c r="D53" s="132">
        <v>19675.162705254661</v>
      </c>
      <c r="E53" s="162">
        <v>77094.827994569088</v>
      </c>
      <c r="M53" s="16"/>
      <c r="N53" s="17"/>
    </row>
    <row r="54" spans="1:14" ht="19.7" customHeight="1">
      <c r="A54" s="42" t="s">
        <v>46</v>
      </c>
      <c r="B54" s="132">
        <v>17593.903003279054</v>
      </c>
      <c r="C54" s="132">
        <v>40700.972399641432</v>
      </c>
      <c r="D54" s="132">
        <v>20137.26519767653</v>
      </c>
      <c r="E54" s="162">
        <v>78432.14060059702</v>
      </c>
      <c r="M54" s="16"/>
      <c r="N54" s="17"/>
    </row>
    <row r="55" spans="1:14" ht="19.7" customHeight="1">
      <c r="A55" s="42" t="s">
        <v>47</v>
      </c>
      <c r="B55" s="132">
        <v>17189.243234203637</v>
      </c>
      <c r="C55" s="132">
        <v>42007.54734070156</v>
      </c>
      <c r="D55" s="132">
        <v>20608.559532117171</v>
      </c>
      <c r="E55" s="162">
        <v>79805.350107022372</v>
      </c>
      <c r="M55" s="14"/>
      <c r="N55" s="15"/>
    </row>
    <row r="56" spans="1:14" ht="19.7" customHeight="1">
      <c r="A56" s="42" t="s">
        <v>48</v>
      </c>
      <c r="B56" s="132">
        <v>16793.890639816953</v>
      </c>
      <c r="C56" s="132">
        <v>43336.556312873829</v>
      </c>
      <c r="D56" s="132">
        <v>21088.515187644836</v>
      </c>
      <c r="E56" s="162">
        <v>81218.962140335614</v>
      </c>
      <c r="M56" s="16"/>
      <c r="N56" s="17"/>
    </row>
    <row r="57" spans="1:14" ht="19.7" customHeight="1">
      <c r="A57" s="42" t="s">
        <v>49</v>
      </c>
      <c r="B57" s="132">
        <v>16407.631155101164</v>
      </c>
      <c r="C57" s="132">
        <v>44687.35915332345</v>
      </c>
      <c r="D57" s="132">
        <v>21576.585779940797</v>
      </c>
      <c r="E57" s="162">
        <v>82671.576088365415</v>
      </c>
      <c r="M57" s="16"/>
      <c r="N57" s="17"/>
    </row>
    <row r="58" spans="1:14" ht="19.7" customHeight="1">
      <c r="A58" s="42" t="s">
        <v>50</v>
      </c>
      <c r="B58" s="132">
        <v>16030.255638533838</v>
      </c>
      <c r="C58" s="132">
        <v>46065.777061863926</v>
      </c>
      <c r="D58" s="132">
        <v>22070.095821788738</v>
      </c>
      <c r="E58" s="162">
        <v>84166.128522186511</v>
      </c>
      <c r="M58" s="16"/>
      <c r="N58" s="17"/>
    </row>
    <row r="59" spans="1:14" ht="19.7" customHeight="1">
      <c r="A59" s="42" t="s">
        <v>51</v>
      </c>
      <c r="B59" s="132">
        <v>15661.559758847559</v>
      </c>
      <c r="C59" s="132">
        <v>47480.949232703955</v>
      </c>
      <c r="D59" s="132">
        <v>22574.280405005196</v>
      </c>
      <c r="E59" s="162">
        <v>85716.789396556705</v>
      </c>
      <c r="M59" s="14"/>
      <c r="N59" s="15"/>
    </row>
    <row r="60" spans="1:14" ht="19.7" customHeight="1">
      <c r="A60" s="42" t="s">
        <v>52</v>
      </c>
      <c r="B60" s="132">
        <v>15301.343884394066</v>
      </c>
      <c r="C60" s="132">
        <v>48940.275099112303</v>
      </c>
      <c r="D60" s="132">
        <v>23086.326754021189</v>
      </c>
      <c r="E60" s="162">
        <v>87327.945737527567</v>
      </c>
      <c r="M60" s="16"/>
      <c r="N60" s="17"/>
    </row>
    <row r="61" spans="1:14" ht="19.7" customHeight="1">
      <c r="A61" s="42" t="s">
        <v>53</v>
      </c>
      <c r="B61" s="132">
        <v>14949.412975053003</v>
      </c>
      <c r="C61" s="132">
        <v>50437.567705685316</v>
      </c>
      <c r="D61" s="132">
        <v>23614.549404910958</v>
      </c>
      <c r="E61" s="162">
        <v>89001.530085649283</v>
      </c>
    </row>
    <row r="62" spans="1:14" ht="19.7" customHeight="1">
      <c r="A62" s="42" t="s">
        <v>54</v>
      </c>
      <c r="B62" s="132">
        <v>14605.576476626784</v>
      </c>
      <c r="C62" s="132">
        <v>51965.106787944045</v>
      </c>
      <c r="D62" s="132">
        <v>24156.916944810313</v>
      </c>
      <c r="E62" s="162">
        <v>90727.60020938114</v>
      </c>
    </row>
    <row r="63" spans="1:14" ht="19.7" customHeight="1" thickBot="1">
      <c r="A63" s="42" t="s">
        <v>55</v>
      </c>
      <c r="B63" s="132">
        <v>14269.648217664368</v>
      </c>
      <c r="C63" s="132">
        <v>53503.803236342945</v>
      </c>
      <c r="D63" s="132">
        <v>24706.322337582173</v>
      </c>
      <c r="E63" s="162">
        <v>92479.773791589483</v>
      </c>
    </row>
    <row r="64" spans="1:14" ht="15">
      <c r="A64" s="12" t="s">
        <v>57</v>
      </c>
      <c r="B64" s="12"/>
      <c r="C64" s="12"/>
      <c r="D64" s="12"/>
      <c r="E64"/>
    </row>
    <row r="65" spans="1:50" ht="24.75" customHeight="1">
      <c r="A65" s="6" t="s">
        <v>0</v>
      </c>
      <c r="B65" s="21"/>
      <c r="C65" s="21"/>
      <c r="D65" s="21"/>
      <c r="E65" s="21"/>
      <c r="F65" s="21"/>
      <c r="G65" s="21"/>
    </row>
    <row r="66" spans="1:50" ht="15">
      <c r="E66"/>
    </row>
    <row r="67" spans="1:50" ht="15">
      <c r="B67" s="35"/>
      <c r="C67" s="35"/>
      <c r="E67"/>
    </row>
    <row r="68" spans="1:50" ht="15">
      <c r="B68" s="21"/>
      <c r="C68" s="21"/>
      <c r="D68" s="21"/>
      <c r="E68"/>
    </row>
    <row r="69" spans="1:50">
      <c r="P69" s="1">
        <v>31477.345456828927</v>
      </c>
      <c r="Q69" s="1">
        <v>30753.366511321863</v>
      </c>
      <c r="R69" s="1">
        <v>30046.039081561459</v>
      </c>
      <c r="S69" s="1">
        <v>29354.980182685547</v>
      </c>
      <c r="T69" s="1">
        <v>28679.815638483778</v>
      </c>
      <c r="U69" s="1">
        <v>28020.179878798652</v>
      </c>
      <c r="V69" s="1">
        <v>27375.715741586282</v>
      </c>
      <c r="W69" s="1">
        <v>26746.074279529799</v>
      </c>
      <c r="X69" s="1">
        <v>26130.914571100613</v>
      </c>
      <c r="Y69" s="1">
        <v>25529.903535965299</v>
      </c>
      <c r="Z69" s="1">
        <v>24942.715754638099</v>
      </c>
      <c r="AA69" s="1">
        <v>24369.033292281423</v>
      </c>
      <c r="AB69" s="1">
        <v>23808.545526558952</v>
      </c>
      <c r="AC69" s="1">
        <v>23260.948979448094</v>
      </c>
      <c r="AD69" s="1">
        <v>22725.947152920788</v>
      </c>
      <c r="AE69" s="1">
        <v>22203.250368403609</v>
      </c>
      <c r="AF69" s="1">
        <v>21692.575609930325</v>
      </c>
      <c r="AG69" s="1">
        <v>21193.646370901926</v>
      </c>
      <c r="AH69" s="1">
        <v>20706.192504371182</v>
      </c>
      <c r="AI69" s="1">
        <v>20229.950076770645</v>
      </c>
      <c r="AJ69" s="1">
        <v>19764.661225004918</v>
      </c>
      <c r="AK69" s="1">
        <v>19310.074016829807</v>
      </c>
      <c r="AL69" s="1">
        <v>18865.94231444272</v>
      </c>
      <c r="AM69" s="1">
        <v>18432.025641210537</v>
      </c>
      <c r="AN69" s="1">
        <v>18008.089051462695</v>
      </c>
      <c r="AO69" s="1">
        <v>17593.903003279054</v>
      </c>
      <c r="AP69" s="1">
        <v>17189.243234203637</v>
      </c>
      <c r="AQ69" s="1">
        <v>16793.890639816953</v>
      </c>
      <c r="AR69" s="1">
        <v>16407.631155101164</v>
      </c>
      <c r="AS69" s="1">
        <v>16030.255638533838</v>
      </c>
      <c r="AT69" s="1">
        <v>15661.559758847559</v>
      </c>
      <c r="AU69" s="1">
        <v>15301.343884394066</v>
      </c>
      <c r="AV69" s="1">
        <v>14949.412975053003</v>
      </c>
      <c r="AW69" s="1">
        <v>14605.576476626784</v>
      </c>
      <c r="AX69" s="1">
        <v>14269.648217664368</v>
      </c>
    </row>
    <row r="82" spans="5:5" ht="15">
      <c r="E82"/>
    </row>
    <row r="83" spans="5:5" ht="15">
      <c r="E83"/>
    </row>
    <row r="102" spans="3:3" ht="15">
      <c r="C102" s="16"/>
    </row>
    <row r="103" spans="3:3" ht="15">
      <c r="C103" s="17"/>
    </row>
  </sheetData>
  <hyperlinks>
    <hyperlink ref="A65" location="Contents!A1" display="Return to Contents" xr:uid="{59F99BD2-2F06-412E-A794-50A00CB4D07B}"/>
  </hyperlinks>
  <pageMargins left="0.7" right="0.7" top="0.75" bottom="0.75" header="0.3" footer="0.3"/>
  <pageSetup paperSize="9" orientation="portrait" r:id="rId1"/>
  <drawing r:id="rId2"/>
  <tableParts count="1">
    <tablePart r:id="rId3"/>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59999389629810485"/>
    <pageSetUpPr autoPageBreaks="0"/>
  </sheetPr>
  <dimension ref="A1:AZ71"/>
  <sheetViews>
    <sheetView showGridLines="0" zoomScaleNormal="100" workbookViewId="0"/>
  </sheetViews>
  <sheetFormatPr defaultRowHeight="15"/>
  <cols>
    <col min="1" max="1" width="21.140625" customWidth="1"/>
    <col min="2" max="4" width="19.140625" customWidth="1"/>
    <col min="5" max="52" width="11.140625" customWidth="1"/>
  </cols>
  <sheetData>
    <row r="1" spans="1:1">
      <c r="A1" s="19" t="s">
        <v>329</v>
      </c>
    </row>
    <row r="2" spans="1:1">
      <c r="A2" s="4" t="s">
        <v>426</v>
      </c>
    </row>
    <row r="3" spans="1:1">
      <c r="A3" s="11" t="s">
        <v>427</v>
      </c>
    </row>
    <row r="5" spans="1:1" ht="18" customHeight="1"/>
    <row r="6" spans="1:1" ht="18" customHeight="1"/>
    <row r="7" spans="1:1" ht="18" customHeight="1"/>
    <row r="8" spans="1:1" ht="18" customHeight="1"/>
    <row r="9" spans="1:1" ht="18" customHeight="1"/>
    <row r="10" spans="1:1" ht="18" customHeight="1"/>
    <row r="11" spans="1:1" ht="18" customHeight="1"/>
    <row r="12" spans="1:1" ht="18" customHeight="1"/>
    <row r="13" spans="1:1" ht="18" customHeight="1"/>
    <row r="14" spans="1:1" ht="18" customHeight="1"/>
    <row r="15" spans="1:1" ht="18" customHeight="1"/>
    <row r="16" spans="1:1" ht="18" customHeight="1"/>
    <row r="17" spans="1:52" ht="18" customHeight="1"/>
    <row r="18" spans="1:52" s="28" customFormat="1" ht="31.5" customHeight="1">
      <c r="A18" s="20" t="s">
        <v>7</v>
      </c>
      <c r="B18" s="20" t="s">
        <v>81</v>
      </c>
      <c r="C18" s="20" t="s">
        <v>82</v>
      </c>
      <c r="D18" s="20" t="s">
        <v>83</v>
      </c>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row>
    <row r="19" spans="1:52" s="119" customFormat="1" ht="19.7" customHeight="1">
      <c r="A19" s="133" t="s">
        <v>1</v>
      </c>
      <c r="B19" s="129">
        <v>40672.632807603622</v>
      </c>
      <c r="C19" s="129">
        <v>40672.632807603622</v>
      </c>
      <c r="D19" s="129">
        <v>40672.632807603622</v>
      </c>
    </row>
    <row r="20" spans="1:52" s="119" customFormat="1" ht="19.7" customHeight="1">
      <c r="A20" s="133" t="s">
        <v>2</v>
      </c>
      <c r="B20" s="129">
        <v>40807.30716453521</v>
      </c>
      <c r="C20" s="129">
        <v>40807.30716453521</v>
      </c>
      <c r="D20" s="129">
        <v>40807.30716453521</v>
      </c>
    </row>
    <row r="21" spans="1:52" s="119" customFormat="1" ht="19.7" customHeight="1">
      <c r="A21" s="133" t="s">
        <v>3</v>
      </c>
      <c r="B21" s="129">
        <v>40572.273162084894</v>
      </c>
      <c r="C21" s="129">
        <v>40572.273162084894</v>
      </c>
      <c r="D21" s="129">
        <v>40572.273162084894</v>
      </c>
    </row>
    <row r="22" spans="1:52" s="119" customFormat="1" ht="19.7" customHeight="1">
      <c r="A22" s="133" t="s">
        <v>8</v>
      </c>
      <c r="B22" s="129">
        <v>40742.096793087083</v>
      </c>
      <c r="C22" s="129">
        <v>40742.096793087083</v>
      </c>
      <c r="D22" s="129">
        <v>40742.096793087083</v>
      </c>
    </row>
    <row r="23" spans="1:52" s="119" customFormat="1" ht="19.7" customHeight="1">
      <c r="A23" s="133" t="s">
        <v>9</v>
      </c>
      <c r="B23" s="129">
        <v>40707.055819696827</v>
      </c>
      <c r="C23" s="129">
        <v>40707.055819696827</v>
      </c>
      <c r="D23" s="129">
        <v>40707.055819696827</v>
      </c>
    </row>
    <row r="24" spans="1:52" s="119" customFormat="1" ht="19.7" customHeight="1">
      <c r="A24" s="133" t="s">
        <v>10</v>
      </c>
      <c r="B24" s="129">
        <v>40659.112945706351</v>
      </c>
      <c r="C24" s="129">
        <v>40659.112945706351</v>
      </c>
      <c r="D24" s="129">
        <v>40659.112945706351</v>
      </c>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L24" s="129"/>
      <c r="AM24" s="129"/>
      <c r="AN24" s="129"/>
      <c r="AO24" s="129"/>
      <c r="AP24" s="129"/>
      <c r="AQ24" s="129"/>
      <c r="AR24" s="129"/>
      <c r="AS24" s="129"/>
      <c r="AT24" s="129"/>
      <c r="AU24" s="129"/>
      <c r="AV24" s="129"/>
      <c r="AW24" s="129"/>
      <c r="AX24" s="129"/>
      <c r="AY24" s="129"/>
      <c r="AZ24" s="129"/>
    </row>
    <row r="25" spans="1:52" s="119" customFormat="1" ht="19.7" customHeight="1">
      <c r="A25" s="133" t="s">
        <v>11</v>
      </c>
      <c r="B25" s="129">
        <v>41354.858721436467</v>
      </c>
      <c r="C25" s="129">
        <v>41354.857993824036</v>
      </c>
      <c r="D25" s="129">
        <v>41354.857972615464</v>
      </c>
      <c r="E25" s="129"/>
      <c r="F25" s="129"/>
      <c r="G25" s="118"/>
      <c r="H25" s="118"/>
      <c r="I25" s="118"/>
      <c r="J25" s="129"/>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129"/>
      <c r="AL25" s="129"/>
      <c r="AM25" s="129"/>
      <c r="AN25" s="129"/>
      <c r="AO25" s="129"/>
      <c r="AP25" s="129"/>
      <c r="AQ25" s="129"/>
      <c r="AR25" s="129"/>
      <c r="AS25" s="129"/>
      <c r="AT25" s="129"/>
      <c r="AU25" s="129"/>
      <c r="AV25" s="129"/>
      <c r="AW25" s="129"/>
      <c r="AX25" s="129"/>
      <c r="AY25" s="129"/>
      <c r="AZ25" s="129"/>
    </row>
    <row r="26" spans="1:52" s="119" customFormat="1" ht="19.7" customHeight="1">
      <c r="A26" s="133" t="s">
        <v>12</v>
      </c>
      <c r="B26" s="129">
        <v>42072.086055233565</v>
      </c>
      <c r="C26" s="129">
        <v>42072.630924773053</v>
      </c>
      <c r="D26" s="129">
        <v>42071.475891465321</v>
      </c>
      <c r="E26" s="129"/>
      <c r="F26" s="129"/>
      <c r="G26" s="118"/>
      <c r="H26" s="118"/>
      <c r="I26" s="118"/>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G26" s="129"/>
      <c r="AH26" s="129"/>
      <c r="AI26" s="129"/>
      <c r="AJ26" s="129"/>
      <c r="AK26" s="129"/>
      <c r="AL26" s="129"/>
      <c r="AM26" s="129"/>
      <c r="AN26" s="129"/>
      <c r="AO26" s="129"/>
      <c r="AP26" s="129"/>
      <c r="AQ26" s="129"/>
      <c r="AR26" s="129"/>
      <c r="AS26" s="129"/>
      <c r="AT26" s="129"/>
      <c r="AU26" s="129"/>
      <c r="AV26" s="129"/>
      <c r="AW26" s="129"/>
      <c r="AX26" s="129"/>
      <c r="AY26" s="129"/>
      <c r="AZ26" s="129"/>
    </row>
    <row r="27" spans="1:52" s="119" customFormat="1" ht="19.7" customHeight="1">
      <c r="A27" s="133" t="s">
        <v>13</v>
      </c>
      <c r="B27" s="129">
        <v>42805.439807641931</v>
      </c>
      <c r="C27" s="129">
        <v>42809.103026346304</v>
      </c>
      <c r="D27" s="129">
        <v>42801.317788238775</v>
      </c>
      <c r="E27" s="129"/>
      <c r="F27" s="129"/>
      <c r="G27" s="118"/>
      <c r="H27" s="118"/>
      <c r="I27" s="118"/>
      <c r="J27" s="129"/>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129"/>
      <c r="AL27" s="129"/>
      <c r="AM27" s="129"/>
      <c r="AN27" s="129"/>
      <c r="AO27" s="129"/>
      <c r="AP27" s="129"/>
      <c r="AQ27" s="129"/>
      <c r="AR27" s="129"/>
      <c r="AS27" s="129"/>
      <c r="AT27" s="129"/>
      <c r="AU27" s="129"/>
      <c r="AV27" s="129"/>
      <c r="AW27" s="129"/>
      <c r="AX27" s="129"/>
      <c r="AY27" s="129"/>
      <c r="AZ27" s="129"/>
    </row>
    <row r="28" spans="1:52" s="119" customFormat="1" ht="19.7" customHeight="1">
      <c r="A28" s="133" t="s">
        <v>14</v>
      </c>
      <c r="B28" s="129">
        <v>43553.358932536132</v>
      </c>
      <c r="C28" s="129">
        <v>43563.002323161272</v>
      </c>
      <c r="D28" s="129">
        <v>43542.430558279164</v>
      </c>
      <c r="E28" s="129"/>
      <c r="F28" s="129"/>
      <c r="G28" s="118"/>
      <c r="H28" s="118"/>
      <c r="I28" s="118"/>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129"/>
      <c r="AN28" s="129"/>
      <c r="AO28" s="129"/>
      <c r="AP28" s="129"/>
      <c r="AQ28" s="129"/>
      <c r="AR28" s="129"/>
      <c r="AS28" s="129"/>
      <c r="AT28" s="129"/>
      <c r="AU28" s="129"/>
      <c r="AV28" s="129"/>
      <c r="AW28" s="129"/>
      <c r="AX28" s="129"/>
      <c r="AY28" s="129"/>
      <c r="AZ28" s="129"/>
    </row>
    <row r="29" spans="1:52" s="119" customFormat="1" ht="19.7" customHeight="1">
      <c r="A29" s="133" t="s">
        <v>15</v>
      </c>
      <c r="B29" s="129">
        <v>44338.674256802864</v>
      </c>
      <c r="C29" s="129">
        <v>44357.607576289105</v>
      </c>
      <c r="D29" s="129">
        <v>44317.087427569582</v>
      </c>
      <c r="E29" s="129"/>
      <c r="F29" s="129"/>
      <c r="G29" s="118"/>
      <c r="H29" s="118"/>
      <c r="I29" s="118"/>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L29" s="129"/>
      <c r="AM29" s="129"/>
      <c r="AN29" s="129"/>
      <c r="AO29" s="129"/>
      <c r="AP29" s="129"/>
      <c r="AQ29" s="129"/>
      <c r="AR29" s="129"/>
      <c r="AS29" s="129"/>
      <c r="AT29" s="129"/>
      <c r="AU29" s="129"/>
      <c r="AV29" s="129"/>
      <c r="AW29" s="129"/>
      <c r="AX29" s="129"/>
      <c r="AY29" s="129"/>
      <c r="AZ29" s="129"/>
    </row>
    <row r="30" spans="1:52" s="119" customFormat="1" ht="19.7" customHeight="1">
      <c r="A30" s="133" t="s">
        <v>16</v>
      </c>
      <c r="B30" s="129">
        <v>45121.013511085948</v>
      </c>
      <c r="C30" s="129">
        <v>45152.495299422939</v>
      </c>
      <c r="D30" s="129">
        <v>45084.850794823615</v>
      </c>
      <c r="E30" s="129"/>
      <c r="F30" s="129"/>
      <c r="G30" s="118"/>
      <c r="H30" s="118"/>
      <c r="I30" s="118"/>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29"/>
      <c r="AL30" s="129"/>
      <c r="AM30" s="129"/>
      <c r="AN30" s="129"/>
      <c r="AO30" s="129"/>
      <c r="AP30" s="129"/>
      <c r="AQ30" s="129"/>
      <c r="AR30" s="129"/>
      <c r="AS30" s="129"/>
      <c r="AT30" s="129"/>
      <c r="AU30" s="129"/>
      <c r="AV30" s="129"/>
      <c r="AW30" s="129"/>
      <c r="AX30" s="129"/>
      <c r="AY30" s="129"/>
      <c r="AZ30" s="129"/>
    </row>
    <row r="31" spans="1:52" s="119" customFormat="1" ht="19.7" customHeight="1">
      <c r="A31" s="133" t="s">
        <v>17</v>
      </c>
      <c r="B31" s="129">
        <v>45935.145676917629</v>
      </c>
      <c r="C31" s="129">
        <v>45982.839999385957</v>
      </c>
      <c r="D31" s="129">
        <v>45879.861853357033</v>
      </c>
      <c r="E31" s="129"/>
      <c r="F31" s="129"/>
      <c r="G31" s="118"/>
      <c r="H31" s="118"/>
      <c r="I31" s="118"/>
      <c r="J31" s="129"/>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29"/>
      <c r="AN31" s="129"/>
      <c r="AO31" s="129"/>
      <c r="AP31" s="129"/>
      <c r="AQ31" s="129"/>
      <c r="AR31" s="129"/>
      <c r="AS31" s="129"/>
      <c r="AT31" s="129"/>
      <c r="AU31" s="129"/>
      <c r="AV31" s="129"/>
      <c r="AW31" s="129"/>
      <c r="AX31" s="129"/>
      <c r="AY31" s="129"/>
      <c r="AZ31" s="129"/>
    </row>
    <row r="32" spans="1:52" s="119" customFormat="1" ht="19.7" customHeight="1">
      <c r="A32" s="133" t="s">
        <v>18</v>
      </c>
      <c r="B32" s="129">
        <v>46771.887528846368</v>
      </c>
      <c r="C32" s="129">
        <v>46839.582990155221</v>
      </c>
      <c r="D32" s="129">
        <v>46692.628873229602</v>
      </c>
      <c r="E32" s="129"/>
      <c r="F32" s="129"/>
      <c r="G32" s="118"/>
      <c r="H32" s="118"/>
      <c r="I32" s="118"/>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29"/>
      <c r="AM32" s="129"/>
      <c r="AN32" s="129"/>
      <c r="AO32" s="129"/>
      <c r="AP32" s="129"/>
      <c r="AQ32" s="129"/>
      <c r="AR32" s="129"/>
      <c r="AS32" s="129"/>
      <c r="AT32" s="129"/>
      <c r="AU32" s="129"/>
      <c r="AV32" s="129"/>
      <c r="AW32" s="129"/>
      <c r="AX32" s="129"/>
      <c r="AY32" s="129"/>
      <c r="AZ32" s="129"/>
    </row>
    <row r="33" spans="1:52" s="119" customFormat="1" ht="19.7" customHeight="1">
      <c r="A33" s="133" t="s">
        <v>19</v>
      </c>
      <c r="B33" s="129">
        <v>47666.117291115028</v>
      </c>
      <c r="C33" s="129">
        <v>47758.267205113159</v>
      </c>
      <c r="D33" s="129">
        <v>47557.072853381076</v>
      </c>
      <c r="E33" s="129"/>
      <c r="F33" s="129"/>
      <c r="G33" s="118"/>
      <c r="H33" s="118"/>
      <c r="I33" s="118"/>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row>
    <row r="34" spans="1:52" s="119" customFormat="1" ht="19.7" customHeight="1">
      <c r="A34" s="133" t="s">
        <v>20</v>
      </c>
      <c r="B34" s="129">
        <v>48583.302538243086</v>
      </c>
      <c r="C34" s="129">
        <v>48704.155451773317</v>
      </c>
      <c r="D34" s="129">
        <v>48438.797505920709</v>
      </c>
      <c r="E34" s="129"/>
      <c r="F34" s="129"/>
      <c r="G34" s="118"/>
      <c r="H34" s="118"/>
      <c r="I34" s="118"/>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129"/>
      <c r="AR34" s="129"/>
      <c r="AS34" s="129"/>
      <c r="AT34" s="129"/>
      <c r="AU34" s="129"/>
      <c r="AV34" s="129"/>
      <c r="AW34" s="129"/>
      <c r="AX34" s="129"/>
      <c r="AY34" s="129"/>
      <c r="AZ34" s="129"/>
    </row>
    <row r="35" spans="1:52" s="119" customFormat="1" ht="19.7" customHeight="1">
      <c r="A35" s="133" t="s">
        <v>21</v>
      </c>
      <c r="B35" s="129">
        <v>49525.694557077477</v>
      </c>
      <c r="C35" s="129">
        <v>49679.743769702887</v>
      </c>
      <c r="D35" s="129">
        <v>49339.692496419157</v>
      </c>
      <c r="E35" s="129"/>
      <c r="F35" s="129"/>
      <c r="G35" s="118"/>
      <c r="H35" s="118"/>
      <c r="I35" s="118"/>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29"/>
      <c r="AV35" s="129"/>
      <c r="AW35" s="129"/>
      <c r="AX35" s="129"/>
      <c r="AY35" s="129"/>
      <c r="AZ35" s="129"/>
    </row>
    <row r="36" spans="1:52" s="119" customFormat="1" ht="19.7" customHeight="1">
      <c r="A36" s="133" t="s">
        <v>22</v>
      </c>
      <c r="B36" s="129">
        <v>50488.130362799217</v>
      </c>
      <c r="C36" s="129">
        <v>50679.986335312613</v>
      </c>
      <c r="D36" s="129">
        <v>50254.406437707104</v>
      </c>
      <c r="E36" s="129"/>
      <c r="F36" s="129"/>
      <c r="G36" s="118"/>
      <c r="H36" s="118"/>
      <c r="I36" s="118"/>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row>
    <row r="37" spans="1:52" s="119" customFormat="1" ht="19.7" customHeight="1">
      <c r="A37" s="133" t="s">
        <v>23</v>
      </c>
      <c r="B37" s="129">
        <v>51460.278605663661</v>
      </c>
      <c r="C37" s="129">
        <v>51694.525929334501</v>
      </c>
      <c r="D37" s="129">
        <v>51172.591923067092</v>
      </c>
      <c r="E37" s="129"/>
      <c r="F37" s="129"/>
      <c r="G37" s="118"/>
      <c r="H37" s="118"/>
      <c r="I37" s="118"/>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row>
    <row r="38" spans="1:52" s="119" customFormat="1" ht="19.7" customHeight="1">
      <c r="A38" s="133" t="s">
        <v>24</v>
      </c>
      <c r="B38" s="129">
        <v>52452.358487347366</v>
      </c>
      <c r="C38" s="129">
        <v>52734.001823091465</v>
      </c>
      <c r="D38" s="129">
        <v>52103.879928285292</v>
      </c>
      <c r="E38" s="129"/>
      <c r="F38" s="129"/>
      <c r="G38" s="118"/>
      <c r="H38" s="118"/>
      <c r="I38" s="118"/>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29"/>
      <c r="AK38" s="129"/>
      <c r="AL38" s="129"/>
      <c r="AM38" s="129"/>
      <c r="AN38" s="129"/>
      <c r="AO38" s="129"/>
      <c r="AP38" s="129"/>
      <c r="AQ38" s="129"/>
      <c r="AR38" s="129"/>
      <c r="AS38" s="129"/>
      <c r="AT38" s="129"/>
      <c r="AU38" s="129"/>
      <c r="AV38" s="129"/>
      <c r="AW38" s="129"/>
      <c r="AX38" s="129"/>
      <c r="AY38" s="129"/>
      <c r="AZ38" s="129"/>
    </row>
    <row r="39" spans="1:52" s="119" customFormat="1" ht="19.7" customHeight="1">
      <c r="A39" s="133" t="s">
        <v>25</v>
      </c>
      <c r="B39" s="129">
        <v>53457.758345124261</v>
      </c>
      <c r="C39" s="129">
        <v>53791.840139616463</v>
      </c>
      <c r="D39" s="129">
        <v>53041.565961919972</v>
      </c>
      <c r="E39" s="129"/>
      <c r="F39" s="129"/>
      <c r="G39" s="118"/>
      <c r="H39" s="118"/>
      <c r="I39" s="118"/>
      <c r="J39" s="129"/>
      <c r="K39" s="129"/>
      <c r="L39" s="129"/>
      <c r="M39" s="129"/>
      <c r="N39" s="129"/>
      <c r="O39" s="129"/>
      <c r="P39" s="129"/>
      <c r="Q39" s="129"/>
      <c r="R39" s="129"/>
      <c r="S39" s="129"/>
      <c r="T39" s="129"/>
      <c r="U39" s="129"/>
      <c r="V39" s="129"/>
      <c r="W39" s="129"/>
      <c r="X39" s="129"/>
      <c r="Y39" s="129"/>
      <c r="Z39" s="129"/>
      <c r="AA39" s="129"/>
      <c r="AB39" s="129"/>
      <c r="AC39" s="129"/>
      <c r="AD39" s="129"/>
      <c r="AE39" s="129"/>
      <c r="AF39" s="129"/>
      <c r="AG39" s="129"/>
      <c r="AH39" s="129"/>
      <c r="AI39" s="129"/>
      <c r="AJ39" s="129"/>
      <c r="AK39" s="129"/>
      <c r="AL39" s="129"/>
      <c r="AM39" s="129"/>
      <c r="AN39" s="129"/>
      <c r="AO39" s="129"/>
      <c r="AP39" s="129"/>
      <c r="AQ39" s="129"/>
      <c r="AR39" s="129"/>
      <c r="AS39" s="129"/>
      <c r="AT39" s="129"/>
      <c r="AU39" s="129"/>
      <c r="AV39" s="129"/>
      <c r="AW39" s="129"/>
      <c r="AX39" s="129"/>
      <c r="AY39" s="129"/>
      <c r="AZ39" s="129"/>
    </row>
    <row r="40" spans="1:52" s="119" customFormat="1" ht="19.7" customHeight="1">
      <c r="A40" s="133" t="s">
        <v>26</v>
      </c>
      <c r="B40" s="129">
        <v>54493.079005763124</v>
      </c>
      <c r="C40" s="129">
        <v>54885.289143129354</v>
      </c>
      <c r="D40" s="129">
        <v>54001.348976430716</v>
      </c>
      <c r="E40" s="129"/>
      <c r="F40" s="129"/>
      <c r="G40" s="118"/>
      <c r="H40" s="118"/>
      <c r="I40" s="118"/>
      <c r="J40" s="129"/>
      <c r="K40" s="129"/>
      <c r="L40" s="129"/>
      <c r="M40" s="129"/>
      <c r="N40" s="129"/>
      <c r="O40" s="129"/>
      <c r="P40" s="129"/>
      <c r="Q40" s="129"/>
      <c r="R40" s="129"/>
      <c r="S40" s="129"/>
      <c r="T40" s="129"/>
      <c r="U40" s="129"/>
      <c r="V40" s="129"/>
      <c r="W40" s="129"/>
      <c r="X40" s="129"/>
      <c r="Y40" s="129"/>
      <c r="Z40" s="129"/>
      <c r="AA40" s="129"/>
      <c r="AB40" s="129"/>
      <c r="AC40" s="129"/>
      <c r="AD40" s="129"/>
      <c r="AE40" s="129"/>
      <c r="AF40" s="129"/>
      <c r="AG40" s="129"/>
      <c r="AH40" s="129"/>
      <c r="AI40" s="129"/>
      <c r="AJ40" s="129"/>
      <c r="AK40" s="129"/>
      <c r="AL40" s="129"/>
      <c r="AM40" s="129"/>
      <c r="AN40" s="129"/>
      <c r="AO40" s="129"/>
      <c r="AP40" s="129"/>
      <c r="AQ40" s="129"/>
      <c r="AR40" s="129"/>
      <c r="AS40" s="129"/>
      <c r="AT40" s="129"/>
      <c r="AU40" s="129"/>
      <c r="AV40" s="129"/>
      <c r="AW40" s="129"/>
      <c r="AX40" s="129"/>
      <c r="AY40" s="129"/>
      <c r="AZ40" s="129"/>
    </row>
    <row r="41" spans="1:52" s="119" customFormat="1" ht="19.7" customHeight="1">
      <c r="A41" s="133" t="s">
        <v>27</v>
      </c>
      <c r="B41" s="129">
        <v>55559.850009553462</v>
      </c>
      <c r="C41" s="129">
        <v>56016.182630886156</v>
      </c>
      <c r="D41" s="129">
        <v>54984.306298144096</v>
      </c>
      <c r="E41" s="129"/>
      <c r="F41" s="129"/>
      <c r="G41" s="118"/>
      <c r="H41" s="118"/>
      <c r="I41" s="118"/>
      <c r="J41" s="129"/>
      <c r="K41" s="129"/>
      <c r="L41" s="129"/>
      <c r="M41" s="129"/>
      <c r="N41" s="129"/>
      <c r="O41" s="129"/>
      <c r="P41" s="129"/>
      <c r="Q41" s="129"/>
      <c r="R41" s="129"/>
      <c r="S41" s="129"/>
      <c r="T41" s="129"/>
      <c r="U41" s="129"/>
      <c r="V41" s="129"/>
      <c r="W41" s="129"/>
      <c r="X41" s="129"/>
      <c r="Y41" s="129"/>
      <c r="Z41" s="129"/>
      <c r="AA41" s="129"/>
      <c r="AB41" s="129"/>
      <c r="AC41" s="129"/>
      <c r="AD41" s="129"/>
      <c r="AE41" s="129"/>
      <c r="AF41" s="129"/>
      <c r="AG41" s="129"/>
      <c r="AH41" s="129"/>
      <c r="AI41" s="129"/>
      <c r="AJ41" s="129"/>
      <c r="AK41" s="129"/>
      <c r="AL41" s="129"/>
      <c r="AM41" s="129"/>
      <c r="AN41" s="129"/>
      <c r="AO41" s="129"/>
      <c r="AP41" s="129"/>
      <c r="AQ41" s="129"/>
      <c r="AR41" s="129"/>
      <c r="AS41" s="129"/>
      <c r="AT41" s="129"/>
      <c r="AU41" s="129"/>
      <c r="AV41" s="129"/>
      <c r="AW41" s="129"/>
      <c r="AX41" s="129"/>
      <c r="AY41" s="129"/>
      <c r="AZ41" s="129"/>
    </row>
    <row r="42" spans="1:52" s="119" customFormat="1" ht="19.7" customHeight="1">
      <c r="A42" s="133" t="s">
        <v>28</v>
      </c>
      <c r="B42" s="129">
        <v>56653.296762957209</v>
      </c>
      <c r="C42" s="129">
        <v>57179.863128733778</v>
      </c>
      <c r="D42" s="129">
        <v>55985.470268914949</v>
      </c>
      <c r="E42" s="129"/>
      <c r="F42" s="129"/>
      <c r="G42" s="118"/>
      <c r="H42" s="118"/>
      <c r="I42" s="118"/>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29"/>
      <c r="AJ42" s="129"/>
      <c r="AK42" s="129"/>
      <c r="AL42" s="129"/>
      <c r="AM42" s="129"/>
      <c r="AN42" s="129"/>
      <c r="AO42" s="129"/>
      <c r="AP42" s="129"/>
      <c r="AQ42" s="129"/>
      <c r="AR42" s="129"/>
      <c r="AS42" s="129"/>
      <c r="AT42" s="129"/>
      <c r="AU42" s="129"/>
      <c r="AV42" s="129"/>
      <c r="AW42" s="129"/>
      <c r="AX42" s="129"/>
      <c r="AY42" s="129"/>
      <c r="AZ42" s="129"/>
    </row>
    <row r="43" spans="1:52" s="119" customFormat="1" ht="19.7" customHeight="1">
      <c r="A43" s="133" t="s">
        <v>29</v>
      </c>
      <c r="B43" s="129">
        <v>57779.869946293067</v>
      </c>
      <c r="C43" s="129">
        <v>58383.262547176761</v>
      </c>
      <c r="D43" s="129">
        <v>57010.59216468774</v>
      </c>
      <c r="E43" s="129"/>
      <c r="F43" s="129"/>
      <c r="G43" s="118"/>
      <c r="H43" s="118"/>
      <c r="I43" s="118"/>
      <c r="J43" s="129"/>
      <c r="K43" s="129"/>
      <c r="L43" s="129"/>
      <c r="M43" s="129"/>
      <c r="N43" s="129"/>
      <c r="O43" s="129"/>
      <c r="P43" s="129"/>
      <c r="Q43" s="129"/>
      <c r="R43" s="129"/>
      <c r="S43" s="129"/>
      <c r="T43" s="129"/>
      <c r="U43" s="129"/>
      <c r="V43" s="129"/>
      <c r="W43" s="129"/>
      <c r="X43" s="129"/>
      <c r="Y43" s="129"/>
      <c r="Z43" s="129"/>
      <c r="AA43" s="129"/>
      <c r="AB43" s="129"/>
      <c r="AC43" s="129"/>
      <c r="AD43" s="129"/>
      <c r="AE43" s="129"/>
      <c r="AF43" s="129"/>
      <c r="AG43" s="129"/>
      <c r="AH43" s="129"/>
      <c r="AI43" s="129"/>
      <c r="AJ43" s="129"/>
      <c r="AK43" s="129"/>
      <c r="AL43" s="129"/>
      <c r="AM43" s="129"/>
      <c r="AN43" s="129"/>
      <c r="AO43" s="129"/>
      <c r="AP43" s="129"/>
      <c r="AQ43" s="129"/>
      <c r="AR43" s="129"/>
      <c r="AS43" s="129"/>
      <c r="AT43" s="129"/>
      <c r="AU43" s="129"/>
      <c r="AV43" s="129"/>
      <c r="AW43" s="129"/>
      <c r="AX43" s="129"/>
      <c r="AY43" s="129"/>
      <c r="AZ43" s="129"/>
    </row>
    <row r="44" spans="1:52" s="119" customFormat="1" ht="19.7" customHeight="1">
      <c r="A44" s="133" t="s">
        <v>30</v>
      </c>
      <c r="B44" s="129">
        <v>58936.53506269709</v>
      </c>
      <c r="C44" s="129">
        <v>59623.50388457279</v>
      </c>
      <c r="D44" s="129">
        <v>58056.40234408118</v>
      </c>
      <c r="E44" s="129"/>
      <c r="F44" s="129"/>
      <c r="G44" s="118"/>
      <c r="H44" s="118"/>
      <c r="I44" s="118"/>
      <c r="J44" s="129"/>
      <c r="K44" s="129"/>
      <c r="L44" s="129"/>
      <c r="M44" s="129"/>
      <c r="N44" s="129"/>
      <c r="O44" s="129"/>
      <c r="P44" s="129"/>
      <c r="Q44" s="129"/>
      <c r="R44" s="129"/>
      <c r="S44" s="129"/>
      <c r="T44" s="129"/>
      <c r="U44" s="129"/>
      <c r="V44" s="129"/>
      <c r="W44" s="129"/>
      <c r="X44" s="129"/>
      <c r="Y44" s="129"/>
      <c r="Z44" s="129"/>
      <c r="AA44" s="129"/>
      <c r="AB44" s="129"/>
      <c r="AC44" s="129"/>
      <c r="AD44" s="129"/>
      <c r="AE44" s="129"/>
      <c r="AF44" s="129"/>
      <c r="AG44" s="129"/>
      <c r="AH44" s="129"/>
      <c r="AI44" s="129"/>
      <c r="AJ44" s="129"/>
      <c r="AK44" s="129"/>
      <c r="AL44" s="129"/>
      <c r="AM44" s="129"/>
      <c r="AN44" s="129"/>
      <c r="AO44" s="129"/>
      <c r="AP44" s="129"/>
      <c r="AQ44" s="129"/>
      <c r="AR44" s="129"/>
      <c r="AS44" s="129"/>
      <c r="AT44" s="129"/>
      <c r="AU44" s="129"/>
      <c r="AV44" s="129"/>
      <c r="AW44" s="129"/>
      <c r="AX44" s="129"/>
      <c r="AY44" s="129"/>
      <c r="AZ44" s="129"/>
    </row>
    <row r="45" spans="1:52" s="119" customFormat="1" ht="19.7" customHeight="1">
      <c r="A45" s="133" t="s">
        <v>31</v>
      </c>
      <c r="B45" s="129">
        <v>60110.744930273817</v>
      </c>
      <c r="C45" s="129">
        <v>60887.76941485711</v>
      </c>
      <c r="D45" s="129">
        <v>59110.683734992534</v>
      </c>
      <c r="E45" s="129"/>
      <c r="F45" s="129"/>
      <c r="G45" s="118"/>
      <c r="H45" s="118"/>
      <c r="I45" s="118"/>
      <c r="J45" s="129"/>
      <c r="K45" s="129"/>
      <c r="L45" s="129"/>
      <c r="M45" s="129"/>
      <c r="N45" s="129"/>
      <c r="O45" s="129"/>
      <c r="P45" s="129"/>
      <c r="Q45" s="129"/>
      <c r="R45" s="129"/>
      <c r="S45" s="129"/>
      <c r="T45" s="129"/>
      <c r="U45" s="129"/>
      <c r="V45" s="129"/>
      <c r="W45" s="129"/>
      <c r="X45" s="129"/>
      <c r="Y45" s="129"/>
      <c r="Z45" s="129"/>
      <c r="AA45" s="129"/>
      <c r="AB45" s="129"/>
      <c r="AC45" s="129"/>
      <c r="AD45" s="129"/>
      <c r="AE45" s="129"/>
      <c r="AF45" s="129"/>
      <c r="AG45" s="129"/>
      <c r="AH45" s="129"/>
      <c r="AI45" s="129"/>
      <c r="AJ45" s="129"/>
      <c r="AK45" s="129"/>
      <c r="AL45" s="129"/>
      <c r="AM45" s="129"/>
      <c r="AN45" s="129"/>
      <c r="AO45" s="129"/>
      <c r="AP45" s="129"/>
      <c r="AQ45" s="129"/>
      <c r="AR45" s="129"/>
      <c r="AS45" s="129"/>
      <c r="AT45" s="129"/>
      <c r="AU45" s="129"/>
      <c r="AV45" s="129"/>
      <c r="AW45" s="129"/>
      <c r="AX45" s="129"/>
      <c r="AY45" s="129"/>
      <c r="AZ45" s="129"/>
    </row>
    <row r="46" spans="1:52" s="119" customFormat="1" ht="19.7" customHeight="1">
      <c r="A46" s="133" t="s">
        <v>32</v>
      </c>
      <c r="B46" s="129">
        <v>61304.340730229262</v>
      </c>
      <c r="C46" s="129">
        <v>62178.180733705754</v>
      </c>
      <c r="D46" s="129">
        <v>60174.872882532778</v>
      </c>
      <c r="E46" s="129"/>
      <c r="F46" s="129"/>
      <c r="G46" s="118"/>
      <c r="H46" s="118"/>
      <c r="I46" s="118"/>
      <c r="J46" s="129"/>
      <c r="K46" s="129"/>
      <c r="L46" s="129"/>
      <c r="M46" s="129"/>
      <c r="N46" s="129"/>
      <c r="O46" s="129"/>
      <c r="P46" s="129"/>
      <c r="Q46" s="129"/>
      <c r="R46" s="129"/>
      <c r="S46" s="129"/>
      <c r="T46" s="129"/>
      <c r="U46" s="129"/>
      <c r="V46" s="129"/>
      <c r="W46" s="129"/>
      <c r="X46" s="129"/>
      <c r="Y46" s="129"/>
      <c r="Z46" s="129"/>
      <c r="AA46" s="129"/>
      <c r="AB46" s="129"/>
      <c r="AC46" s="129"/>
      <c r="AD46" s="129"/>
      <c r="AE46" s="129"/>
      <c r="AF46" s="129"/>
      <c r="AG46" s="129"/>
      <c r="AH46" s="129"/>
      <c r="AI46" s="129"/>
      <c r="AJ46" s="129"/>
      <c r="AK46" s="129"/>
      <c r="AL46" s="129"/>
      <c r="AM46" s="129"/>
      <c r="AN46" s="129"/>
      <c r="AO46" s="129"/>
      <c r="AP46" s="129"/>
      <c r="AQ46" s="129"/>
      <c r="AR46" s="129"/>
      <c r="AS46" s="129"/>
      <c r="AT46" s="129"/>
      <c r="AU46" s="129"/>
      <c r="AV46" s="129"/>
      <c r="AW46" s="129"/>
      <c r="AX46" s="129"/>
      <c r="AY46" s="129"/>
      <c r="AZ46" s="129"/>
    </row>
    <row r="47" spans="1:52" s="119" customFormat="1" ht="19.7" customHeight="1">
      <c r="A47" s="133" t="s">
        <v>33</v>
      </c>
      <c r="B47" s="129">
        <v>62512.480270717308</v>
      </c>
      <c r="C47" s="129">
        <v>63489.883803770514</v>
      </c>
      <c r="D47" s="129">
        <v>61244.141010901025</v>
      </c>
      <c r="E47" s="129"/>
      <c r="F47" s="129"/>
      <c r="G47" s="118"/>
      <c r="H47" s="118"/>
      <c r="I47" s="118"/>
      <c r="J47" s="129"/>
      <c r="K47" s="129"/>
      <c r="L47" s="129"/>
      <c r="M47" s="129"/>
      <c r="N47" s="129"/>
      <c r="O47" s="129"/>
      <c r="P47" s="129"/>
      <c r="Q47" s="129"/>
      <c r="R47" s="129"/>
      <c r="S47" s="129"/>
      <c r="T47" s="129"/>
      <c r="U47" s="129"/>
      <c r="V47" s="129"/>
      <c r="W47" s="129"/>
      <c r="X47" s="129"/>
      <c r="Y47" s="129"/>
      <c r="Z47" s="129"/>
      <c r="AA47" s="129"/>
      <c r="AB47" s="129"/>
      <c r="AC47" s="129"/>
      <c r="AD47" s="129"/>
      <c r="AE47" s="129"/>
      <c r="AF47" s="129"/>
      <c r="AG47" s="129"/>
      <c r="AH47" s="129"/>
      <c r="AI47" s="129"/>
      <c r="AJ47" s="129"/>
      <c r="AK47" s="129"/>
      <c r="AL47" s="129"/>
      <c r="AM47" s="129"/>
      <c r="AN47" s="129"/>
      <c r="AO47" s="129"/>
      <c r="AP47" s="129"/>
      <c r="AQ47" s="129"/>
      <c r="AR47" s="129"/>
      <c r="AS47" s="129"/>
      <c r="AT47" s="129"/>
      <c r="AU47" s="129"/>
      <c r="AV47" s="129"/>
      <c r="AW47" s="129"/>
      <c r="AX47" s="129"/>
      <c r="AY47" s="129"/>
      <c r="AZ47" s="129"/>
    </row>
    <row r="48" spans="1:52" s="119" customFormat="1" ht="19.7" customHeight="1">
      <c r="A48" s="133" t="s">
        <v>34</v>
      </c>
      <c r="B48" s="129">
        <v>63727.943019558086</v>
      </c>
      <c r="C48" s="129">
        <v>64815.499636412234</v>
      </c>
      <c r="D48" s="129">
        <v>62311.487955492659</v>
      </c>
      <c r="E48" s="129"/>
      <c r="F48" s="129"/>
      <c r="G48" s="118"/>
      <c r="H48" s="118"/>
      <c r="I48" s="118"/>
      <c r="J48" s="129"/>
      <c r="K48" s="129"/>
      <c r="L48" s="129"/>
      <c r="M48" s="129"/>
      <c r="N48" s="129"/>
      <c r="O48" s="129"/>
      <c r="P48" s="129"/>
      <c r="Q48" s="129"/>
      <c r="R48" s="129"/>
      <c r="S48" s="129"/>
      <c r="T48" s="129"/>
      <c r="U48" s="129"/>
      <c r="V48" s="129"/>
      <c r="W48" s="129"/>
      <c r="X48" s="129"/>
      <c r="Y48" s="129"/>
      <c r="Z48" s="129"/>
      <c r="AA48" s="129"/>
      <c r="AB48" s="129"/>
      <c r="AC48" s="129"/>
      <c r="AD48" s="129"/>
      <c r="AE48" s="129"/>
      <c r="AF48" s="129"/>
      <c r="AG48" s="129"/>
      <c r="AH48" s="129"/>
      <c r="AI48" s="129"/>
      <c r="AJ48" s="129"/>
      <c r="AK48" s="129"/>
      <c r="AL48" s="129"/>
      <c r="AM48" s="129"/>
      <c r="AN48" s="129"/>
      <c r="AO48" s="129"/>
      <c r="AP48" s="129"/>
      <c r="AQ48" s="129"/>
      <c r="AR48" s="129"/>
      <c r="AS48" s="129"/>
      <c r="AT48" s="129"/>
      <c r="AU48" s="129"/>
      <c r="AV48" s="129"/>
      <c r="AW48" s="129"/>
      <c r="AX48" s="129"/>
      <c r="AY48" s="129"/>
      <c r="AZ48" s="129"/>
    </row>
    <row r="49" spans="1:52" s="119" customFormat="1" ht="19.7" customHeight="1">
      <c r="A49" s="133" t="s">
        <v>35</v>
      </c>
      <c r="B49" s="129">
        <v>64942.697629410781</v>
      </c>
      <c r="C49" s="129">
        <v>66146.715240454854</v>
      </c>
      <c r="D49" s="129">
        <v>63369.27571399817</v>
      </c>
      <c r="E49" s="129"/>
      <c r="F49" s="129"/>
      <c r="G49" s="118"/>
      <c r="H49" s="118"/>
      <c r="I49" s="118"/>
      <c r="J49" s="129"/>
      <c r="K49" s="129"/>
      <c r="L49" s="129"/>
      <c r="M49" s="129"/>
      <c r="N49" s="129"/>
      <c r="O49" s="129"/>
      <c r="P49" s="129"/>
      <c r="Q49" s="129"/>
      <c r="R49" s="129"/>
      <c r="S49" s="129"/>
      <c r="T49" s="129"/>
      <c r="U49" s="129"/>
      <c r="V49" s="129"/>
      <c r="W49" s="129"/>
      <c r="X49" s="129"/>
      <c r="Y49" s="129"/>
      <c r="Z49" s="129"/>
      <c r="AA49" s="129"/>
      <c r="AB49" s="129"/>
      <c r="AC49" s="129"/>
      <c r="AD49" s="129"/>
      <c r="AE49" s="129"/>
      <c r="AF49" s="129"/>
      <c r="AG49" s="129"/>
      <c r="AH49" s="129"/>
      <c r="AI49" s="129"/>
      <c r="AJ49" s="129"/>
      <c r="AK49" s="129"/>
      <c r="AL49" s="129"/>
      <c r="AM49" s="129"/>
      <c r="AN49" s="129"/>
      <c r="AO49" s="129"/>
      <c r="AP49" s="129"/>
      <c r="AQ49" s="129"/>
      <c r="AR49" s="129"/>
      <c r="AS49" s="129"/>
      <c r="AT49" s="129"/>
      <c r="AU49" s="129"/>
      <c r="AV49" s="129"/>
      <c r="AW49" s="129"/>
      <c r="AX49" s="129"/>
      <c r="AY49" s="129"/>
      <c r="AZ49" s="129"/>
    </row>
    <row r="50" spans="1:52" s="119" customFormat="1" ht="19.7" customHeight="1">
      <c r="A50" s="133" t="s">
        <v>36</v>
      </c>
      <c r="B50" s="129">
        <v>66157.796468142173</v>
      </c>
      <c r="C50" s="129">
        <v>67484.723554045864</v>
      </c>
      <c r="D50" s="129">
        <v>64418.378933978012</v>
      </c>
      <c r="E50" s="129"/>
      <c r="F50" s="129"/>
      <c r="G50" s="118"/>
      <c r="H50" s="118"/>
      <c r="I50" s="118"/>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129"/>
      <c r="AL50" s="129"/>
      <c r="AM50" s="129"/>
      <c r="AN50" s="129"/>
      <c r="AO50" s="129"/>
      <c r="AP50" s="129"/>
      <c r="AQ50" s="129"/>
      <c r="AR50" s="129"/>
      <c r="AS50" s="129"/>
      <c r="AT50" s="129"/>
      <c r="AU50" s="129"/>
      <c r="AV50" s="129"/>
      <c r="AW50" s="129"/>
      <c r="AX50" s="129"/>
      <c r="AY50" s="129"/>
      <c r="AZ50" s="129"/>
    </row>
    <row r="51" spans="1:52" s="119" customFormat="1" ht="19.7" customHeight="1">
      <c r="A51" s="133" t="s">
        <v>37</v>
      </c>
      <c r="B51" s="129">
        <v>67378.810945359452</v>
      </c>
      <c r="C51" s="129">
        <v>68835.530241397602</v>
      </c>
      <c r="D51" s="129">
        <v>65463.810329711247</v>
      </c>
      <c r="E51" s="129"/>
      <c r="F51" s="129"/>
      <c r="G51" s="118"/>
      <c r="H51" s="118"/>
      <c r="I51" s="118"/>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29"/>
      <c r="AY51" s="129"/>
      <c r="AZ51" s="129"/>
    </row>
    <row r="52" spans="1:52" s="119" customFormat="1" ht="19.7" customHeight="1">
      <c r="A52" s="133" t="s">
        <v>38</v>
      </c>
      <c r="B52" s="129">
        <v>68597.737553957166</v>
      </c>
      <c r="C52" s="129">
        <v>70190.762040006928</v>
      </c>
      <c r="D52" s="129">
        <v>66498.097759294702</v>
      </c>
      <c r="E52" s="129"/>
      <c r="F52" s="129"/>
      <c r="G52" s="118"/>
      <c r="H52" s="118"/>
      <c r="I52" s="118"/>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K52" s="129"/>
      <c r="AL52" s="129"/>
      <c r="AM52" s="129"/>
      <c r="AN52" s="129"/>
      <c r="AO52" s="129"/>
      <c r="AP52" s="129"/>
      <c r="AQ52" s="129"/>
      <c r="AR52" s="129"/>
      <c r="AS52" s="129"/>
      <c r="AT52" s="129"/>
      <c r="AU52" s="129"/>
      <c r="AV52" s="129"/>
      <c r="AW52" s="129"/>
      <c r="AX52" s="129"/>
      <c r="AY52" s="129"/>
      <c r="AZ52" s="129"/>
    </row>
    <row r="53" spans="1:52" s="119" customFormat="1" ht="19.7" customHeight="1">
      <c r="A53" s="133" t="s">
        <v>39</v>
      </c>
      <c r="B53" s="129">
        <v>69817.737503748169</v>
      </c>
      <c r="C53" s="129">
        <v>71553.878330649852</v>
      </c>
      <c r="D53" s="129">
        <v>67524.01523180808</v>
      </c>
      <c r="E53" s="129"/>
      <c r="F53" s="129"/>
      <c r="G53" s="118"/>
      <c r="H53" s="118"/>
      <c r="I53" s="118"/>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c r="AG53" s="129"/>
      <c r="AH53" s="129"/>
      <c r="AI53" s="129"/>
      <c r="AJ53" s="129"/>
      <c r="AK53" s="129"/>
      <c r="AL53" s="129"/>
      <c r="AM53" s="129"/>
      <c r="AN53" s="129"/>
      <c r="AO53" s="129"/>
      <c r="AP53" s="129"/>
      <c r="AQ53" s="129"/>
      <c r="AR53" s="129"/>
      <c r="AS53" s="129"/>
      <c r="AT53" s="129"/>
      <c r="AU53" s="129"/>
      <c r="AV53" s="129"/>
      <c r="AW53" s="129"/>
      <c r="AX53" s="129"/>
      <c r="AY53" s="129"/>
      <c r="AZ53" s="129"/>
    </row>
    <row r="54" spans="1:52" s="119" customFormat="1" ht="19.7" customHeight="1">
      <c r="A54" s="133" t="s">
        <v>40</v>
      </c>
      <c r="B54" s="129">
        <v>71039.698900790041</v>
      </c>
      <c r="C54" s="129">
        <v>72925.894893856705</v>
      </c>
      <c r="D54" s="129">
        <v>68542.302558279553</v>
      </c>
      <c r="E54" s="129"/>
      <c r="F54" s="129"/>
      <c r="G54" s="118"/>
      <c r="H54" s="118"/>
      <c r="I54" s="118"/>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129"/>
      <c r="AI54" s="129"/>
      <c r="AJ54" s="129"/>
      <c r="AK54" s="129"/>
      <c r="AL54" s="129"/>
      <c r="AM54" s="129"/>
      <c r="AN54" s="129"/>
      <c r="AO54" s="129"/>
      <c r="AP54" s="129"/>
      <c r="AQ54" s="129"/>
      <c r="AR54" s="129"/>
      <c r="AS54" s="129"/>
      <c r="AT54" s="129"/>
      <c r="AU54" s="129"/>
      <c r="AV54" s="129"/>
      <c r="AW54" s="129"/>
      <c r="AX54" s="129"/>
      <c r="AY54" s="129"/>
      <c r="AZ54" s="129"/>
    </row>
    <row r="55" spans="1:52" s="119" customFormat="1" ht="19.7" customHeight="1">
      <c r="A55" s="133" t="s">
        <v>41</v>
      </c>
      <c r="B55" s="129">
        <v>72282.486522811116</v>
      </c>
      <c r="C55" s="129">
        <v>74327.12279194039</v>
      </c>
      <c r="D55" s="129">
        <v>69569.901395145367</v>
      </c>
      <c r="E55" s="129"/>
      <c r="F55" s="129"/>
      <c r="G55" s="118"/>
      <c r="H55" s="118"/>
      <c r="I55" s="118"/>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c r="AG55" s="129"/>
      <c r="AH55" s="129"/>
      <c r="AI55" s="129"/>
      <c r="AJ55" s="129"/>
      <c r="AK55" s="129"/>
      <c r="AL55" s="129"/>
      <c r="AM55" s="129"/>
      <c r="AN55" s="129"/>
      <c r="AO55" s="129"/>
      <c r="AP55" s="129"/>
      <c r="AQ55" s="129"/>
      <c r="AR55" s="129"/>
      <c r="AS55" s="129"/>
      <c r="AT55" s="129"/>
      <c r="AU55" s="129"/>
      <c r="AV55" s="129"/>
      <c r="AW55" s="129"/>
      <c r="AX55" s="129"/>
      <c r="AY55" s="129"/>
      <c r="AZ55" s="129"/>
    </row>
    <row r="56" spans="1:52" s="119" customFormat="1" ht="19.7" customHeight="1">
      <c r="A56" s="133" t="s">
        <v>42</v>
      </c>
      <c r="B56" s="129">
        <v>73545.827377548077</v>
      </c>
      <c r="C56" s="129">
        <v>75757.506058725514</v>
      </c>
      <c r="D56" s="129">
        <v>70606.252259038549</v>
      </c>
      <c r="E56" s="129"/>
      <c r="F56" s="129"/>
      <c r="G56" s="118"/>
      <c r="H56" s="118"/>
      <c r="I56" s="118"/>
      <c r="J56" s="129"/>
      <c r="K56" s="129"/>
      <c r="L56" s="129"/>
      <c r="M56" s="129"/>
      <c r="N56" s="129"/>
      <c r="O56" s="129"/>
      <c r="P56" s="129"/>
      <c r="Q56" s="129"/>
      <c r="R56" s="129"/>
      <c r="S56" s="129"/>
      <c r="T56" s="129"/>
      <c r="U56" s="129"/>
      <c r="V56" s="129"/>
      <c r="W56" s="129"/>
      <c r="X56" s="129"/>
      <c r="Y56" s="129"/>
      <c r="Z56" s="129"/>
      <c r="AA56" s="129"/>
      <c r="AB56" s="129"/>
      <c r="AC56" s="129"/>
      <c r="AD56" s="129"/>
      <c r="AE56" s="129"/>
      <c r="AF56" s="129"/>
      <c r="AG56" s="129"/>
      <c r="AH56" s="129"/>
      <c r="AI56" s="129"/>
      <c r="AJ56" s="129"/>
      <c r="AK56" s="129"/>
      <c r="AL56" s="129"/>
      <c r="AM56" s="129"/>
      <c r="AN56" s="129"/>
      <c r="AO56" s="129"/>
      <c r="AP56" s="129"/>
      <c r="AQ56" s="129"/>
      <c r="AR56" s="129"/>
      <c r="AS56" s="129"/>
      <c r="AT56" s="129"/>
      <c r="AU56" s="129"/>
      <c r="AV56" s="129"/>
      <c r="AW56" s="129"/>
      <c r="AX56" s="129"/>
      <c r="AY56" s="129"/>
      <c r="AZ56" s="129"/>
    </row>
    <row r="57" spans="1:52" s="119" customFormat="1" ht="19.7" customHeight="1">
      <c r="A57" s="133" t="s">
        <v>43</v>
      </c>
      <c r="B57" s="129">
        <v>74838.907971579043</v>
      </c>
      <c r="C57" s="129">
        <v>77227.193234846272</v>
      </c>
      <c r="D57" s="129">
        <v>71659.254653486903</v>
      </c>
      <c r="E57" s="129"/>
      <c r="F57" s="129"/>
      <c r="G57" s="118"/>
      <c r="H57" s="118"/>
      <c r="I57" s="118"/>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29"/>
      <c r="AY57" s="129"/>
      <c r="AZ57" s="129"/>
    </row>
    <row r="58" spans="1:52" s="119" customFormat="1" ht="19.7" customHeight="1">
      <c r="A58" s="133" t="s">
        <v>44</v>
      </c>
      <c r="B58" s="129">
        <v>76133.263995005284</v>
      </c>
      <c r="C58" s="129">
        <v>78705.765179655253</v>
      </c>
      <c r="D58" s="129">
        <v>72703.087972698675</v>
      </c>
      <c r="E58" s="129"/>
      <c r="F58" s="129"/>
      <c r="G58" s="118"/>
      <c r="H58" s="118"/>
      <c r="I58" s="118"/>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row>
    <row r="59" spans="1:52" s="119" customFormat="1" ht="19.7" customHeight="1">
      <c r="A59" s="133" t="s">
        <v>45</v>
      </c>
      <c r="B59" s="129">
        <v>77434.035975302017</v>
      </c>
      <c r="C59" s="129">
        <v>80198.939493057245</v>
      </c>
      <c r="D59" s="129">
        <v>73742.106198006819</v>
      </c>
      <c r="E59" s="129"/>
      <c r="F59" s="129"/>
      <c r="G59" s="118"/>
      <c r="H59" s="118"/>
      <c r="I59" s="118"/>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row>
    <row r="60" spans="1:52" s="119" customFormat="1" ht="19.7" customHeight="1">
      <c r="A60" s="133" t="s">
        <v>46</v>
      </c>
      <c r="B60" s="129">
        <v>78761.750835454746</v>
      </c>
      <c r="C60" s="129">
        <v>81729.228805711929</v>
      </c>
      <c r="D60" s="129">
        <v>74794.125642282524</v>
      </c>
      <c r="E60" s="129"/>
      <c r="F60" s="129"/>
      <c r="G60" s="118"/>
      <c r="H60" s="118"/>
      <c r="I60" s="118"/>
      <c r="J60" s="129"/>
      <c r="K60" s="129"/>
      <c r="L60" s="129"/>
      <c r="M60" s="129"/>
      <c r="N60" s="129"/>
      <c r="O60" s="129"/>
      <c r="P60" s="129"/>
      <c r="Q60" s="129"/>
      <c r="R60" s="129"/>
      <c r="S60" s="129"/>
      <c r="T60" s="129"/>
      <c r="U60" s="129"/>
      <c r="V60" s="129"/>
      <c r="W60" s="129"/>
      <c r="X60" s="129"/>
      <c r="Y60" s="129"/>
      <c r="Z60" s="129"/>
      <c r="AA60" s="129"/>
      <c r="AB60" s="129"/>
      <c r="AC60" s="129"/>
      <c r="AD60" s="129"/>
      <c r="AE60" s="129"/>
      <c r="AF60" s="129"/>
      <c r="AG60" s="129"/>
      <c r="AH60" s="129"/>
      <c r="AI60" s="129"/>
      <c r="AJ60" s="129"/>
      <c r="AK60" s="129"/>
      <c r="AL60" s="129"/>
      <c r="AM60" s="129"/>
      <c r="AN60" s="129"/>
      <c r="AO60" s="129"/>
      <c r="AP60" s="129"/>
      <c r="AQ60" s="129"/>
      <c r="AR60" s="129"/>
      <c r="AS60" s="129"/>
      <c r="AT60" s="129"/>
      <c r="AU60" s="129"/>
      <c r="AV60" s="129"/>
      <c r="AW60" s="129"/>
      <c r="AX60" s="129"/>
      <c r="AY60" s="129"/>
      <c r="AZ60" s="129"/>
    </row>
    <row r="61" spans="1:52" s="119" customFormat="1" ht="19.7" customHeight="1">
      <c r="A61" s="133" t="s">
        <v>47</v>
      </c>
      <c r="B61" s="129">
        <v>80129.193114765265</v>
      </c>
      <c r="C61" s="129">
        <v>83310.928189793383</v>
      </c>
      <c r="D61" s="129">
        <v>75869.848632301495</v>
      </c>
      <c r="E61" s="129"/>
      <c r="F61" s="129"/>
      <c r="G61" s="118"/>
      <c r="H61" s="118"/>
      <c r="I61" s="118"/>
      <c r="J61" s="129"/>
      <c r="K61" s="129"/>
      <c r="L61" s="129"/>
      <c r="M61" s="129"/>
      <c r="N61" s="129"/>
      <c r="O61" s="129"/>
      <c r="P61" s="129"/>
      <c r="Q61" s="129"/>
      <c r="R61" s="129"/>
      <c r="S61" s="129"/>
      <c r="T61" s="129"/>
      <c r="U61" s="129"/>
      <c r="V61" s="129"/>
      <c r="W61" s="129"/>
      <c r="X61" s="129"/>
      <c r="Y61" s="129"/>
      <c r="Z61" s="129"/>
      <c r="AA61" s="129"/>
      <c r="AB61" s="129"/>
      <c r="AC61" s="129"/>
      <c r="AD61" s="129"/>
      <c r="AE61" s="129"/>
      <c r="AF61" s="129"/>
      <c r="AG61" s="129"/>
      <c r="AH61" s="129"/>
      <c r="AI61" s="129"/>
      <c r="AJ61" s="129"/>
      <c r="AK61" s="129"/>
      <c r="AL61" s="129"/>
      <c r="AM61" s="129"/>
      <c r="AN61" s="129"/>
      <c r="AO61" s="129"/>
      <c r="AP61" s="129"/>
      <c r="AQ61" s="129"/>
      <c r="AR61" s="129"/>
      <c r="AS61" s="129"/>
      <c r="AT61" s="129"/>
      <c r="AU61" s="129"/>
      <c r="AV61" s="129"/>
      <c r="AW61" s="129"/>
      <c r="AX61" s="129"/>
      <c r="AY61" s="129"/>
      <c r="AZ61" s="129"/>
    </row>
    <row r="62" spans="1:52" s="119" customFormat="1" ht="19.7" customHeight="1">
      <c r="A62" s="133" t="s">
        <v>48</v>
      </c>
      <c r="B62" s="129">
        <v>81541.65268555592</v>
      </c>
      <c r="C62" s="129">
        <v>84950.258305420764</v>
      </c>
      <c r="D62" s="129">
        <v>76973.25695135181</v>
      </c>
      <c r="E62" s="129"/>
      <c r="F62" s="129"/>
      <c r="G62" s="118"/>
      <c r="H62" s="118"/>
      <c r="I62" s="118"/>
      <c r="J62" s="129"/>
      <c r="K62" s="129"/>
      <c r="L62" s="129"/>
      <c r="M62" s="129"/>
      <c r="N62" s="129"/>
      <c r="O62" s="129"/>
      <c r="P62" s="129"/>
      <c r="Q62" s="129"/>
      <c r="R62" s="129"/>
      <c r="S62" s="129"/>
      <c r="T62" s="129"/>
      <c r="U62" s="129"/>
      <c r="V62" s="129"/>
      <c r="W62" s="129"/>
      <c r="X62" s="129"/>
      <c r="Y62" s="129"/>
      <c r="Z62" s="129"/>
      <c r="AA62" s="129"/>
      <c r="AB62" s="129"/>
      <c r="AC62" s="129"/>
      <c r="AD62" s="129"/>
      <c r="AE62" s="129"/>
      <c r="AF62" s="129"/>
      <c r="AG62" s="129"/>
      <c r="AH62" s="129"/>
      <c r="AI62" s="129"/>
      <c r="AJ62" s="129"/>
      <c r="AK62" s="129"/>
      <c r="AL62" s="129"/>
      <c r="AM62" s="129"/>
      <c r="AN62" s="129"/>
      <c r="AO62" s="129"/>
      <c r="AP62" s="129"/>
      <c r="AQ62" s="129"/>
      <c r="AR62" s="129"/>
      <c r="AS62" s="129"/>
      <c r="AT62" s="129"/>
      <c r="AU62" s="129"/>
      <c r="AV62" s="129"/>
      <c r="AW62" s="129"/>
      <c r="AX62" s="129"/>
      <c r="AY62" s="129"/>
      <c r="AZ62" s="129"/>
    </row>
    <row r="63" spans="1:52" s="119" customFormat="1" ht="19.7" customHeight="1">
      <c r="A63" s="133" t="s">
        <v>49</v>
      </c>
      <c r="B63" s="129">
        <v>82990.437745669609</v>
      </c>
      <c r="C63" s="129">
        <v>86638.168190853394</v>
      </c>
      <c r="D63" s="129">
        <v>78096.094306587285</v>
      </c>
      <c r="E63" s="129"/>
      <c r="F63" s="129"/>
      <c r="G63" s="118"/>
      <c r="H63" s="118"/>
      <c r="I63" s="118"/>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129"/>
      <c r="AK63" s="129"/>
      <c r="AL63" s="129"/>
      <c r="AM63" s="129"/>
      <c r="AN63" s="129"/>
      <c r="AO63" s="129"/>
      <c r="AP63" s="129"/>
      <c r="AQ63" s="129"/>
      <c r="AR63" s="129"/>
      <c r="AS63" s="129"/>
      <c r="AT63" s="129"/>
      <c r="AU63" s="129"/>
      <c r="AV63" s="129"/>
      <c r="AW63" s="129"/>
      <c r="AX63" s="129"/>
      <c r="AY63" s="129"/>
      <c r="AZ63" s="129"/>
    </row>
    <row r="64" spans="1:52" s="119" customFormat="1" ht="19.7" customHeight="1">
      <c r="A64" s="133" t="s">
        <v>50</v>
      </c>
      <c r="B64" s="129">
        <v>84476.744998887661</v>
      </c>
      <c r="C64" s="129">
        <v>88376.421208250773</v>
      </c>
      <c r="D64" s="129">
        <v>79238.733429911677</v>
      </c>
      <c r="E64" s="129"/>
      <c r="F64" s="129"/>
      <c r="G64" s="118"/>
      <c r="H64" s="118"/>
      <c r="I64" s="118"/>
      <c r="J64" s="129"/>
      <c r="K64" s="129"/>
      <c r="L64" s="129"/>
      <c r="M64" s="129"/>
      <c r="N64" s="129"/>
      <c r="O64" s="129"/>
      <c r="P64" s="129"/>
      <c r="Q64" s="129"/>
      <c r="R64" s="129"/>
      <c r="S64" s="129"/>
      <c r="T64" s="129"/>
      <c r="U64" s="129"/>
      <c r="V64" s="129"/>
      <c r="W64" s="129"/>
      <c r="X64" s="129"/>
      <c r="Y64" s="129"/>
      <c r="Z64" s="129"/>
      <c r="AA64" s="129"/>
      <c r="AB64" s="129"/>
      <c r="AC64" s="129"/>
      <c r="AD64" s="129"/>
      <c r="AE64" s="129"/>
      <c r="AF64" s="129"/>
      <c r="AG64" s="129"/>
      <c r="AH64" s="129"/>
      <c r="AI64" s="129"/>
      <c r="AJ64" s="129"/>
      <c r="AK64" s="129"/>
      <c r="AL64" s="129"/>
      <c r="AM64" s="129"/>
      <c r="AN64" s="129"/>
      <c r="AO64" s="129"/>
      <c r="AP64" s="129"/>
      <c r="AQ64" s="129"/>
      <c r="AR64" s="129"/>
      <c r="AS64" s="129"/>
      <c r="AT64" s="129"/>
      <c r="AU64" s="129"/>
      <c r="AV64" s="129"/>
      <c r="AW64" s="129"/>
      <c r="AX64" s="129"/>
      <c r="AY64" s="129"/>
      <c r="AZ64" s="129"/>
    </row>
    <row r="65" spans="1:52" s="119" customFormat="1" ht="19.7" customHeight="1">
      <c r="A65" s="133" t="s">
        <v>51</v>
      </c>
      <c r="B65" s="129">
        <v>86016.411324747969</v>
      </c>
      <c r="C65" s="129">
        <v>90182.980235526644</v>
      </c>
      <c r="D65" s="129">
        <v>80414.068536829698</v>
      </c>
      <c r="E65" s="129"/>
      <c r="F65" s="129"/>
      <c r="G65" s="118"/>
      <c r="H65" s="118"/>
      <c r="I65" s="118"/>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29"/>
      <c r="AY65" s="129"/>
      <c r="AZ65" s="129"/>
    </row>
    <row r="66" spans="1:52" s="119" customFormat="1" ht="19.7" customHeight="1">
      <c r="A66" s="133" t="s">
        <v>52</v>
      </c>
      <c r="B66" s="129">
        <v>87615.297764145886</v>
      </c>
      <c r="C66" s="129">
        <v>92064.924532549659</v>
      </c>
      <c r="D66" s="129">
        <v>81626.257052704124</v>
      </c>
      <c r="E66" s="129"/>
      <c r="F66" s="129"/>
      <c r="G66" s="118"/>
      <c r="H66" s="118"/>
      <c r="I66" s="118"/>
      <c r="J66" s="129"/>
      <c r="K66" s="129"/>
      <c r="L66" s="129"/>
      <c r="M66" s="129"/>
      <c r="N66" s="129"/>
      <c r="O66" s="129"/>
      <c r="P66" s="129"/>
      <c r="Q66" s="129"/>
      <c r="R66" s="129"/>
      <c r="S66" s="129"/>
      <c r="T66" s="129"/>
      <c r="U66" s="129"/>
      <c r="V66" s="129"/>
      <c r="W66" s="129"/>
      <c r="X66" s="129"/>
      <c r="Y66" s="129"/>
      <c r="Z66" s="129"/>
      <c r="AA66" s="129"/>
      <c r="AB66" s="129"/>
      <c r="AC66" s="129"/>
      <c r="AD66" s="129"/>
      <c r="AE66" s="129"/>
      <c r="AF66" s="129"/>
      <c r="AG66" s="129"/>
      <c r="AH66" s="129"/>
      <c r="AI66" s="129"/>
      <c r="AJ66" s="129"/>
      <c r="AK66" s="129"/>
      <c r="AL66" s="129"/>
      <c r="AM66" s="129"/>
      <c r="AN66" s="129"/>
      <c r="AO66" s="129"/>
      <c r="AP66" s="129"/>
      <c r="AQ66" s="129"/>
      <c r="AR66" s="129"/>
      <c r="AS66" s="129"/>
      <c r="AT66" s="129"/>
      <c r="AU66" s="129"/>
      <c r="AV66" s="129"/>
      <c r="AW66" s="129"/>
      <c r="AX66" s="129"/>
      <c r="AY66" s="129"/>
      <c r="AZ66" s="129"/>
    </row>
    <row r="67" spans="1:52" s="119" customFormat="1" ht="19.7" customHeight="1">
      <c r="A67" s="133" t="s">
        <v>53</v>
      </c>
      <c r="B67" s="129">
        <v>89278.262058864493</v>
      </c>
      <c r="C67" s="129">
        <v>94028.369363936115</v>
      </c>
      <c r="D67" s="129">
        <v>82878.425875181754</v>
      </c>
      <c r="E67" s="129"/>
      <c r="F67" s="129"/>
      <c r="G67" s="118"/>
      <c r="H67" s="118"/>
      <c r="I67" s="118"/>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29"/>
      <c r="AY67" s="129"/>
      <c r="AZ67" s="129"/>
    </row>
    <row r="68" spans="1:52" s="119" customFormat="1" ht="19.7" customHeight="1">
      <c r="A68" s="133" t="s">
        <v>54</v>
      </c>
      <c r="B68" s="129">
        <v>90997.503474227822</v>
      </c>
      <c r="C68" s="129">
        <v>96065.363355634778</v>
      </c>
      <c r="D68" s="129">
        <v>84162.979513052502</v>
      </c>
      <c r="E68" s="129"/>
      <c r="F68" s="129"/>
      <c r="G68" s="118"/>
      <c r="H68" s="118"/>
      <c r="I68" s="118"/>
      <c r="J68" s="129"/>
      <c r="K68" s="129"/>
      <c r="L68" s="129"/>
      <c r="M68" s="129"/>
      <c r="N68" s="129"/>
      <c r="O68" s="129"/>
      <c r="P68" s="129"/>
      <c r="Q68" s="129"/>
      <c r="R68" s="129"/>
      <c r="S68" s="129"/>
      <c r="T68" s="129"/>
      <c r="U68" s="129"/>
      <c r="V68" s="129"/>
      <c r="W68" s="129"/>
      <c r="X68" s="129"/>
      <c r="Y68" s="129"/>
      <c r="Z68" s="129"/>
      <c r="AA68" s="129"/>
      <c r="AB68" s="129"/>
      <c r="AC68" s="129"/>
      <c r="AD68" s="129"/>
      <c r="AE68" s="129"/>
      <c r="AF68" s="129"/>
      <c r="AG68" s="129"/>
      <c r="AH68" s="129"/>
      <c r="AI68" s="129"/>
      <c r="AJ68" s="129"/>
      <c r="AK68" s="129"/>
      <c r="AL68" s="129"/>
      <c r="AM68" s="129"/>
      <c r="AN68" s="129"/>
      <c r="AO68" s="129"/>
      <c r="AP68" s="129"/>
      <c r="AQ68" s="129"/>
      <c r="AR68" s="129"/>
      <c r="AS68" s="129"/>
      <c r="AT68" s="129"/>
      <c r="AU68" s="129"/>
      <c r="AV68" s="129"/>
      <c r="AW68" s="129"/>
      <c r="AX68" s="129"/>
      <c r="AY68" s="129"/>
      <c r="AZ68" s="129"/>
    </row>
    <row r="69" spans="1:52" s="119" customFormat="1" ht="19.7" customHeight="1">
      <c r="A69" s="133" t="s">
        <v>55</v>
      </c>
      <c r="B69" s="129">
        <v>92747.578068084942</v>
      </c>
      <c r="C69" s="129">
        <v>98148.131694438824</v>
      </c>
      <c r="D69" s="129">
        <v>85457.665966038243</v>
      </c>
      <c r="E69" s="129"/>
      <c r="F69" s="129"/>
      <c r="G69" s="118"/>
      <c r="H69" s="118"/>
      <c r="I69" s="118"/>
      <c r="J69" s="129"/>
      <c r="K69" s="129"/>
      <c r="L69" s="129"/>
      <c r="M69" s="129"/>
      <c r="N69" s="129"/>
      <c r="O69" s="129"/>
      <c r="P69" s="129"/>
      <c r="Q69" s="129"/>
      <c r="R69" s="129"/>
      <c r="S69" s="129"/>
      <c r="T69" s="129"/>
      <c r="U69" s="129"/>
      <c r="V69" s="129"/>
      <c r="W69" s="129"/>
      <c r="X69" s="129"/>
      <c r="Y69" s="129"/>
      <c r="Z69" s="129"/>
      <c r="AA69" s="129"/>
      <c r="AB69" s="129"/>
      <c r="AC69" s="129"/>
      <c r="AD69" s="129"/>
      <c r="AE69" s="129"/>
      <c r="AF69" s="129"/>
      <c r="AG69" s="129"/>
      <c r="AH69" s="129"/>
      <c r="AI69" s="129"/>
      <c r="AJ69" s="129"/>
      <c r="AK69" s="129"/>
      <c r="AL69" s="129"/>
      <c r="AM69" s="129"/>
      <c r="AN69" s="129"/>
      <c r="AO69" s="129"/>
      <c r="AP69" s="129"/>
      <c r="AQ69" s="129"/>
      <c r="AR69" s="129"/>
      <c r="AS69" s="129"/>
      <c r="AT69" s="129"/>
      <c r="AU69" s="129"/>
      <c r="AV69" s="129"/>
      <c r="AW69" s="129"/>
      <c r="AX69" s="129"/>
      <c r="AY69" s="129"/>
      <c r="AZ69" s="129"/>
    </row>
    <row r="70" spans="1:52">
      <c r="A70" s="18" t="s">
        <v>57</v>
      </c>
    </row>
    <row r="71" spans="1:52" ht="27.75" customHeight="1">
      <c r="A71" s="6" t="s">
        <v>0</v>
      </c>
    </row>
  </sheetData>
  <hyperlinks>
    <hyperlink ref="A71" location="Contents!A1" display="Return to Contents" xr:uid="{DB8302DF-2A6D-49D6-8D09-4CA9460241EE}"/>
  </hyperlinks>
  <pageMargins left="0.7" right="0.7" top="0.75" bottom="0.75" header="0.3" footer="0.3"/>
  <pageSetup paperSize="9" orientation="portrait" r:id="rId1"/>
  <drawing r:id="rId2"/>
  <tableParts count="1">
    <tablePart r:id="rId3"/>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15127-C15A-4EF7-B863-02C1915FFBEC}">
  <sheetPr>
    <tabColor theme="8" tint="0.59999389629810485"/>
    <pageSetUpPr autoPageBreaks="0"/>
  </sheetPr>
  <dimension ref="A1:A10"/>
  <sheetViews>
    <sheetView showGridLines="0" zoomScaleNormal="100" workbookViewId="0"/>
  </sheetViews>
  <sheetFormatPr defaultColWidth="8.7109375" defaultRowHeight="14.25"/>
  <cols>
    <col min="1" max="1" width="29.85546875" style="1" customWidth="1"/>
    <col min="2" max="10" width="11.42578125" style="1" customWidth="1"/>
    <col min="11" max="16384" width="8.7109375" style="1"/>
  </cols>
  <sheetData>
    <row r="1" spans="1:1" ht="15">
      <c r="A1" s="60" t="s">
        <v>417</v>
      </c>
    </row>
    <row r="2" spans="1:1">
      <c r="A2" s="4" t="s">
        <v>416</v>
      </c>
    </row>
    <row r="3" spans="1:1">
      <c r="A3" s="4" t="s">
        <v>415</v>
      </c>
    </row>
    <row r="4" spans="1:1">
      <c r="A4" s="4"/>
    </row>
    <row r="5" spans="1:1" customFormat="1" ht="18" customHeight="1"/>
    <row r="6" spans="1:1" customFormat="1" ht="18" customHeight="1"/>
    <row r="7" spans="1:1" customFormat="1" ht="18" customHeight="1"/>
    <row r="8" spans="1:1" customFormat="1" ht="18" customHeight="1"/>
    <row r="9" spans="1:1">
      <c r="A9" s="4" t="s">
        <v>57</v>
      </c>
    </row>
    <row r="10" spans="1:1" ht="21.75" customHeight="1">
      <c r="A10" s="6" t="s">
        <v>0</v>
      </c>
    </row>
  </sheetData>
  <hyperlinks>
    <hyperlink ref="A10" location="Contents!A1" display="Return to Contents" xr:uid="{7685F037-C17E-421E-8C51-B2471794927D}"/>
  </hyperlink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1E6D9-F47D-4B26-9FED-F5DD9D4C6C92}">
  <sheetPr>
    <tabColor theme="8" tint="0.59999389629810485"/>
  </sheetPr>
  <dimension ref="A1:AU32"/>
  <sheetViews>
    <sheetView showGridLines="0" workbookViewId="0">
      <selection activeCell="A32" sqref="A32"/>
    </sheetView>
  </sheetViews>
  <sheetFormatPr defaultRowHeight="15"/>
  <cols>
    <col min="1" max="1" width="27" customWidth="1"/>
    <col min="2" max="46" width="11.85546875" bestFit="1" customWidth="1"/>
    <col min="47" max="47" width="10.7109375" customWidth="1"/>
  </cols>
  <sheetData>
    <row r="1" spans="1:1">
      <c r="A1" s="44" t="s">
        <v>124</v>
      </c>
    </row>
    <row r="2" spans="1:1">
      <c r="A2" s="4" t="s">
        <v>125</v>
      </c>
    </row>
    <row r="3" spans="1:1">
      <c r="A3" s="4" t="s">
        <v>126</v>
      </c>
    </row>
    <row r="27" spans="1:47" s="24" customFormat="1" ht="18" customHeight="1">
      <c r="A27" s="66" t="s">
        <v>60</v>
      </c>
      <c r="B27" s="66" t="s">
        <v>10</v>
      </c>
      <c r="C27" s="67" t="s">
        <v>11</v>
      </c>
      <c r="D27" s="67" t="s">
        <v>12</v>
      </c>
      <c r="E27" s="67" t="s">
        <v>13</v>
      </c>
      <c r="F27" s="67" t="s">
        <v>14</v>
      </c>
      <c r="G27" s="67" t="s">
        <v>15</v>
      </c>
      <c r="H27" s="67" t="s">
        <v>16</v>
      </c>
      <c r="I27" s="67" t="s">
        <v>17</v>
      </c>
      <c r="J27" s="67" t="s">
        <v>18</v>
      </c>
      <c r="K27" s="67" t="s">
        <v>19</v>
      </c>
      <c r="L27" s="67" t="s">
        <v>20</v>
      </c>
      <c r="M27" s="67" t="s">
        <v>21</v>
      </c>
      <c r="N27" s="67" t="s">
        <v>22</v>
      </c>
      <c r="O27" s="67" t="s">
        <v>23</v>
      </c>
      <c r="P27" s="67" t="s">
        <v>24</v>
      </c>
      <c r="Q27" s="67" t="s">
        <v>25</v>
      </c>
      <c r="R27" s="67" t="s">
        <v>26</v>
      </c>
      <c r="S27" s="67" t="s">
        <v>27</v>
      </c>
      <c r="T27" s="67" t="s">
        <v>28</v>
      </c>
      <c r="U27" s="67" t="s">
        <v>29</v>
      </c>
      <c r="V27" s="67" t="s">
        <v>30</v>
      </c>
      <c r="W27" s="67" t="s">
        <v>31</v>
      </c>
      <c r="X27" s="67" t="s">
        <v>32</v>
      </c>
      <c r="Y27" s="67" t="s">
        <v>33</v>
      </c>
      <c r="Z27" s="67" t="s">
        <v>34</v>
      </c>
      <c r="AA27" s="67" t="s">
        <v>35</v>
      </c>
      <c r="AB27" s="67" t="s">
        <v>36</v>
      </c>
      <c r="AC27" s="67" t="s">
        <v>37</v>
      </c>
      <c r="AD27" s="67" t="s">
        <v>38</v>
      </c>
      <c r="AE27" s="67" t="s">
        <v>39</v>
      </c>
      <c r="AF27" s="67" t="s">
        <v>40</v>
      </c>
      <c r="AG27" s="67" t="s">
        <v>41</v>
      </c>
      <c r="AH27" s="67" t="s">
        <v>42</v>
      </c>
      <c r="AI27" s="67" t="s">
        <v>43</v>
      </c>
      <c r="AJ27" s="67" t="s">
        <v>44</v>
      </c>
      <c r="AK27" s="67" t="s">
        <v>45</v>
      </c>
      <c r="AL27" s="67" t="s">
        <v>46</v>
      </c>
      <c r="AM27" s="67" t="s">
        <v>47</v>
      </c>
      <c r="AN27" s="67" t="s">
        <v>48</v>
      </c>
      <c r="AO27" s="67" t="s">
        <v>49</v>
      </c>
      <c r="AP27" s="67" t="s">
        <v>50</v>
      </c>
      <c r="AQ27" s="67" t="s">
        <v>51</v>
      </c>
      <c r="AR27" s="67" t="s">
        <v>52</v>
      </c>
      <c r="AS27" s="67" t="s">
        <v>53</v>
      </c>
      <c r="AT27" s="67" t="s">
        <v>54</v>
      </c>
      <c r="AU27" s="66" t="s">
        <v>55</v>
      </c>
    </row>
    <row r="28" spans="1:47" s="24" customFormat="1" ht="18" customHeight="1">
      <c r="A28" s="24" t="s">
        <v>121</v>
      </c>
      <c r="B28" s="68" t="e">
        <f>(#REF!+#REF!)/#REF!</f>
        <v>#REF!</v>
      </c>
      <c r="C28" s="68" t="e">
        <f>(#REF!+#REF!)/#REF!</f>
        <v>#REF!</v>
      </c>
      <c r="D28" s="68" t="e">
        <f>(#REF!+#REF!)/#REF!</f>
        <v>#REF!</v>
      </c>
      <c r="E28" s="68" t="e">
        <f>(#REF!+#REF!)/#REF!</f>
        <v>#REF!</v>
      </c>
      <c r="F28" s="68" t="e">
        <f>(#REF!+#REF!)/#REF!</f>
        <v>#REF!</v>
      </c>
      <c r="G28" s="68" t="e">
        <f>(#REF!+#REF!)/#REF!</f>
        <v>#REF!</v>
      </c>
      <c r="H28" s="68" t="e">
        <f>(#REF!+#REF!)/#REF!</f>
        <v>#REF!</v>
      </c>
      <c r="I28" s="68" t="e">
        <f>(#REF!+#REF!)/#REF!</f>
        <v>#REF!</v>
      </c>
      <c r="J28" s="68" t="e">
        <f>(#REF!+#REF!)/#REF!</f>
        <v>#REF!</v>
      </c>
      <c r="K28" s="68" t="e">
        <f>(#REF!+#REF!)/#REF!</f>
        <v>#REF!</v>
      </c>
      <c r="L28" s="68" t="e">
        <f>(#REF!+#REF!)/#REF!</f>
        <v>#REF!</v>
      </c>
      <c r="M28" s="68" t="e">
        <f>(#REF!+#REF!)/#REF!</f>
        <v>#REF!</v>
      </c>
      <c r="N28" s="68" t="e">
        <f>(#REF!+#REF!)/#REF!</f>
        <v>#REF!</v>
      </c>
      <c r="O28" s="68" t="e">
        <f>(#REF!+#REF!)/#REF!</f>
        <v>#REF!</v>
      </c>
      <c r="P28" s="68" t="e">
        <f>(#REF!+#REF!)/#REF!</f>
        <v>#REF!</v>
      </c>
      <c r="Q28" s="68" t="e">
        <f>(#REF!+#REF!)/#REF!</f>
        <v>#REF!</v>
      </c>
      <c r="R28" s="68" t="e">
        <f>(#REF!+#REF!)/#REF!</f>
        <v>#REF!</v>
      </c>
      <c r="S28" s="68" t="e">
        <f>(#REF!+#REF!)/#REF!</f>
        <v>#REF!</v>
      </c>
      <c r="T28" s="68" t="e">
        <f>(#REF!+#REF!)/#REF!</f>
        <v>#REF!</v>
      </c>
      <c r="U28" s="68" t="e">
        <f>(#REF!+#REF!)/#REF!</f>
        <v>#REF!</v>
      </c>
      <c r="V28" s="68" t="e">
        <f>(#REF!+#REF!)/#REF!</f>
        <v>#REF!</v>
      </c>
      <c r="W28" s="68" t="e">
        <f>(#REF!+#REF!)/#REF!</f>
        <v>#REF!</v>
      </c>
      <c r="X28" s="68" t="e">
        <f>(#REF!+#REF!)/#REF!</f>
        <v>#REF!</v>
      </c>
      <c r="Y28" s="68" t="e">
        <f>(#REF!+#REF!)/#REF!</f>
        <v>#REF!</v>
      </c>
      <c r="Z28" s="68" t="e">
        <f>(#REF!+#REF!)/#REF!</f>
        <v>#REF!</v>
      </c>
      <c r="AA28" s="68" t="e">
        <f>(#REF!+#REF!)/#REF!</f>
        <v>#REF!</v>
      </c>
      <c r="AB28" s="68" t="e">
        <f>(#REF!+#REF!)/#REF!</f>
        <v>#REF!</v>
      </c>
      <c r="AC28" s="68" t="e">
        <f>(#REF!+#REF!)/#REF!</f>
        <v>#REF!</v>
      </c>
      <c r="AD28" s="68" t="e">
        <f>(#REF!+#REF!)/#REF!</f>
        <v>#REF!</v>
      </c>
      <c r="AE28" s="68" t="e">
        <f>(#REF!+#REF!)/#REF!</f>
        <v>#REF!</v>
      </c>
      <c r="AF28" s="68" t="e">
        <f>(#REF!+#REF!)/#REF!</f>
        <v>#REF!</v>
      </c>
      <c r="AG28" s="68" t="e">
        <f>(#REF!+#REF!)/#REF!</f>
        <v>#REF!</v>
      </c>
      <c r="AH28" s="68" t="e">
        <f>(#REF!+#REF!)/#REF!</f>
        <v>#REF!</v>
      </c>
      <c r="AI28" s="68" t="e">
        <f>(#REF!+#REF!)/#REF!</f>
        <v>#REF!</v>
      </c>
      <c r="AJ28" s="68" t="e">
        <f>(#REF!+#REF!)/#REF!</f>
        <v>#REF!</v>
      </c>
      <c r="AK28" s="68" t="e">
        <f>(#REF!+#REF!)/#REF!</f>
        <v>#REF!</v>
      </c>
      <c r="AL28" s="68" t="e">
        <f>(#REF!+#REF!)/#REF!</f>
        <v>#REF!</v>
      </c>
      <c r="AM28" s="68" t="e">
        <f>(#REF!+#REF!)/#REF!</f>
        <v>#REF!</v>
      </c>
      <c r="AN28" s="68" t="e">
        <f>(#REF!+#REF!)/#REF!</f>
        <v>#REF!</v>
      </c>
      <c r="AO28" s="68" t="e">
        <f>(#REF!+#REF!)/#REF!</f>
        <v>#REF!</v>
      </c>
      <c r="AP28" s="68" t="e">
        <f>(#REF!+#REF!)/#REF!</f>
        <v>#REF!</v>
      </c>
      <c r="AQ28" s="68" t="e">
        <f>(#REF!+#REF!)/#REF!</f>
        <v>#REF!</v>
      </c>
      <c r="AR28" s="68" t="e">
        <f>(#REF!+#REF!)/#REF!</f>
        <v>#REF!</v>
      </c>
      <c r="AS28" s="68" t="e">
        <f>(#REF!+#REF!)/#REF!</f>
        <v>#REF!</v>
      </c>
      <c r="AT28" s="68" t="e">
        <f>(#REF!+#REF!)/#REF!</f>
        <v>#REF!</v>
      </c>
      <c r="AU28" s="69"/>
    </row>
    <row r="29" spans="1:47" s="24" customFormat="1" ht="18" customHeight="1">
      <c r="A29" s="24" t="s">
        <v>122</v>
      </c>
      <c r="B29" s="68" t="e">
        <f>(#REF!+#REF!)/#REF!</f>
        <v>#REF!</v>
      </c>
      <c r="C29" s="68" t="e">
        <f>(#REF!+#REF!)/#REF!</f>
        <v>#REF!</v>
      </c>
      <c r="D29" s="68" t="e">
        <f>(#REF!+#REF!)/#REF!</f>
        <v>#REF!</v>
      </c>
      <c r="E29" s="68" t="e">
        <f>(#REF!+#REF!)/#REF!</f>
        <v>#REF!</v>
      </c>
      <c r="F29" s="68" t="e">
        <f>(#REF!+#REF!)/#REF!</f>
        <v>#REF!</v>
      </c>
      <c r="G29" s="68" t="e">
        <f>(#REF!+#REF!)/#REF!</f>
        <v>#REF!</v>
      </c>
      <c r="H29" s="68" t="e">
        <f>(#REF!+#REF!)/#REF!</f>
        <v>#REF!</v>
      </c>
      <c r="I29" s="68" t="e">
        <f>(#REF!+#REF!)/#REF!</f>
        <v>#REF!</v>
      </c>
      <c r="J29" s="68" t="e">
        <f>(#REF!+#REF!)/#REF!</f>
        <v>#REF!</v>
      </c>
      <c r="K29" s="68" t="e">
        <f>(#REF!+#REF!)/#REF!</f>
        <v>#REF!</v>
      </c>
      <c r="L29" s="68" t="e">
        <f>(#REF!+#REF!)/#REF!</f>
        <v>#REF!</v>
      </c>
      <c r="M29" s="68" t="e">
        <f>(#REF!+#REF!)/#REF!</f>
        <v>#REF!</v>
      </c>
      <c r="N29" s="68" t="e">
        <f>(#REF!+#REF!)/#REF!</f>
        <v>#REF!</v>
      </c>
      <c r="O29" s="68" t="e">
        <f>(#REF!+#REF!)/#REF!</f>
        <v>#REF!</v>
      </c>
      <c r="P29" s="68" t="e">
        <f>(#REF!+#REF!)/#REF!</f>
        <v>#REF!</v>
      </c>
      <c r="Q29" s="68" t="e">
        <f>(#REF!+#REF!)/#REF!</f>
        <v>#REF!</v>
      </c>
      <c r="R29" s="68" t="e">
        <f>(#REF!+#REF!)/#REF!</f>
        <v>#REF!</v>
      </c>
      <c r="S29" s="68" t="e">
        <f>(#REF!+#REF!)/#REF!</f>
        <v>#REF!</v>
      </c>
      <c r="T29" s="68" t="e">
        <f>(#REF!+#REF!)/#REF!</f>
        <v>#REF!</v>
      </c>
      <c r="U29" s="68" t="e">
        <f>(#REF!+#REF!)/#REF!</f>
        <v>#REF!</v>
      </c>
      <c r="V29" s="68" t="e">
        <f>(#REF!+#REF!)/#REF!</f>
        <v>#REF!</v>
      </c>
      <c r="W29" s="68" t="e">
        <f>(#REF!+#REF!)/#REF!</f>
        <v>#REF!</v>
      </c>
      <c r="X29" s="68" t="e">
        <f>(#REF!+#REF!)/#REF!</f>
        <v>#REF!</v>
      </c>
      <c r="Y29" s="68" t="e">
        <f>(#REF!+#REF!)/#REF!</f>
        <v>#REF!</v>
      </c>
      <c r="Z29" s="68" t="e">
        <f>(#REF!+#REF!)/#REF!</f>
        <v>#REF!</v>
      </c>
      <c r="AA29" s="68" t="e">
        <f>(#REF!+#REF!)/#REF!</f>
        <v>#REF!</v>
      </c>
      <c r="AB29" s="68" t="e">
        <f>(#REF!+#REF!)/#REF!</f>
        <v>#REF!</v>
      </c>
      <c r="AC29" s="68" t="e">
        <f>(#REF!+#REF!)/#REF!</f>
        <v>#REF!</v>
      </c>
      <c r="AD29" s="68" t="e">
        <f>(#REF!+#REF!)/#REF!</f>
        <v>#REF!</v>
      </c>
      <c r="AE29" s="68" t="e">
        <f>(#REF!+#REF!)/#REF!</f>
        <v>#REF!</v>
      </c>
      <c r="AF29" s="68" t="e">
        <f>(#REF!+#REF!)/#REF!</f>
        <v>#REF!</v>
      </c>
      <c r="AG29" s="68" t="e">
        <f>(#REF!+#REF!)/#REF!</f>
        <v>#REF!</v>
      </c>
      <c r="AH29" s="68" t="e">
        <f>(#REF!+#REF!)/#REF!</f>
        <v>#REF!</v>
      </c>
      <c r="AI29" s="68" t="e">
        <f>(#REF!+#REF!)/#REF!</f>
        <v>#REF!</v>
      </c>
      <c r="AJ29" s="68" t="e">
        <f>(#REF!+#REF!)/#REF!</f>
        <v>#REF!</v>
      </c>
      <c r="AK29" s="68" t="e">
        <f>(#REF!+#REF!)/#REF!</f>
        <v>#REF!</v>
      </c>
      <c r="AL29" s="68" t="e">
        <f>(#REF!+#REF!)/#REF!</f>
        <v>#REF!</v>
      </c>
      <c r="AM29" s="68" t="e">
        <f>(#REF!+#REF!)/#REF!</f>
        <v>#REF!</v>
      </c>
      <c r="AN29" s="68" t="e">
        <f>(#REF!+#REF!)/#REF!</f>
        <v>#REF!</v>
      </c>
      <c r="AO29" s="68" t="e">
        <f>(#REF!+#REF!)/#REF!</f>
        <v>#REF!</v>
      </c>
      <c r="AP29" s="68" t="e">
        <f>(#REF!+#REF!)/#REF!</f>
        <v>#REF!</v>
      </c>
      <c r="AQ29" s="68" t="e">
        <f>(#REF!+#REF!)/#REF!</f>
        <v>#REF!</v>
      </c>
      <c r="AR29" s="68" t="e">
        <f>(#REF!+#REF!)/#REF!</f>
        <v>#REF!</v>
      </c>
      <c r="AS29" s="68" t="e">
        <f>(#REF!+#REF!)/#REF!</f>
        <v>#REF!</v>
      </c>
      <c r="AT29" s="68" t="e">
        <f>(#REF!+#REF!)/#REF!</f>
        <v>#REF!</v>
      </c>
      <c r="AU29" s="69"/>
    </row>
    <row r="30" spans="1:47" s="24" customFormat="1" ht="18" customHeight="1">
      <c r="A30" s="24" t="s">
        <v>123</v>
      </c>
      <c r="B30" s="68" t="e">
        <f>(#REF!+#REF!)/#REF!</f>
        <v>#REF!</v>
      </c>
      <c r="C30" s="68" t="e">
        <f>(#REF!+#REF!)/#REF!</f>
        <v>#REF!</v>
      </c>
      <c r="D30" s="68" t="e">
        <f>(#REF!+#REF!)/#REF!</f>
        <v>#REF!</v>
      </c>
      <c r="E30" s="68" t="e">
        <f>(#REF!+#REF!)/#REF!</f>
        <v>#REF!</v>
      </c>
      <c r="F30" s="68" t="e">
        <f>(#REF!+#REF!)/#REF!</f>
        <v>#REF!</v>
      </c>
      <c r="G30" s="68" t="e">
        <f>(#REF!+#REF!)/#REF!</f>
        <v>#REF!</v>
      </c>
      <c r="H30" s="68" t="e">
        <f>(#REF!+#REF!)/#REF!</f>
        <v>#REF!</v>
      </c>
      <c r="I30" s="68" t="e">
        <f>(#REF!+#REF!)/#REF!</f>
        <v>#REF!</v>
      </c>
      <c r="J30" s="68" t="e">
        <f>(#REF!+#REF!)/#REF!</f>
        <v>#REF!</v>
      </c>
      <c r="K30" s="68" t="e">
        <f>(#REF!+#REF!)/#REF!</f>
        <v>#REF!</v>
      </c>
      <c r="L30" s="68" t="e">
        <f>(#REF!+#REF!)/#REF!</f>
        <v>#REF!</v>
      </c>
      <c r="M30" s="68" t="e">
        <f>(#REF!+#REF!)/#REF!</f>
        <v>#REF!</v>
      </c>
      <c r="N30" s="68" t="e">
        <f>(#REF!+#REF!)/#REF!</f>
        <v>#REF!</v>
      </c>
      <c r="O30" s="68" t="e">
        <f>(#REF!+#REF!)/#REF!</f>
        <v>#REF!</v>
      </c>
      <c r="P30" s="68" t="e">
        <f>(#REF!+#REF!)/#REF!</f>
        <v>#REF!</v>
      </c>
      <c r="Q30" s="68" t="e">
        <f>(#REF!+#REF!)/#REF!</f>
        <v>#REF!</v>
      </c>
      <c r="R30" s="68" t="e">
        <f>(#REF!+#REF!)/#REF!</f>
        <v>#REF!</v>
      </c>
      <c r="S30" s="68" t="e">
        <f>(#REF!+#REF!)/#REF!</f>
        <v>#REF!</v>
      </c>
      <c r="T30" s="68" t="e">
        <f>(#REF!+#REF!)/#REF!</f>
        <v>#REF!</v>
      </c>
      <c r="U30" s="68" t="e">
        <f>(#REF!+#REF!)/#REF!</f>
        <v>#REF!</v>
      </c>
      <c r="V30" s="68" t="e">
        <f>(#REF!+#REF!)/#REF!</f>
        <v>#REF!</v>
      </c>
      <c r="W30" s="68" t="e">
        <f>(#REF!+#REF!)/#REF!</f>
        <v>#REF!</v>
      </c>
      <c r="X30" s="68" t="e">
        <f>(#REF!+#REF!)/#REF!</f>
        <v>#REF!</v>
      </c>
      <c r="Y30" s="68" t="e">
        <f>(#REF!+#REF!)/#REF!</f>
        <v>#REF!</v>
      </c>
      <c r="Z30" s="68" t="e">
        <f>(#REF!+#REF!)/#REF!</f>
        <v>#REF!</v>
      </c>
      <c r="AA30" s="68" t="e">
        <f>(#REF!+#REF!)/#REF!</f>
        <v>#REF!</v>
      </c>
      <c r="AB30" s="68" t="e">
        <f>(#REF!+#REF!)/#REF!</f>
        <v>#REF!</v>
      </c>
      <c r="AC30" s="68" t="e">
        <f>(#REF!+#REF!)/#REF!</f>
        <v>#REF!</v>
      </c>
      <c r="AD30" s="68" t="e">
        <f>(#REF!+#REF!)/#REF!</f>
        <v>#REF!</v>
      </c>
      <c r="AE30" s="68" t="e">
        <f>(#REF!+#REF!)/#REF!</f>
        <v>#REF!</v>
      </c>
      <c r="AF30" s="68" t="e">
        <f>(#REF!+#REF!)/#REF!</f>
        <v>#REF!</v>
      </c>
      <c r="AG30" s="68" t="e">
        <f>(#REF!+#REF!)/#REF!</f>
        <v>#REF!</v>
      </c>
      <c r="AH30" s="68" t="e">
        <f>(#REF!+#REF!)/#REF!</f>
        <v>#REF!</v>
      </c>
      <c r="AI30" s="68" t="e">
        <f>(#REF!+#REF!)/#REF!</f>
        <v>#REF!</v>
      </c>
      <c r="AJ30" s="68" t="e">
        <f>(#REF!+#REF!)/#REF!</f>
        <v>#REF!</v>
      </c>
      <c r="AK30" s="68" t="e">
        <f>(#REF!+#REF!)/#REF!</f>
        <v>#REF!</v>
      </c>
      <c r="AL30" s="68" t="e">
        <f>(#REF!+#REF!)/#REF!</f>
        <v>#REF!</v>
      </c>
      <c r="AM30" s="68" t="e">
        <f>(#REF!+#REF!)/#REF!</f>
        <v>#REF!</v>
      </c>
      <c r="AN30" s="68" t="e">
        <f>(#REF!+#REF!)/#REF!</f>
        <v>#REF!</v>
      </c>
      <c r="AO30" s="68" t="e">
        <f>(#REF!+#REF!)/#REF!</f>
        <v>#REF!</v>
      </c>
      <c r="AP30" s="68" t="e">
        <f>(#REF!+#REF!)/#REF!</f>
        <v>#REF!</v>
      </c>
      <c r="AQ30" s="68" t="e">
        <f>(#REF!+#REF!)/#REF!</f>
        <v>#REF!</v>
      </c>
      <c r="AR30" s="68" t="e">
        <f>(#REF!+#REF!)/#REF!</f>
        <v>#REF!</v>
      </c>
      <c r="AS30" s="68" t="e">
        <f>(#REF!+#REF!)/#REF!</f>
        <v>#REF!</v>
      </c>
      <c r="AT30" s="68" t="e">
        <f>(#REF!+#REF!)/#REF!</f>
        <v>#REF!</v>
      </c>
      <c r="AU30" s="69"/>
    </row>
    <row r="31" spans="1:47">
      <c r="A31" s="4" t="s">
        <v>57</v>
      </c>
    </row>
    <row r="32" spans="1:47" ht="25.5" customHeight="1">
      <c r="A32" s="6" t="s">
        <v>0</v>
      </c>
    </row>
  </sheetData>
  <hyperlinks>
    <hyperlink ref="A32" location="Contents!A1" display="Return to Contents" xr:uid="{71DB4D80-6E03-4C38-8A48-D61F5EC0CA61}"/>
  </hyperlinks>
  <pageMargins left="0.7" right="0.7" top="0.75" bottom="0.75" header="0.3" footer="0.3"/>
  <drawing r:id="rId1"/>
  <tableParts count="1">
    <tablePart r:id="rId2"/>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4EE44-605B-44C6-BCCD-4982694118A8}">
  <sheetPr>
    <tabColor theme="8" tint="0.59999389629810485"/>
    <pageSetUpPr autoPageBreaks="0"/>
  </sheetPr>
  <dimension ref="A1:F17"/>
  <sheetViews>
    <sheetView zoomScaleNormal="100" workbookViewId="0"/>
  </sheetViews>
  <sheetFormatPr defaultColWidth="8.7109375" defaultRowHeight="14.25"/>
  <cols>
    <col min="1" max="1" width="37" style="1" customWidth="1"/>
    <col min="2" max="6" width="11.42578125" style="1" customWidth="1"/>
    <col min="7" max="7" width="12" style="1" customWidth="1"/>
    <col min="8" max="10" width="11.42578125" style="1" customWidth="1"/>
    <col min="11" max="16384" width="8.7109375" style="1"/>
  </cols>
  <sheetData>
    <row r="1" spans="1:6" ht="15">
      <c r="A1" s="19" t="s">
        <v>332</v>
      </c>
    </row>
    <row r="2" spans="1:6">
      <c r="A2" s="4" t="s">
        <v>330</v>
      </c>
    </row>
    <row r="3" spans="1:6">
      <c r="A3" s="4" t="s">
        <v>331</v>
      </c>
    </row>
    <row r="4" spans="1:6" ht="22.5" customHeight="1">
      <c r="A4" s="109" t="s">
        <v>119</v>
      </c>
      <c r="B4" s="111" t="s">
        <v>10</v>
      </c>
      <c r="C4" s="111" t="s">
        <v>20</v>
      </c>
      <c r="D4" s="111" t="s">
        <v>30</v>
      </c>
      <c r="E4" s="111" t="s">
        <v>40</v>
      </c>
      <c r="F4" s="142" t="s">
        <v>50</v>
      </c>
    </row>
    <row r="5" spans="1:6" ht="19.7" customHeight="1">
      <c r="A5" s="70" t="s">
        <v>75</v>
      </c>
      <c r="B5" s="71">
        <f>SUM(B6:B7)</f>
        <v>1.2291207560532875</v>
      </c>
      <c r="C5" s="71">
        <f t="shared" ref="C5:F5" si="0">SUM(C6:C7)</f>
        <v>1.7738239229591173</v>
      </c>
      <c r="D5" s="71">
        <f>SUM(D6:D7)</f>
        <v>1.9660718855945021</v>
      </c>
      <c r="E5" s="71">
        <f t="shared" si="0"/>
        <v>2.6221573636752034</v>
      </c>
      <c r="F5" s="143">
        <f t="shared" si="0"/>
        <v>2.9523316481886894</v>
      </c>
    </row>
    <row r="6" spans="1:6" ht="19.7" customHeight="1">
      <c r="A6" s="49" t="s">
        <v>127</v>
      </c>
      <c r="B6" s="61">
        <v>17.940868986017268</v>
      </c>
      <c r="C6" s="61">
        <v>21.374111884483074</v>
      </c>
      <c r="D6" s="61">
        <v>24.965932728960126</v>
      </c>
      <c r="E6" s="61">
        <v>28.405566265080409</v>
      </c>
      <c r="F6" s="61">
        <v>32.121210805400111</v>
      </c>
    </row>
    <row r="7" spans="1:6" ht="19.7" customHeight="1">
      <c r="A7" s="49" t="s">
        <v>128</v>
      </c>
      <c r="B7" s="61">
        <v>-16.71174822996398</v>
      </c>
      <c r="C7" s="61">
        <v>-19.600287961523957</v>
      </c>
      <c r="D7" s="61">
        <v>-22.999860843365624</v>
      </c>
      <c r="E7" s="61">
        <v>-25.783408901405206</v>
      </c>
      <c r="F7" s="61">
        <v>-29.168879157211421</v>
      </c>
    </row>
    <row r="8" spans="1:6" ht="19.7" customHeight="1">
      <c r="A8" s="70" t="s">
        <v>76</v>
      </c>
      <c r="B8" s="71">
        <f>SUM(B9:B10)</f>
        <v>0.15245700554029973</v>
      </c>
      <c r="C8" s="71">
        <f t="shared" ref="C8:F8" si="1">SUM(C9:C10)</f>
        <v>0.16909225755204382</v>
      </c>
      <c r="D8" s="71">
        <f t="shared" si="1"/>
        <v>0.20089898615386792</v>
      </c>
      <c r="E8" s="71">
        <f t="shared" si="1"/>
        <v>0.22285309163450839</v>
      </c>
      <c r="F8" s="71">
        <f t="shared" si="1"/>
        <v>0.23171163256194482</v>
      </c>
    </row>
    <row r="9" spans="1:6" ht="19.7" customHeight="1">
      <c r="A9" s="49" t="s">
        <v>127</v>
      </c>
      <c r="B9" s="61">
        <v>0.91827583692451509</v>
      </c>
      <c r="C9" s="61">
        <v>1.0608475625968523</v>
      </c>
      <c r="D9" s="61">
        <v>1.2141588271860062</v>
      </c>
      <c r="E9" s="61">
        <v>1.3502540338057045</v>
      </c>
      <c r="F9" s="61">
        <v>1.4906864900408432</v>
      </c>
    </row>
    <row r="10" spans="1:6" ht="19.7" customHeight="1">
      <c r="A10" s="49" t="s">
        <v>128</v>
      </c>
      <c r="B10" s="61">
        <v>-0.76581883138421536</v>
      </c>
      <c r="C10" s="61">
        <v>-0.89175530504480849</v>
      </c>
      <c r="D10" s="61">
        <v>-1.0132598410321383</v>
      </c>
      <c r="E10" s="61">
        <v>-1.1274009421711961</v>
      </c>
      <c r="F10" s="61">
        <v>-1.2589748574788984</v>
      </c>
    </row>
    <row r="11" spans="1:6" ht="19.7" customHeight="1">
      <c r="A11" s="70" t="s">
        <v>77</v>
      </c>
      <c r="B11" s="71">
        <f>SUM(B12:B13)</f>
        <v>-7.1351742100912205E-2</v>
      </c>
      <c r="C11" s="71">
        <f t="shared" ref="C11:F11" si="2">SUM(C12:C13)</f>
        <v>-8.3224437821265443E-2</v>
      </c>
      <c r="D11" s="71">
        <f t="shared" si="2"/>
        <v>-9.4419439385947546E-2</v>
      </c>
      <c r="E11" s="71">
        <f t="shared" si="2"/>
        <v>-0.10506670473330973</v>
      </c>
      <c r="F11" s="71">
        <f t="shared" si="2"/>
        <v>-0.11761141128952965</v>
      </c>
    </row>
    <row r="12" spans="1:6" ht="19.7" customHeight="1">
      <c r="A12" s="49" t="s">
        <v>127</v>
      </c>
      <c r="B12" s="61">
        <v>1.5144740400700938E-2</v>
      </c>
      <c r="C12" s="61">
        <v>1.7496116411006429E-2</v>
      </c>
      <c r="D12" s="61">
        <v>2.0024615157616457E-2</v>
      </c>
      <c r="E12" s="61">
        <v>2.2269176640294909E-2</v>
      </c>
      <c r="F12" s="61">
        <v>2.4585270571980102E-2</v>
      </c>
    </row>
    <row r="13" spans="1:6" ht="19.7" customHeight="1">
      <c r="A13" s="49" t="s">
        <v>128</v>
      </c>
      <c r="B13" s="61">
        <v>-8.6496482501613139E-2</v>
      </c>
      <c r="C13" s="61">
        <v>-0.10072055423227187</v>
      </c>
      <c r="D13" s="61">
        <v>-0.114444054543564</v>
      </c>
      <c r="E13" s="61">
        <v>-0.12733588137360463</v>
      </c>
      <c r="F13" s="61">
        <v>-0.14219668186150974</v>
      </c>
    </row>
    <row r="14" spans="1:6" ht="19.7" customHeight="1">
      <c r="A14" s="43" t="s">
        <v>129</v>
      </c>
      <c r="B14" s="72">
        <f>B11+B8+B5</f>
        <v>1.3102260194926751</v>
      </c>
      <c r="C14" s="72">
        <f t="shared" ref="C14:F14" si="3">C11+C8+C5</f>
        <v>1.8596917426898956</v>
      </c>
      <c r="D14" s="72">
        <f t="shared" si="3"/>
        <v>2.0725514323624226</v>
      </c>
      <c r="E14" s="72">
        <f t="shared" si="3"/>
        <v>2.7399437505764022</v>
      </c>
      <c r="F14" s="72">
        <f t="shared" si="3"/>
        <v>3.0664318694611046</v>
      </c>
    </row>
    <row r="15" spans="1:6">
      <c r="A15" s="4" t="s">
        <v>57</v>
      </c>
    </row>
    <row r="16" spans="1:6">
      <c r="A16" s="4" t="s">
        <v>130</v>
      </c>
    </row>
    <row r="17" spans="1:1" ht="21.75" customHeight="1">
      <c r="A17" s="6" t="s">
        <v>0</v>
      </c>
    </row>
  </sheetData>
  <hyperlinks>
    <hyperlink ref="A17" location="Contents!A1" display="Return to Contents" xr:uid="{51D79C5B-314E-4CFB-831E-C93D2E29C689}"/>
  </hyperlinks>
  <pageMargins left="0.7" right="0.7" top="0.75" bottom="0.75" header="0.3" footer="0.3"/>
  <pageSetup paperSize="9" orientation="portrait" r:id="rId1"/>
  <tableParts count="1">
    <tablePart r:id="rId2"/>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F5739-753B-4349-888F-0B5A8B5AEEEE}">
  <sheetPr>
    <tabColor theme="8" tint="0.59999389629810485"/>
    <pageSetUpPr autoPageBreaks="0"/>
  </sheetPr>
  <dimension ref="A1:AU34"/>
  <sheetViews>
    <sheetView zoomScaleNormal="100" workbookViewId="0"/>
  </sheetViews>
  <sheetFormatPr defaultColWidth="8.7109375" defaultRowHeight="14.25"/>
  <cols>
    <col min="1" max="1" width="33" style="1" customWidth="1"/>
    <col min="2" max="45" width="10.28515625" style="1" customWidth="1"/>
    <col min="46" max="16384" width="8.7109375" style="1"/>
  </cols>
  <sheetData>
    <row r="1" spans="1:1" ht="15">
      <c r="A1" s="53" t="s">
        <v>333</v>
      </c>
    </row>
    <row r="2" spans="1:1">
      <c r="A2" s="4" t="s">
        <v>78</v>
      </c>
    </row>
    <row r="3" spans="1:1">
      <c r="A3" s="4" t="s">
        <v>67</v>
      </c>
    </row>
    <row r="4" spans="1:1">
      <c r="A4" s="4"/>
    </row>
    <row r="5" spans="1:1">
      <c r="A5" s="4"/>
    </row>
    <row r="6" spans="1:1">
      <c r="A6" s="4"/>
    </row>
    <row r="7" spans="1:1">
      <c r="A7" s="4"/>
    </row>
    <row r="8" spans="1:1">
      <c r="A8" s="4"/>
    </row>
    <row r="9" spans="1:1">
      <c r="A9" s="4"/>
    </row>
    <row r="10" spans="1:1">
      <c r="A10" s="4"/>
    </row>
    <row r="11" spans="1:1">
      <c r="A11" s="4"/>
    </row>
    <row r="12" spans="1:1">
      <c r="A12" s="4"/>
    </row>
    <row r="13" spans="1:1">
      <c r="A13" s="4"/>
    </row>
    <row r="14" spans="1:1">
      <c r="A14" s="4"/>
    </row>
    <row r="15" spans="1:1">
      <c r="A15" s="4"/>
    </row>
    <row r="16" spans="1:1">
      <c r="A16" s="4"/>
    </row>
    <row r="17" spans="1:47">
      <c r="A17" s="4"/>
    </row>
    <row r="18" spans="1:47">
      <c r="A18" s="4"/>
    </row>
    <row r="19" spans="1:47">
      <c r="A19" s="4"/>
    </row>
    <row r="20" spans="1:47">
      <c r="A20" s="4"/>
    </row>
    <row r="21" spans="1:47">
      <c r="A21" s="4"/>
    </row>
    <row r="22" spans="1:47">
      <c r="A22" s="4"/>
    </row>
    <row r="23" spans="1:47">
      <c r="A23" s="4"/>
    </row>
    <row r="24" spans="1:47">
      <c r="A24" s="4"/>
    </row>
    <row r="25" spans="1:47">
      <c r="A25" s="4"/>
    </row>
    <row r="26" spans="1:47" ht="22.5" customHeight="1">
      <c r="A26" s="134" t="s">
        <v>218</v>
      </c>
      <c r="B26" s="166" t="s">
        <v>10</v>
      </c>
      <c r="C26" s="110" t="s">
        <v>11</v>
      </c>
      <c r="D26" s="110" t="s">
        <v>12</v>
      </c>
      <c r="E26" s="110" t="s">
        <v>13</v>
      </c>
      <c r="F26" s="110" t="s">
        <v>14</v>
      </c>
      <c r="G26" s="110" t="s">
        <v>15</v>
      </c>
      <c r="H26" s="110" t="s">
        <v>16</v>
      </c>
      <c r="I26" s="110" t="s">
        <v>17</v>
      </c>
      <c r="J26" s="110" t="s">
        <v>18</v>
      </c>
      <c r="K26" s="110" t="s">
        <v>19</v>
      </c>
      <c r="L26" s="110" t="s">
        <v>20</v>
      </c>
      <c r="M26" s="110" t="s">
        <v>21</v>
      </c>
      <c r="N26" s="110" t="s">
        <v>22</v>
      </c>
      <c r="O26" s="110" t="s">
        <v>23</v>
      </c>
      <c r="P26" s="110" t="s">
        <v>24</v>
      </c>
      <c r="Q26" s="110" t="s">
        <v>25</v>
      </c>
      <c r="R26" s="110" t="s">
        <v>26</v>
      </c>
      <c r="S26" s="110" t="s">
        <v>27</v>
      </c>
      <c r="T26" s="110" t="s">
        <v>28</v>
      </c>
      <c r="U26" s="110" t="s">
        <v>29</v>
      </c>
      <c r="V26" s="110" t="s">
        <v>30</v>
      </c>
      <c r="W26" s="110" t="s">
        <v>31</v>
      </c>
      <c r="X26" s="110" t="s">
        <v>32</v>
      </c>
      <c r="Y26" s="110" t="s">
        <v>33</v>
      </c>
      <c r="Z26" s="110" t="s">
        <v>34</v>
      </c>
      <c r="AA26" s="110" t="s">
        <v>35</v>
      </c>
      <c r="AB26" s="110" t="s">
        <v>36</v>
      </c>
      <c r="AC26" s="110" t="s">
        <v>37</v>
      </c>
      <c r="AD26" s="110" t="s">
        <v>38</v>
      </c>
      <c r="AE26" s="110" t="s">
        <v>39</v>
      </c>
      <c r="AF26" s="110" t="s">
        <v>40</v>
      </c>
      <c r="AG26" s="110" t="s">
        <v>41</v>
      </c>
      <c r="AH26" s="110" t="s">
        <v>42</v>
      </c>
      <c r="AI26" s="110" t="s">
        <v>43</v>
      </c>
      <c r="AJ26" s="110" t="s">
        <v>44</v>
      </c>
      <c r="AK26" s="110" t="s">
        <v>45</v>
      </c>
      <c r="AL26" s="110" t="s">
        <v>46</v>
      </c>
      <c r="AM26" s="110" t="s">
        <v>47</v>
      </c>
      <c r="AN26" s="110" t="s">
        <v>48</v>
      </c>
      <c r="AO26" s="110" t="s">
        <v>49</v>
      </c>
      <c r="AP26" s="110" t="s">
        <v>50</v>
      </c>
      <c r="AQ26" s="110" t="s">
        <v>51</v>
      </c>
      <c r="AR26" s="110" t="s">
        <v>52</v>
      </c>
      <c r="AS26" s="110" t="s">
        <v>53</v>
      </c>
      <c r="AT26" s="110" t="s">
        <v>54</v>
      </c>
      <c r="AU26" s="135" t="s">
        <v>55</v>
      </c>
    </row>
    <row r="27" spans="1:47" ht="19.7" customHeight="1">
      <c r="A27" s="30" t="s">
        <v>115</v>
      </c>
      <c r="B27" s="29">
        <v>100</v>
      </c>
      <c r="C27" s="29">
        <v>103.16506888176495</v>
      </c>
      <c r="D27" s="29">
        <v>104.96300269323851</v>
      </c>
      <c r="E27" s="29">
        <v>106.74511628201554</v>
      </c>
      <c r="F27" s="29">
        <v>108.35347983235948</v>
      </c>
      <c r="G27" s="29">
        <v>109.98660420071214</v>
      </c>
      <c r="H27" s="29">
        <v>111.65985427390454</v>
      </c>
      <c r="I27" s="29">
        <v>113.33859585297756</v>
      </c>
      <c r="J27" s="29">
        <v>115.04811039382288</v>
      </c>
      <c r="K27" s="29">
        <v>117.04566674953428</v>
      </c>
      <c r="L27" s="29">
        <v>118.95788441806012</v>
      </c>
      <c r="M27" s="29">
        <v>120.88928406802052</v>
      </c>
      <c r="N27" s="29">
        <v>122.88406398123288</v>
      </c>
      <c r="O27" s="29">
        <v>124.90272153539537</v>
      </c>
      <c r="P27" s="29">
        <v>126.93485279077976</v>
      </c>
      <c r="Q27" s="29">
        <v>129.00407163782998</v>
      </c>
      <c r="R27" s="29">
        <v>131.07629867903458</v>
      </c>
      <c r="S27" s="29">
        <v>133.07739512793054</v>
      </c>
      <c r="T27" s="29">
        <v>134.98052882631995</v>
      </c>
      <c r="U27" s="29">
        <v>136.90249030963983</v>
      </c>
      <c r="V27" s="29">
        <v>138.81378731303053</v>
      </c>
      <c r="W27" s="29">
        <v>140.72672231044504</v>
      </c>
      <c r="X27" s="29">
        <v>142.67177323935036</v>
      </c>
      <c r="Y27" s="29">
        <v>144.61232560237607</v>
      </c>
      <c r="Z27" s="29">
        <v>146.56157194401078</v>
      </c>
      <c r="AA27" s="29">
        <v>148.48429249653034</v>
      </c>
      <c r="AB27" s="29">
        <v>150.3955575193651</v>
      </c>
      <c r="AC27" s="29">
        <v>152.28735940986348</v>
      </c>
      <c r="AD27" s="29">
        <v>154.12141351267616</v>
      </c>
      <c r="AE27" s="29">
        <v>155.91989679052614</v>
      </c>
      <c r="AF27" s="29">
        <v>157.7706507870962</v>
      </c>
      <c r="AG27" s="29">
        <v>159.65303132816754</v>
      </c>
      <c r="AH27" s="29">
        <v>161.56950595733431</v>
      </c>
      <c r="AI27" s="29">
        <v>163.53733713422145</v>
      </c>
      <c r="AJ27" s="29">
        <v>165.52563209940212</v>
      </c>
      <c r="AK27" s="29">
        <v>167.51153461344447</v>
      </c>
      <c r="AL27" s="29">
        <v>169.53142254316109</v>
      </c>
      <c r="AM27" s="29">
        <v>171.63061050548956</v>
      </c>
      <c r="AN27" s="29">
        <v>173.79571075093722</v>
      </c>
      <c r="AO27" s="29">
        <v>175.97127284495011</v>
      </c>
      <c r="AP27" s="29">
        <v>178.213237924152</v>
      </c>
      <c r="AQ27" s="29">
        <v>180.47998881371691</v>
      </c>
      <c r="AR27" s="29">
        <v>182.75669509509029</v>
      </c>
      <c r="AS27" s="29">
        <v>185.03237292568144</v>
      </c>
      <c r="AT27" s="29">
        <v>187.41456670005422</v>
      </c>
      <c r="AU27" s="29">
        <v>189.87560405989038</v>
      </c>
    </row>
    <row r="28" spans="1:47" ht="19.7" customHeight="1">
      <c r="A28" s="33" t="s">
        <v>116</v>
      </c>
      <c r="B28" s="34">
        <v>100</v>
      </c>
      <c r="C28" s="34">
        <v>102.8287907623081</v>
      </c>
      <c r="D28" s="34">
        <v>104.65880524309677</v>
      </c>
      <c r="E28" s="34">
        <v>106.5142532995758</v>
      </c>
      <c r="F28" s="34">
        <v>108.34456983315035</v>
      </c>
      <c r="G28" s="34">
        <v>110.23814460576418</v>
      </c>
      <c r="H28" s="34">
        <v>112.16666303352562</v>
      </c>
      <c r="I28" s="34">
        <v>114.13438990009361</v>
      </c>
      <c r="J28" s="34">
        <v>116.11564596895654</v>
      </c>
      <c r="K28" s="34">
        <v>118.33680350892865</v>
      </c>
      <c r="L28" s="34">
        <v>120.49649604632744</v>
      </c>
      <c r="M28" s="34">
        <v>122.77329126144004</v>
      </c>
      <c r="N28" s="34">
        <v>125.15402865770338</v>
      </c>
      <c r="O28" s="34">
        <v>127.68929647656276</v>
      </c>
      <c r="P28" s="34">
        <v>130.34215240015175</v>
      </c>
      <c r="Q28" s="34">
        <v>133.08344925838009</v>
      </c>
      <c r="R28" s="34">
        <v>135.7990552438452</v>
      </c>
      <c r="S28" s="34">
        <v>138.46475767236302</v>
      </c>
      <c r="T28" s="34">
        <v>141.00308443325375</v>
      </c>
      <c r="U28" s="34">
        <v>143.4687156860156</v>
      </c>
      <c r="V28" s="34">
        <v>145.79519577045059</v>
      </c>
      <c r="W28" s="34">
        <v>148.14233229255538</v>
      </c>
      <c r="X28" s="34">
        <v>150.45279814958371</v>
      </c>
      <c r="Y28" s="34">
        <v>152.7419139339797</v>
      </c>
      <c r="Z28" s="34">
        <v>154.99093142797614</v>
      </c>
      <c r="AA28" s="34">
        <v>157.24292777083627</v>
      </c>
      <c r="AB28" s="34">
        <v>159.53302369092506</v>
      </c>
      <c r="AC28" s="34">
        <v>161.82656593053332</v>
      </c>
      <c r="AD28" s="34">
        <v>164.14217897582731</v>
      </c>
      <c r="AE28" s="34">
        <v>166.486816229167</v>
      </c>
      <c r="AF28" s="34">
        <v>168.85719641883506</v>
      </c>
      <c r="AG28" s="34">
        <v>171.31967125090159</v>
      </c>
      <c r="AH28" s="34">
        <v>173.85616926157502</v>
      </c>
      <c r="AI28" s="34">
        <v>176.48937269174763</v>
      </c>
      <c r="AJ28" s="34">
        <v>179.25771670472656</v>
      </c>
      <c r="AK28" s="34">
        <v>182.02764204733225</v>
      </c>
      <c r="AL28" s="34">
        <v>184.82053745476688</v>
      </c>
      <c r="AM28" s="34">
        <v>187.67999359390683</v>
      </c>
      <c r="AN28" s="34">
        <v>190.64613637212241</v>
      </c>
      <c r="AO28" s="34">
        <v>193.69498707206435</v>
      </c>
      <c r="AP28" s="34">
        <v>196.83192044097822</v>
      </c>
      <c r="AQ28" s="34">
        <v>200.03138724575314</v>
      </c>
      <c r="AR28" s="34">
        <v>203.28492155850651</v>
      </c>
      <c r="AS28" s="34">
        <v>206.55662400561599</v>
      </c>
      <c r="AT28" s="34">
        <v>209.88801036658614</v>
      </c>
      <c r="AU28" s="34">
        <v>213.21507550474607</v>
      </c>
    </row>
    <row r="29" spans="1:47" ht="19.7" customHeight="1">
      <c r="A29" s="30" t="s">
        <v>115</v>
      </c>
      <c r="B29" s="29">
        <v>100</v>
      </c>
      <c r="C29" s="29">
        <v>103.13586562988976</v>
      </c>
      <c r="D29" s="29">
        <v>104.92254573035784</v>
      </c>
      <c r="E29" s="29">
        <v>106.71386227023723</v>
      </c>
      <c r="F29" s="29">
        <v>108.35108935853998</v>
      </c>
      <c r="G29" s="29">
        <v>110.03335988663754</v>
      </c>
      <c r="H29" s="29">
        <v>111.77735767637984</v>
      </c>
      <c r="I29" s="29">
        <v>113.54771311806316</v>
      </c>
      <c r="J29" s="29">
        <v>115.36880162778517</v>
      </c>
      <c r="K29" s="29">
        <v>117.49556541917434</v>
      </c>
      <c r="L29" s="29">
        <v>119.55095029843154</v>
      </c>
      <c r="M29" s="29">
        <v>121.63858102021594</v>
      </c>
      <c r="N29" s="29">
        <v>123.80208808156108</v>
      </c>
      <c r="O29" s="29">
        <v>126.00144954827508</v>
      </c>
      <c r="P29" s="29">
        <v>128.22683768314158</v>
      </c>
      <c r="Q29" s="29">
        <v>130.50039965276204</v>
      </c>
      <c r="R29" s="29">
        <v>132.7899963035147</v>
      </c>
      <c r="S29" s="29">
        <v>135.02108956898479</v>
      </c>
      <c r="T29" s="29">
        <v>137.16737433895346</v>
      </c>
      <c r="U29" s="29">
        <v>139.35197911609148</v>
      </c>
      <c r="V29" s="29">
        <v>141.54651919504622</v>
      </c>
      <c r="W29" s="29">
        <v>143.76527992797998</v>
      </c>
      <c r="X29" s="29">
        <v>146.04252207328105</v>
      </c>
      <c r="Y29" s="29">
        <v>148.34231523248303</v>
      </c>
      <c r="Z29" s="29">
        <v>150.67890126431161</v>
      </c>
      <c r="AA29" s="29">
        <v>153.01682101647953</v>
      </c>
      <c r="AB29" s="29">
        <v>155.37124136576401</v>
      </c>
      <c r="AC29" s="29">
        <v>157.73368596503306</v>
      </c>
      <c r="AD29" s="29">
        <v>160.06237618977681</v>
      </c>
      <c r="AE29" s="29">
        <v>162.37824055749482</v>
      </c>
      <c r="AF29" s="29">
        <v>164.77039898116752</v>
      </c>
      <c r="AG29" s="29">
        <v>167.21481783851254</v>
      </c>
      <c r="AH29" s="29">
        <v>169.71282143007335</v>
      </c>
      <c r="AI29" s="29">
        <v>172.28047385200182</v>
      </c>
      <c r="AJ29" s="29">
        <v>174.88422347875948</v>
      </c>
      <c r="AK29" s="29">
        <v>177.49824237213153</v>
      </c>
      <c r="AL29" s="29">
        <v>180.1600992352563</v>
      </c>
      <c r="AM29" s="29">
        <v>182.91792604060799</v>
      </c>
      <c r="AN29" s="29">
        <v>185.75792083341668</v>
      </c>
      <c r="AO29" s="29">
        <v>188.62185521387497</v>
      </c>
      <c r="AP29" s="29">
        <v>191.57094369380056</v>
      </c>
      <c r="AQ29" s="29">
        <v>194.56199085514987</v>
      </c>
      <c r="AR29" s="29">
        <v>197.5811372044646</v>
      </c>
      <c r="AS29" s="29">
        <v>200.61916034448544</v>
      </c>
      <c r="AT29" s="29">
        <v>203.79372743389439</v>
      </c>
      <c r="AU29" s="29">
        <v>207.07955001273314</v>
      </c>
    </row>
    <row r="30" spans="1:47" ht="19.7" customHeight="1">
      <c r="A30" s="33" t="s">
        <v>116</v>
      </c>
      <c r="B30" s="34">
        <v>100</v>
      </c>
      <c r="C30" s="29">
        <v>102.53580969177503</v>
      </c>
      <c r="D30" s="29">
        <v>104.08026140184994</v>
      </c>
      <c r="E30" s="29">
        <v>105.65749640535654</v>
      </c>
      <c r="F30" s="29">
        <v>107.21714943072026</v>
      </c>
      <c r="G30" s="29">
        <v>108.84558865761251</v>
      </c>
      <c r="H30" s="29">
        <v>110.51393274288989</v>
      </c>
      <c r="I30" s="29">
        <v>112.22532026520962</v>
      </c>
      <c r="J30" s="29">
        <v>113.95281141203183</v>
      </c>
      <c r="K30" s="29">
        <v>115.91448451142182</v>
      </c>
      <c r="L30" s="29">
        <v>117.81028340802493</v>
      </c>
      <c r="M30" s="29">
        <v>119.81315361963006</v>
      </c>
      <c r="N30" s="29">
        <v>121.90847741578897</v>
      </c>
      <c r="O30" s="29">
        <v>124.14405273134204</v>
      </c>
      <c r="P30" s="29">
        <v>126.48375639699204</v>
      </c>
      <c r="Q30" s="29">
        <v>128.90027069502551</v>
      </c>
      <c r="R30" s="29">
        <v>131.28377874688812</v>
      </c>
      <c r="S30" s="29">
        <v>133.61252622068207</v>
      </c>
      <c r="T30" s="29">
        <v>135.81591535878692</v>
      </c>
      <c r="U30" s="29">
        <v>137.95129032958653</v>
      </c>
      <c r="V30" s="29">
        <v>139.95779010823355</v>
      </c>
      <c r="W30" s="29">
        <v>141.99244434119504</v>
      </c>
      <c r="X30" s="29">
        <v>144.00350430206663</v>
      </c>
      <c r="Y30" s="29">
        <v>146.00858584334026</v>
      </c>
      <c r="Z30" s="29">
        <v>147.99167166001982</v>
      </c>
      <c r="AA30" s="29">
        <v>149.99497719996359</v>
      </c>
      <c r="AB30" s="29">
        <v>152.05281885482393</v>
      </c>
      <c r="AC30" s="29">
        <v>154.13245512789743</v>
      </c>
      <c r="AD30" s="29">
        <v>156.25071690404761</v>
      </c>
      <c r="AE30" s="29">
        <v>158.41263073882462</v>
      </c>
      <c r="AF30" s="29">
        <v>160.61278542008287</v>
      </c>
      <c r="AG30" s="29">
        <v>162.91190335259304</v>
      </c>
      <c r="AH30" s="29">
        <v>165.29008776319037</v>
      </c>
      <c r="AI30" s="29">
        <v>167.76615127077667</v>
      </c>
      <c r="AJ30" s="29">
        <v>170.37393810109725</v>
      </c>
      <c r="AK30" s="29">
        <v>172.98365502916857</v>
      </c>
      <c r="AL30" s="29">
        <v>175.61295310511642</v>
      </c>
      <c r="AM30" s="29">
        <v>178.30073800015975</v>
      </c>
      <c r="AN30" s="29">
        <v>181.08307097532608</v>
      </c>
      <c r="AO30" s="29">
        <v>183.93558323214714</v>
      </c>
      <c r="AP30" s="29">
        <v>186.86222215396535</v>
      </c>
      <c r="AQ30" s="29">
        <v>189.83804664894473</v>
      </c>
      <c r="AR30" s="29">
        <v>192.85482753737006</v>
      </c>
      <c r="AS30" s="29">
        <v>195.87871804571927</v>
      </c>
      <c r="AT30" s="29">
        <v>198.94986601753365</v>
      </c>
      <c r="AU30" s="29">
        <v>202.00886967244332</v>
      </c>
    </row>
    <row r="31" spans="1:47" s="3" customFormat="1" ht="17.45" customHeight="1">
      <c r="A31" s="10" t="s">
        <v>57</v>
      </c>
      <c r="B31" s="5"/>
      <c r="C31" s="5"/>
      <c r="D31" s="5"/>
      <c r="E31" s="5"/>
      <c r="F31" s="5"/>
      <c r="G31" s="5"/>
    </row>
    <row r="32" spans="1:47" ht="24" customHeight="1">
      <c r="A32" s="59" t="s">
        <v>0</v>
      </c>
      <c r="AS32" s="22"/>
    </row>
    <row r="33" spans="1:45">
      <c r="A33" s="59"/>
      <c r="AS33" s="21"/>
    </row>
    <row r="34" spans="1:45">
      <c r="AS34" s="21"/>
    </row>
  </sheetData>
  <phoneticPr fontId="16" type="noConversion"/>
  <hyperlinks>
    <hyperlink ref="A32:A33" location="Contents!A1" display="Return to Contents" xr:uid="{6B6A6A99-50FC-47AA-B029-22AEEE59D9F1}"/>
  </hyperlinks>
  <pageMargins left="0.7" right="0.7" top="0.75" bottom="0.75" header="0.3" footer="0.3"/>
  <pageSetup paperSize="9" orientation="portrait" r:id="rId1"/>
  <drawing r:id="rId2"/>
  <tableParts count="1">
    <tablePart r:id="rId3"/>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59999389629810485"/>
    <pageSetUpPr autoPageBreaks="0"/>
  </sheetPr>
  <dimension ref="A1:AV35"/>
  <sheetViews>
    <sheetView zoomScaleNormal="100" workbookViewId="0"/>
  </sheetViews>
  <sheetFormatPr defaultColWidth="8.7109375" defaultRowHeight="14.25"/>
  <cols>
    <col min="1" max="1" width="33" style="1" customWidth="1"/>
    <col min="2" max="47" width="10.28515625" style="1" customWidth="1"/>
    <col min="48" max="16384" width="8.7109375" style="1"/>
  </cols>
  <sheetData>
    <row r="1" spans="1:1" ht="15">
      <c r="A1" s="53" t="s">
        <v>334</v>
      </c>
    </row>
    <row r="2" spans="1:1">
      <c r="A2" s="4" t="s">
        <v>6</v>
      </c>
    </row>
    <row r="3" spans="1:1">
      <c r="A3" s="4" t="s">
        <v>208</v>
      </c>
    </row>
    <row r="4" spans="1:1">
      <c r="A4" s="4"/>
    </row>
    <row r="5" spans="1:1">
      <c r="A5" s="4"/>
    </row>
    <row r="6" spans="1:1">
      <c r="A6" s="4"/>
    </row>
    <row r="7" spans="1:1">
      <c r="A7" s="4"/>
    </row>
    <row r="8" spans="1:1">
      <c r="A8" s="4"/>
    </row>
    <row r="9" spans="1:1">
      <c r="A9" s="4"/>
    </row>
    <row r="10" spans="1:1">
      <c r="A10" s="4"/>
    </row>
    <row r="11" spans="1:1">
      <c r="A11" s="4"/>
    </row>
    <row r="12" spans="1:1">
      <c r="A12" s="4"/>
    </row>
    <row r="13" spans="1:1">
      <c r="A13" s="4"/>
    </row>
    <row r="14" spans="1:1">
      <c r="A14" s="4"/>
    </row>
    <row r="15" spans="1:1">
      <c r="A15" s="4"/>
    </row>
    <row r="16" spans="1:1">
      <c r="A16" s="4"/>
    </row>
    <row r="17" spans="1:48">
      <c r="A17" s="4"/>
    </row>
    <row r="18" spans="1:48">
      <c r="A18" s="4"/>
    </row>
    <row r="19" spans="1:48">
      <c r="A19" s="4"/>
    </row>
    <row r="20" spans="1:48">
      <c r="A20" s="4"/>
    </row>
    <row r="21" spans="1:48">
      <c r="A21" s="4"/>
    </row>
    <row r="22" spans="1:48">
      <c r="A22" s="4"/>
    </row>
    <row r="23" spans="1:48">
      <c r="A23" s="4"/>
    </row>
    <row r="24" spans="1:48">
      <c r="A24" s="4"/>
    </row>
    <row r="25" spans="1:48" ht="22.5" customHeight="1">
      <c r="A25" s="134" t="s">
        <v>120</v>
      </c>
      <c r="B25" s="110" t="s">
        <v>10</v>
      </c>
      <c r="C25" s="110" t="s">
        <v>11</v>
      </c>
      <c r="D25" s="110" t="s">
        <v>12</v>
      </c>
      <c r="E25" s="110" t="s">
        <v>13</v>
      </c>
      <c r="F25" s="110" t="s">
        <v>14</v>
      </c>
      <c r="G25" s="110" t="s">
        <v>15</v>
      </c>
      <c r="H25" s="110" t="s">
        <v>16</v>
      </c>
      <c r="I25" s="110" t="s">
        <v>17</v>
      </c>
      <c r="J25" s="110" t="s">
        <v>18</v>
      </c>
      <c r="K25" s="110" t="s">
        <v>19</v>
      </c>
      <c r="L25" s="110" t="s">
        <v>20</v>
      </c>
      <c r="M25" s="110" t="s">
        <v>21</v>
      </c>
      <c r="N25" s="110" t="s">
        <v>22</v>
      </c>
      <c r="O25" s="110" t="s">
        <v>23</v>
      </c>
      <c r="P25" s="110" t="s">
        <v>24</v>
      </c>
      <c r="Q25" s="110" t="s">
        <v>25</v>
      </c>
      <c r="R25" s="110" t="s">
        <v>26</v>
      </c>
      <c r="S25" s="110" t="s">
        <v>27</v>
      </c>
      <c r="T25" s="110" t="s">
        <v>28</v>
      </c>
      <c r="U25" s="110" t="s">
        <v>29</v>
      </c>
      <c r="V25" s="110" t="s">
        <v>30</v>
      </c>
      <c r="W25" s="110" t="s">
        <v>31</v>
      </c>
      <c r="X25" s="110" t="s">
        <v>32</v>
      </c>
      <c r="Y25" s="110" t="s">
        <v>33</v>
      </c>
      <c r="Z25" s="110" t="s">
        <v>34</v>
      </c>
      <c r="AA25" s="110" t="s">
        <v>35</v>
      </c>
      <c r="AB25" s="110" t="s">
        <v>36</v>
      </c>
      <c r="AC25" s="110" t="s">
        <v>37</v>
      </c>
      <c r="AD25" s="110" t="s">
        <v>38</v>
      </c>
      <c r="AE25" s="110" t="s">
        <v>39</v>
      </c>
      <c r="AF25" s="110" t="s">
        <v>40</v>
      </c>
      <c r="AG25" s="110" t="s">
        <v>41</v>
      </c>
      <c r="AH25" s="110" t="s">
        <v>42</v>
      </c>
      <c r="AI25" s="110" t="s">
        <v>43</v>
      </c>
      <c r="AJ25" s="110" t="s">
        <v>44</v>
      </c>
      <c r="AK25" s="110" t="s">
        <v>45</v>
      </c>
      <c r="AL25" s="110" t="s">
        <v>46</v>
      </c>
      <c r="AM25" s="110" t="s">
        <v>47</v>
      </c>
      <c r="AN25" s="110" t="s">
        <v>48</v>
      </c>
      <c r="AO25" s="110" t="s">
        <v>49</v>
      </c>
      <c r="AP25" s="110" t="s">
        <v>50</v>
      </c>
      <c r="AQ25" s="110" t="s">
        <v>51</v>
      </c>
      <c r="AR25" s="110" t="s">
        <v>52</v>
      </c>
      <c r="AS25" s="110" t="s">
        <v>53</v>
      </c>
      <c r="AT25" s="110" t="s">
        <v>54</v>
      </c>
      <c r="AU25" s="135" t="s">
        <v>55</v>
      </c>
    </row>
    <row r="26" spans="1:48" ht="19.7" customHeight="1">
      <c r="A26" s="30" t="s">
        <v>61</v>
      </c>
      <c r="B26" s="29">
        <v>100</v>
      </c>
      <c r="C26" s="29">
        <v>103.16506888176495</v>
      </c>
      <c r="D26" s="29">
        <v>104.96300269323851</v>
      </c>
      <c r="E26" s="29">
        <v>106.74511628201554</v>
      </c>
      <c r="F26" s="29">
        <v>108.35347983235948</v>
      </c>
      <c r="G26" s="29">
        <v>109.98660420071214</v>
      </c>
      <c r="H26" s="29">
        <v>111.65985427390454</v>
      </c>
      <c r="I26" s="29">
        <v>113.33859585297756</v>
      </c>
      <c r="J26" s="29">
        <v>115.04811039382288</v>
      </c>
      <c r="K26" s="29">
        <v>117.04566674953428</v>
      </c>
      <c r="L26" s="29">
        <v>118.95788441806012</v>
      </c>
      <c r="M26" s="29">
        <v>120.88928406802052</v>
      </c>
      <c r="N26" s="29">
        <v>122.88406398123288</v>
      </c>
      <c r="O26" s="29">
        <v>124.90272153539537</v>
      </c>
      <c r="P26" s="29">
        <v>126.93485279077976</v>
      </c>
      <c r="Q26" s="29">
        <v>129.00407163782998</v>
      </c>
      <c r="R26" s="29">
        <v>131.07629867903458</v>
      </c>
      <c r="S26" s="29">
        <v>133.07739512793054</v>
      </c>
      <c r="T26" s="29">
        <v>134.98052882631995</v>
      </c>
      <c r="U26" s="29">
        <v>136.90249030963983</v>
      </c>
      <c r="V26" s="29">
        <v>138.81378731303053</v>
      </c>
      <c r="W26" s="29">
        <v>140.72672231044504</v>
      </c>
      <c r="X26" s="29">
        <v>142.67177323935036</v>
      </c>
      <c r="Y26" s="29">
        <v>144.61232560237607</v>
      </c>
      <c r="Z26" s="29">
        <v>146.56157194401078</v>
      </c>
      <c r="AA26" s="29">
        <v>148.48429249653034</v>
      </c>
      <c r="AB26" s="29">
        <v>150.3955575193651</v>
      </c>
      <c r="AC26" s="29">
        <v>152.28735940986348</v>
      </c>
      <c r="AD26" s="29">
        <v>154.12141351267616</v>
      </c>
      <c r="AE26" s="29">
        <v>155.91989679052614</v>
      </c>
      <c r="AF26" s="29">
        <v>157.7706507870962</v>
      </c>
      <c r="AG26" s="29">
        <v>159.65303132816754</v>
      </c>
      <c r="AH26" s="29">
        <v>161.56950595733431</v>
      </c>
      <c r="AI26" s="29">
        <v>163.53733713422145</v>
      </c>
      <c r="AJ26" s="29">
        <v>165.52563209940212</v>
      </c>
      <c r="AK26" s="29">
        <v>167.51153461344447</v>
      </c>
      <c r="AL26" s="29">
        <v>169.53142254316109</v>
      </c>
      <c r="AM26" s="29">
        <v>171.63061050548956</v>
      </c>
      <c r="AN26" s="29">
        <v>173.79571075093722</v>
      </c>
      <c r="AO26" s="29">
        <v>175.97127284495011</v>
      </c>
      <c r="AP26" s="29">
        <v>178.213237924152</v>
      </c>
      <c r="AQ26" s="29">
        <v>180.47998881371691</v>
      </c>
      <c r="AR26" s="29">
        <v>182.75669509509029</v>
      </c>
      <c r="AS26" s="29">
        <v>185.03237292568144</v>
      </c>
      <c r="AT26" s="29">
        <v>187.41456670005422</v>
      </c>
      <c r="AU26" s="29">
        <v>189.87560405989038</v>
      </c>
    </row>
    <row r="27" spans="1:48" ht="19.7" customHeight="1">
      <c r="A27" s="30" t="s">
        <v>62</v>
      </c>
      <c r="B27" s="29">
        <v>93.058143910023617</v>
      </c>
      <c r="C27" s="29">
        <v>95.463152342035812</v>
      </c>
      <c r="D27" s="29">
        <v>96.897924771864098</v>
      </c>
      <c r="E27" s="29">
        <v>98.365088391236938</v>
      </c>
      <c r="F27" s="29">
        <v>99.788109482633843</v>
      </c>
      <c r="G27" s="29">
        <v>101.25782589505256</v>
      </c>
      <c r="H27" s="29">
        <v>102.74545074186385</v>
      </c>
      <c r="I27" s="29">
        <v>104.25481262631455</v>
      </c>
      <c r="J27" s="29">
        <v>105.76101889665775</v>
      </c>
      <c r="K27" s="29">
        <v>107.47054984648602</v>
      </c>
      <c r="L27" s="29">
        <v>109.10484207467161</v>
      </c>
      <c r="M27" s="29">
        <v>110.82911189847391</v>
      </c>
      <c r="N27" s="29">
        <v>112.63008805583172</v>
      </c>
      <c r="O27" s="29">
        <v>114.55317635946194</v>
      </c>
      <c r="P27" s="29">
        <v>116.56311409660627</v>
      </c>
      <c r="Q27" s="29">
        <v>118.6356348264528</v>
      </c>
      <c r="R27" s="29">
        <v>120.66530958232096</v>
      </c>
      <c r="S27" s="29">
        <v>122.63115764177952</v>
      </c>
      <c r="T27" s="29">
        <v>124.46580045862599</v>
      </c>
      <c r="U27" s="29">
        <v>126.2189013016207</v>
      </c>
      <c r="V27" s="29">
        <v>127.83296906603428</v>
      </c>
      <c r="W27" s="29">
        <v>129.45345667293262</v>
      </c>
      <c r="X27" s="29">
        <v>131.02952862836329</v>
      </c>
      <c r="Y27" s="29">
        <v>132.57619224456155</v>
      </c>
      <c r="Z27" s="29">
        <v>134.07808818663506</v>
      </c>
      <c r="AA27" s="29">
        <v>135.57388376302094</v>
      </c>
      <c r="AB27" s="29">
        <v>137.09545172886473</v>
      </c>
      <c r="AC27" s="29">
        <v>138.61259155466453</v>
      </c>
      <c r="AD27" s="29">
        <v>140.14215364069725</v>
      </c>
      <c r="AE27" s="29">
        <v>141.69025612443355</v>
      </c>
      <c r="AF27" s="29">
        <v>143.25384610747582</v>
      </c>
      <c r="AG27" s="29">
        <v>144.89053127968273</v>
      </c>
      <c r="AH27" s="29">
        <v>146.58304223484404</v>
      </c>
      <c r="AI27" s="29">
        <v>148.34996713886147</v>
      </c>
      <c r="AJ27" s="29">
        <v>150.22238189328462</v>
      </c>
      <c r="AK27" s="29">
        <v>152.08435081613584</v>
      </c>
      <c r="AL27" s="29">
        <v>153.95257929520142</v>
      </c>
      <c r="AM27" s="29">
        <v>155.86231172560127</v>
      </c>
      <c r="AN27" s="29">
        <v>157.8455486669184</v>
      </c>
      <c r="AO27" s="29">
        <v>159.87954323092919</v>
      </c>
      <c r="AP27" s="29">
        <v>161.96662975821232</v>
      </c>
      <c r="AQ27" s="29">
        <v>164.08345895676138</v>
      </c>
      <c r="AR27" s="29">
        <v>166.22068781944824</v>
      </c>
      <c r="AS27" s="29">
        <v>168.34502299574535</v>
      </c>
      <c r="AT27" s="29">
        <v>170.4901122115337</v>
      </c>
      <c r="AU27" s="29">
        <v>172.60292940796265</v>
      </c>
    </row>
    <row r="28" spans="1:48" ht="19.7" customHeight="1">
      <c r="A28" s="31" t="s">
        <v>63</v>
      </c>
      <c r="B28" s="32">
        <v>100</v>
      </c>
      <c r="C28" s="32">
        <v>103.36602373383641</v>
      </c>
      <c r="D28" s="32">
        <v>105.33346277563621</v>
      </c>
      <c r="E28" s="32">
        <v>107.25876492315767</v>
      </c>
      <c r="F28" s="32">
        <v>108.98965538654414</v>
      </c>
      <c r="G28" s="32">
        <v>110.73483171964196</v>
      </c>
      <c r="H28" s="32">
        <v>112.49964189192777</v>
      </c>
      <c r="I28" s="32">
        <v>114.21228412975697</v>
      </c>
      <c r="J28" s="32">
        <v>115.95963783136159</v>
      </c>
      <c r="K28" s="32">
        <v>118.03496727934343</v>
      </c>
      <c r="L28" s="32">
        <v>120.00902774231589</v>
      </c>
      <c r="M28" s="32">
        <v>121.95669475854271</v>
      </c>
      <c r="N28" s="32">
        <v>123.92649586810565</v>
      </c>
      <c r="O28" s="32">
        <v>125.93166041202304</v>
      </c>
      <c r="P28" s="32">
        <v>127.96212895666103</v>
      </c>
      <c r="Q28" s="32">
        <v>129.97740154538232</v>
      </c>
      <c r="R28" s="32">
        <v>132.04138732418335</v>
      </c>
      <c r="S28" s="32">
        <v>134.16414334774979</v>
      </c>
      <c r="T28" s="32">
        <v>136.26068364202385</v>
      </c>
      <c r="U28" s="32">
        <v>138.39004726817825</v>
      </c>
      <c r="V28" s="32">
        <v>140.51369327660353</v>
      </c>
      <c r="W28" s="32">
        <v>142.60625039937281</v>
      </c>
      <c r="X28" s="32">
        <v>144.69922594529891</v>
      </c>
      <c r="Y28" s="32">
        <v>146.83041993962135</v>
      </c>
      <c r="Z28" s="32">
        <v>148.96945928862161</v>
      </c>
      <c r="AA28" s="32">
        <v>151.08788248924773</v>
      </c>
      <c r="AB28" s="32">
        <v>153.2403675594218</v>
      </c>
      <c r="AC28" s="32">
        <v>155.36092450536881</v>
      </c>
      <c r="AD28" s="32">
        <v>157.43003056772096</v>
      </c>
      <c r="AE28" s="32">
        <v>159.52036520488826</v>
      </c>
      <c r="AF28" s="32">
        <v>161.63251181509</v>
      </c>
      <c r="AG28" s="32">
        <v>163.64465607938322</v>
      </c>
      <c r="AH28" s="32">
        <v>165.64675560421466</v>
      </c>
      <c r="AI28" s="32">
        <v>167.64891720050176</v>
      </c>
      <c r="AJ28" s="32">
        <v>169.68202465748465</v>
      </c>
      <c r="AK28" s="32">
        <v>171.7544167259779</v>
      </c>
      <c r="AL28" s="32">
        <v>173.82277912075529</v>
      </c>
      <c r="AM28" s="32">
        <v>175.91881101199883</v>
      </c>
      <c r="AN28" s="32">
        <v>178.03436083195132</v>
      </c>
      <c r="AO28" s="32">
        <v>180.17714659933159</v>
      </c>
      <c r="AP28" s="32">
        <v>182.40345600537401</v>
      </c>
      <c r="AQ28" s="32">
        <v>184.71112370451041</v>
      </c>
      <c r="AR28" s="32">
        <v>187.13459471001215</v>
      </c>
      <c r="AS28" s="32">
        <v>189.65239716383005</v>
      </c>
      <c r="AT28" s="32">
        <v>192.3390536070433</v>
      </c>
      <c r="AU28" s="32">
        <v>195.11110417861005</v>
      </c>
      <c r="AV28" s="21"/>
    </row>
    <row r="29" spans="1:48" ht="19.7" customHeight="1">
      <c r="A29" s="33" t="s">
        <v>64</v>
      </c>
      <c r="B29" s="34">
        <v>93.058143910023617</v>
      </c>
      <c r="C29" s="34">
        <v>95.464493453598507</v>
      </c>
      <c r="D29" s="34">
        <v>96.899286039789203</v>
      </c>
      <c r="E29" s="34">
        <v>98.680006721724993</v>
      </c>
      <c r="F29" s="34">
        <v>100.28769674107174</v>
      </c>
      <c r="G29" s="34">
        <v>101.95833880881241</v>
      </c>
      <c r="H29" s="34">
        <v>103.65948852287421</v>
      </c>
      <c r="I29" s="34">
        <v>105.3941409340003</v>
      </c>
      <c r="J29" s="34">
        <v>107.13682704417087</v>
      </c>
      <c r="K29" s="34">
        <v>109.09723848753391</v>
      </c>
      <c r="L29" s="34">
        <v>110.99363517222123</v>
      </c>
      <c r="M29" s="34">
        <v>112.99477173892068</v>
      </c>
      <c r="N29" s="34">
        <v>115.08704741180958</v>
      </c>
      <c r="O29" s="34">
        <v>117.31977973864667</v>
      </c>
      <c r="P29" s="34">
        <v>119.65816079577706</v>
      </c>
      <c r="Q29" s="34">
        <v>122.07594139721181</v>
      </c>
      <c r="R29" s="34">
        <v>124.46426643283881</v>
      </c>
      <c r="S29" s="34">
        <v>126.80354422572545</v>
      </c>
      <c r="T29" s="34">
        <v>129.02998617940594</v>
      </c>
      <c r="U29" s="34">
        <v>131.1807119491628</v>
      </c>
      <c r="V29" s="34">
        <v>133.19835032582293</v>
      </c>
      <c r="W29" s="34">
        <v>135.23392862203409</v>
      </c>
      <c r="X29" s="34">
        <v>137.23717109281714</v>
      </c>
      <c r="Y29" s="34">
        <v>139.22334599054713</v>
      </c>
      <c r="Z29" s="34">
        <v>141.17748556820351</v>
      </c>
      <c r="AA29" s="34">
        <v>143.13840288416705</v>
      </c>
      <c r="AB29" s="34">
        <v>145.13959732255515</v>
      </c>
      <c r="AC29" s="34">
        <v>147.15022887257066</v>
      </c>
      <c r="AD29" s="34">
        <v>149.18713542289728</v>
      </c>
      <c r="AE29" s="34">
        <v>151.25729310697943</v>
      </c>
      <c r="AF29" s="34">
        <v>153.3581386412454</v>
      </c>
      <c r="AG29" s="34">
        <v>155.55026711121789</v>
      </c>
      <c r="AH29" s="34">
        <v>157.81870358467057</v>
      </c>
      <c r="AI29" s="34">
        <v>160.18397124279181</v>
      </c>
      <c r="AJ29" s="34">
        <v>162.68157783823267</v>
      </c>
      <c r="AK29" s="34">
        <v>165.18613914505525</v>
      </c>
      <c r="AL29" s="34">
        <v>167.71638775818133</v>
      </c>
      <c r="AM29" s="34">
        <v>170.31038512823901</v>
      </c>
      <c r="AN29" s="34">
        <v>173.00644433367611</v>
      </c>
      <c r="AO29" s="34">
        <v>175.78142869610167</v>
      </c>
      <c r="AP29" s="34">
        <v>178.63769136670589</v>
      </c>
      <c r="AQ29" s="34">
        <v>181.54970909061896</v>
      </c>
      <c r="AR29" s="34">
        <v>184.51189006181198</v>
      </c>
      <c r="AS29" s="34">
        <v>187.48437592957342</v>
      </c>
      <c r="AT29" s="34">
        <v>190.50409849483754</v>
      </c>
      <c r="AU29" s="34">
        <v>193.51348945836642</v>
      </c>
      <c r="AV29" s="21"/>
    </row>
    <row r="30" spans="1:48" ht="19.7" customHeight="1">
      <c r="A30" s="30" t="s">
        <v>65</v>
      </c>
      <c r="B30" s="29">
        <v>100</v>
      </c>
      <c r="C30" s="29">
        <v>103.16335226806453</v>
      </c>
      <c r="D30" s="29">
        <v>104.95349917393943</v>
      </c>
      <c r="E30" s="29">
        <v>106.72750816100944</v>
      </c>
      <c r="F30" s="29">
        <v>108.3274512957626</v>
      </c>
      <c r="G30" s="29">
        <v>109.95182269766259</v>
      </c>
      <c r="H30" s="29">
        <v>111.6159942734092</v>
      </c>
      <c r="I30" s="29">
        <v>112.57415343479677</v>
      </c>
      <c r="J30" s="29">
        <v>114.11786028265243</v>
      </c>
      <c r="K30" s="29">
        <v>115.93505601706727</v>
      </c>
      <c r="L30" s="29">
        <v>117.65415271727846</v>
      </c>
      <c r="M30" s="29">
        <v>119.37806645847391</v>
      </c>
      <c r="N30" s="29">
        <v>121.14971504099945</v>
      </c>
      <c r="O30" s="29">
        <v>122.92876974809693</v>
      </c>
      <c r="P30" s="29">
        <v>124.70449748404857</v>
      </c>
      <c r="Q30" s="29">
        <v>126.5000709812562</v>
      </c>
      <c r="R30" s="29">
        <v>128.28154435544883</v>
      </c>
      <c r="S30" s="29">
        <v>129.97529441810318</v>
      </c>
      <c r="T30" s="29">
        <v>131.54323763008108</v>
      </c>
      <c r="U30" s="29">
        <v>133.10818499947726</v>
      </c>
      <c r="V30" s="29">
        <v>134.64238324361691</v>
      </c>
      <c r="W30" s="29">
        <v>136.15633075739964</v>
      </c>
      <c r="X30" s="29">
        <v>137.68096309145298</v>
      </c>
      <c r="Y30" s="29">
        <v>139.18147840552729</v>
      </c>
      <c r="Z30" s="29">
        <v>140.67106980082795</v>
      </c>
      <c r="AA30" s="29">
        <v>142.11609560558142</v>
      </c>
      <c r="AB30" s="29">
        <v>143.53345165821881</v>
      </c>
      <c r="AC30" s="29">
        <v>144.86506684873183</v>
      </c>
      <c r="AD30" s="29">
        <v>146.10320013032504</v>
      </c>
      <c r="AE30" s="29">
        <v>147.27327172549701</v>
      </c>
      <c r="AF30" s="29">
        <v>148.46400146741297</v>
      </c>
      <c r="AG30" s="29">
        <v>149.65489820109096</v>
      </c>
      <c r="AH30" s="29">
        <v>150.8518092559591</v>
      </c>
      <c r="AI30" s="29">
        <v>152.07246880112925</v>
      </c>
      <c r="AJ30" s="29">
        <v>153.28958729463875</v>
      </c>
      <c r="AK30" s="29">
        <v>154.48317586641875</v>
      </c>
      <c r="AL30" s="29">
        <v>155.689513555031</v>
      </c>
      <c r="AM30" s="29">
        <v>156.89588132949731</v>
      </c>
      <c r="AN30" s="29">
        <v>158.11968190413634</v>
      </c>
      <c r="AO30" s="29">
        <v>159.30938846864325</v>
      </c>
      <c r="AP30" s="29">
        <v>160.52083292410916</v>
      </c>
      <c r="AQ30" s="29">
        <v>161.71430548497389</v>
      </c>
      <c r="AR30" s="29">
        <v>162.87830145447506</v>
      </c>
      <c r="AS30" s="29">
        <v>164.0038886635239</v>
      </c>
      <c r="AT30" s="29">
        <v>165.19427985411076</v>
      </c>
      <c r="AU30" s="29">
        <v>166.43576595647721</v>
      </c>
      <c r="AV30" s="21"/>
    </row>
    <row r="31" spans="1:48" ht="19.7" customHeight="1">
      <c r="A31" s="30" t="s">
        <v>175</v>
      </c>
      <c r="B31" s="29">
        <v>93.058143910023617</v>
      </c>
      <c r="C31" s="29">
        <v>95.463295638878876</v>
      </c>
      <c r="D31" s="29">
        <v>96.898070222400506</v>
      </c>
      <c r="E31" s="29">
        <v>98.011687789262396</v>
      </c>
      <c r="F31" s="29">
        <v>99.22150437522258</v>
      </c>
      <c r="G31" s="29">
        <v>100.45355994893343</v>
      </c>
      <c r="H31" s="29">
        <v>101.68016608399017</v>
      </c>
      <c r="I31" s="29">
        <v>102.90560165516152</v>
      </c>
      <c r="J31" s="29">
        <v>104.1053547271263</v>
      </c>
      <c r="K31" s="29">
        <v>105.48438608455069</v>
      </c>
      <c r="L31" s="29">
        <v>106.77043550980214</v>
      </c>
      <c r="M31" s="29">
        <v>108.12552313692349</v>
      </c>
      <c r="N31" s="29">
        <v>109.53506987345408</v>
      </c>
      <c r="O31" s="29">
        <v>111.04153894522362</v>
      </c>
      <c r="P31" s="29">
        <v>112.60971218570013</v>
      </c>
      <c r="Q31" s="29">
        <v>114.21434347342181</v>
      </c>
      <c r="R31" s="29">
        <v>115.75360444715133</v>
      </c>
      <c r="S31" s="29">
        <v>117.20854554583214</v>
      </c>
      <c r="T31" s="29">
        <v>118.51486292886352</v>
      </c>
      <c r="U31" s="29">
        <v>119.72260456237953</v>
      </c>
      <c r="V31" s="29">
        <v>120.77888786390776</v>
      </c>
      <c r="W31" s="29">
        <v>121.8220687832853</v>
      </c>
      <c r="X31" s="29">
        <v>122.80391170126722</v>
      </c>
      <c r="Y31" s="29">
        <v>123.73948791026696</v>
      </c>
      <c r="Z31" s="29">
        <v>124.61542559261017</v>
      </c>
      <c r="AA31" s="29">
        <v>125.46851651638764</v>
      </c>
      <c r="AB31" s="29">
        <v>126.32910152577348</v>
      </c>
      <c r="AC31" s="29">
        <v>127.16962276160464</v>
      </c>
      <c r="AD31" s="29">
        <v>128.00483528940006</v>
      </c>
      <c r="AE31" s="29">
        <v>128.84003363522839</v>
      </c>
      <c r="AF31" s="29">
        <v>129.67204895389611</v>
      </c>
      <c r="AG31" s="29">
        <v>130.5513904683672</v>
      </c>
      <c r="AH31" s="29">
        <v>131.46083236784384</v>
      </c>
      <c r="AI31" s="29">
        <v>132.41449241757866</v>
      </c>
      <c r="AJ31" s="29">
        <v>133.43765659041065</v>
      </c>
      <c r="AK31" s="29">
        <v>134.42480644424293</v>
      </c>
      <c r="AL31" s="29">
        <v>135.38919844569187</v>
      </c>
      <c r="AM31" s="29">
        <v>136.35999430355449</v>
      </c>
      <c r="AN31" s="29">
        <v>137.36287713360281</v>
      </c>
      <c r="AO31" s="29">
        <v>138.37612705865169</v>
      </c>
      <c r="AP31" s="29">
        <v>139.40036510246648</v>
      </c>
      <c r="AQ31" s="29">
        <v>140.41442360683502</v>
      </c>
      <c r="AR31" s="29">
        <v>141.4097112567957</v>
      </c>
      <c r="AS31" s="29">
        <v>142.35824621480126</v>
      </c>
      <c r="AT31" s="29">
        <v>143.2883211673259</v>
      </c>
      <c r="AU31" s="29">
        <v>144.15749442673948</v>
      </c>
      <c r="AV31" s="21"/>
    </row>
    <row r="32" spans="1:48" s="3" customFormat="1" ht="17.45" customHeight="1">
      <c r="A32" s="10" t="s">
        <v>57</v>
      </c>
      <c r="B32" s="5"/>
      <c r="C32" s="5"/>
      <c r="D32" s="5"/>
      <c r="E32" s="5"/>
      <c r="F32" s="5"/>
      <c r="G32" s="5"/>
      <c r="H32" s="5"/>
    </row>
    <row r="33" spans="1:47" ht="24" customHeight="1">
      <c r="A33" s="6" t="s">
        <v>0</v>
      </c>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row>
    <row r="34" spans="1:47">
      <c r="A34" s="6"/>
      <c r="AT34" s="21"/>
    </row>
    <row r="35" spans="1:47">
      <c r="AT35" s="21"/>
    </row>
  </sheetData>
  <phoneticPr fontId="16" type="noConversion"/>
  <hyperlinks>
    <hyperlink ref="A33:A34" location="Contents!A1" display="Return to Contents" xr:uid="{00000000-0004-0000-0800-000000000000}"/>
  </hyperlinks>
  <pageMargins left="0.7" right="0.7" top="0.75" bottom="0.75" header="0.3" footer="0.3"/>
  <pageSetup paperSize="9" orientation="portrait" r:id="rId1"/>
  <drawing r:id="rId2"/>
  <tableParts count="1">
    <tablePart r:id="rId3"/>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34B5C-3AED-4287-A6E6-3768A6ADCCDF}">
  <sheetPr>
    <tabColor theme="8"/>
  </sheetPr>
  <dimension ref="A1"/>
  <sheetViews>
    <sheetView workbookViewId="0"/>
  </sheetViews>
  <sheetFormatPr defaultRowHeight="15"/>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8784B-379D-47B8-A4F9-59D6A7EF5F5D}">
  <sheetPr>
    <tabColor theme="8" tint="0.59999389629810485"/>
    <pageSetUpPr autoPageBreaks="0"/>
  </sheetPr>
  <dimension ref="A1:AZ119"/>
  <sheetViews>
    <sheetView zoomScaleNormal="100" workbookViewId="0"/>
  </sheetViews>
  <sheetFormatPr defaultColWidth="8.7109375" defaultRowHeight="14.25"/>
  <cols>
    <col min="1" max="1" width="16.7109375" style="1" customWidth="1"/>
    <col min="2" max="2" width="20.5703125" style="1" customWidth="1"/>
    <col min="3" max="10" width="11.42578125" style="1" customWidth="1"/>
    <col min="11" max="16384" width="8.7109375" style="1"/>
  </cols>
  <sheetData>
    <row r="1" spans="1:1" ht="15">
      <c r="A1" s="53" t="s">
        <v>335</v>
      </c>
    </row>
    <row r="2" spans="1:1">
      <c r="A2" s="4" t="s">
        <v>216</v>
      </c>
    </row>
    <row r="3" spans="1:1">
      <c r="A3" s="4" t="s">
        <v>211</v>
      </c>
    </row>
    <row r="4" spans="1:1">
      <c r="A4" s="4"/>
    </row>
    <row r="5" spans="1:1">
      <c r="A5" s="4"/>
    </row>
    <row r="6" spans="1:1">
      <c r="A6" s="4"/>
    </row>
    <row r="7" spans="1:1">
      <c r="A7" s="4"/>
    </row>
    <row r="8" spans="1:1">
      <c r="A8" s="4"/>
    </row>
    <row r="9" spans="1:1">
      <c r="A9" s="4"/>
    </row>
    <row r="10" spans="1:1">
      <c r="A10" s="4"/>
    </row>
    <row r="11" spans="1:1">
      <c r="A11" s="4"/>
    </row>
    <row r="12" spans="1:1">
      <c r="A12" s="4"/>
    </row>
    <row r="13" spans="1:1">
      <c r="A13" s="4"/>
    </row>
    <row r="14" spans="1:1">
      <c r="A14" s="4"/>
    </row>
    <row r="15" spans="1:1">
      <c r="A15" s="4"/>
    </row>
    <row r="16" spans="1:1">
      <c r="A16" s="4"/>
    </row>
    <row r="17" spans="1:46">
      <c r="A17" s="4"/>
    </row>
    <row r="18" spans="1:46">
      <c r="A18" s="4"/>
    </row>
    <row r="19" spans="1:46">
      <c r="A19" s="4"/>
    </row>
    <row r="20" spans="1:46">
      <c r="A20" s="4"/>
    </row>
    <row r="21" spans="1:46" ht="32.25" customHeight="1">
      <c r="A21" s="136" t="s">
        <v>7</v>
      </c>
      <c r="B21" s="131" t="s">
        <v>68</v>
      </c>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row>
    <row r="22" spans="1:46" ht="19.7" customHeight="1">
      <c r="A22" s="23" t="s">
        <v>10</v>
      </c>
      <c r="B22" s="27">
        <v>0</v>
      </c>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row>
    <row r="23" spans="1:46" ht="19.7" customHeight="1">
      <c r="A23" s="58" t="s">
        <v>11</v>
      </c>
      <c r="B23" s="161">
        <v>-4.1641683255096151E-2</v>
      </c>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row>
    <row r="24" spans="1:46" ht="19.7" customHeight="1">
      <c r="A24" s="58" t="s">
        <v>12</v>
      </c>
      <c r="B24" s="161">
        <v>-0.24955016571980648</v>
      </c>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row>
    <row r="25" spans="1:46" ht="19.7" customHeight="1">
      <c r="A25" s="58" t="s">
        <v>13</v>
      </c>
      <c r="B25" s="161">
        <v>-0.40105413756333963</v>
      </c>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row>
    <row r="26" spans="1:46" ht="19.7" customHeight="1">
      <c r="A26" s="58" t="s">
        <v>14</v>
      </c>
      <c r="B26" s="161">
        <v>-0.59976342539717165</v>
      </c>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row>
    <row r="27" spans="1:46" ht="19.7" customHeight="1">
      <c r="A27" s="58" t="s">
        <v>15</v>
      </c>
      <c r="B27" s="161">
        <v>-0.83371480686582655</v>
      </c>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row>
    <row r="28" spans="1:46" ht="19.7" customHeight="1">
      <c r="A28" s="58" t="s">
        <v>16</v>
      </c>
      <c r="B28" s="161">
        <v>-1.0790041878016787</v>
      </c>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row>
    <row r="29" spans="1:46" ht="19.7" customHeight="1">
      <c r="A29" s="58" t="s">
        <v>17</v>
      </c>
      <c r="B29" s="161">
        <v>-1.2682511539825172</v>
      </c>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row>
    <row r="30" spans="1:46" ht="19.7" customHeight="1">
      <c r="A30" s="58" t="s">
        <v>18</v>
      </c>
      <c r="B30" s="161">
        <v>-1.4145987153968949</v>
      </c>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row>
    <row r="31" spans="1:46" ht="19.7" customHeight="1">
      <c r="A31" s="58" t="s">
        <v>19</v>
      </c>
      <c r="B31" s="161">
        <v>-1.555894955079544</v>
      </c>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row>
    <row r="32" spans="1:46" ht="19.7" customHeight="1">
      <c r="A32" s="58" t="s">
        <v>20</v>
      </c>
      <c r="B32" s="161">
        <v>-1.6819051744514892</v>
      </c>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row>
    <row r="33" spans="1:46" ht="19.7" customHeight="1">
      <c r="A33" s="58" t="s">
        <v>21</v>
      </c>
      <c r="B33" s="161">
        <v>-1.7509343851997143</v>
      </c>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row>
    <row r="34" spans="1:46" ht="19.7" customHeight="1">
      <c r="A34" s="58" t="s">
        <v>22</v>
      </c>
      <c r="B34" s="161">
        <v>-1.8076023380193751</v>
      </c>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row>
    <row r="35" spans="1:46" ht="19.7" customHeight="1">
      <c r="A35" s="58" t="s">
        <v>23</v>
      </c>
      <c r="B35" s="161">
        <v>-1.8747279691692216</v>
      </c>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row>
    <row r="36" spans="1:46" ht="19.7" customHeight="1">
      <c r="A36" s="58" t="s">
        <v>24</v>
      </c>
      <c r="B36" s="161">
        <v>-1.9441227484040524</v>
      </c>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row>
    <row r="37" spans="1:46" ht="19.7" customHeight="1">
      <c r="A37" s="58" t="s">
        <v>25</v>
      </c>
      <c r="B37" s="161">
        <v>-2.0153608027641337</v>
      </c>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row>
    <row r="38" spans="1:46" ht="19.7" customHeight="1">
      <c r="A38" s="58" t="s">
        <v>26</v>
      </c>
      <c r="B38" s="161">
        <v>-2.0539151866530538</v>
      </c>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row>
    <row r="39" spans="1:46" ht="19.7" customHeight="1">
      <c r="A39" s="58" t="s">
        <v>27</v>
      </c>
      <c r="B39" s="161">
        <v>-2.0821281237002287</v>
      </c>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row>
    <row r="40" spans="1:46" ht="19.7" customHeight="1">
      <c r="A40" s="58" t="s">
        <v>28</v>
      </c>
      <c r="B40" s="161">
        <v>-2.1032355216972896</v>
      </c>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row>
    <row r="41" spans="1:46" ht="19.7" customHeight="1">
      <c r="A41" s="58" t="s">
        <v>29</v>
      </c>
      <c r="B41" s="161">
        <v>-2.0783273110839176</v>
      </c>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row>
    <row r="42" spans="1:46" ht="19.7" customHeight="1">
      <c r="A42" s="58" t="s">
        <v>30</v>
      </c>
      <c r="B42" s="161">
        <v>-2.0214987280914323</v>
      </c>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row>
    <row r="43" spans="1:46" ht="19.7" customHeight="1">
      <c r="A43" s="58" t="s">
        <v>31</v>
      </c>
      <c r="B43" s="161">
        <v>-1.96489393871912</v>
      </c>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row>
    <row r="44" spans="1:46" ht="19.7" customHeight="1">
      <c r="A44" s="58" t="s">
        <v>32</v>
      </c>
      <c r="B44" s="161">
        <v>-1.8846872610829943</v>
      </c>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row>
    <row r="45" spans="1:46" ht="19.7" customHeight="1">
      <c r="A45" s="58" t="s">
        <v>33</v>
      </c>
      <c r="B45" s="161">
        <v>-1.7891866089592261</v>
      </c>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row>
    <row r="46" spans="1:46" ht="19.7" customHeight="1">
      <c r="A46" s="58" t="s">
        <v>34</v>
      </c>
      <c r="B46" s="161">
        <v>-1.6838641291226701</v>
      </c>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row>
    <row r="47" spans="1:46" ht="19.7" customHeight="1">
      <c r="A47" s="58" t="s">
        <v>35</v>
      </c>
      <c r="B47" s="161">
        <v>-1.602522601937401</v>
      </c>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row>
    <row r="48" spans="1:46" ht="19.7" customHeight="1">
      <c r="A48" s="58" t="s">
        <v>36</v>
      </c>
      <c r="B48" s="161">
        <v>-1.5433452867542647</v>
      </c>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row>
    <row r="49" spans="1:46" ht="19.7" customHeight="1">
      <c r="A49" s="58" t="s">
        <v>37</v>
      </c>
      <c r="B49" s="161">
        <v>-1.4963176611343088</v>
      </c>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row>
    <row r="50" spans="1:46" ht="19.7" customHeight="1">
      <c r="A50" s="58" t="s">
        <v>38</v>
      </c>
      <c r="B50" s="161">
        <v>-1.4953990864914077</v>
      </c>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row>
    <row r="51" spans="1:46" ht="19.7" customHeight="1">
      <c r="A51" s="58" t="s">
        <v>39</v>
      </c>
      <c r="B51" s="161">
        <v>-1.5416643368672038</v>
      </c>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row>
    <row r="52" spans="1:46" ht="19.7" customHeight="1">
      <c r="A52" s="58" t="s">
        <v>40</v>
      </c>
      <c r="B52" s="161">
        <v>-1.5890162038132063</v>
      </c>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row>
    <row r="53" spans="1:46" ht="19.7" customHeight="1">
      <c r="A53" s="58" t="s">
        <v>41</v>
      </c>
      <c r="B53" s="161">
        <v>-1.6566982763411686</v>
      </c>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row>
    <row r="54" spans="1:46" ht="19.7" customHeight="1">
      <c r="A54" s="58" t="s">
        <v>42</v>
      </c>
      <c r="B54" s="161">
        <v>-1.7247901771287628</v>
      </c>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row>
    <row r="55" spans="1:46" ht="19.7" customHeight="1">
      <c r="A55" s="58" t="s">
        <v>43</v>
      </c>
      <c r="B55" s="161">
        <v>-1.7650822859443775</v>
      </c>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row>
    <row r="56" spans="1:46" ht="19.7" customHeight="1">
      <c r="A56" s="58" t="s">
        <v>44</v>
      </c>
      <c r="B56" s="161">
        <v>-1.8260064197834345</v>
      </c>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row>
    <row r="57" spans="1:46" ht="19.7" customHeight="1">
      <c r="A57" s="58" t="s">
        <v>45</v>
      </c>
      <c r="B57" s="161">
        <v>-1.8996402967991222</v>
      </c>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row>
    <row r="58" spans="1:46" ht="19.7" customHeight="1">
      <c r="A58" s="58" t="s">
        <v>46</v>
      </c>
      <c r="B58" s="161">
        <v>-1.9728272597289007</v>
      </c>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row>
    <row r="59" spans="1:46" ht="19.7" customHeight="1">
      <c r="A59" s="58" t="s">
        <v>47</v>
      </c>
      <c r="B59" s="161">
        <v>-2.0262844711691352</v>
      </c>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row>
    <row r="60" spans="1:46" ht="19.7" customHeight="1">
      <c r="A60" s="58" t="s">
        <v>48</v>
      </c>
      <c r="B60" s="161">
        <v>-2.0759676429528735</v>
      </c>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row>
    <row r="61" spans="1:46" ht="19.7" customHeight="1">
      <c r="A61" s="58" t="s">
        <v>49</v>
      </c>
      <c r="B61" s="161">
        <v>-2.1477216584787637</v>
      </c>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row>
    <row r="62" spans="1:46" ht="19.7" customHeight="1">
      <c r="A62" s="58" t="s">
        <v>50</v>
      </c>
      <c r="B62" s="161">
        <v>-2.2371790566202052</v>
      </c>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row>
    <row r="63" spans="1:46" ht="19.7" customHeight="1">
      <c r="A63" s="58" t="s">
        <v>51</v>
      </c>
      <c r="B63" s="161">
        <v>-2.3240622317402959</v>
      </c>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row>
    <row r="64" spans="1:46" ht="19.7" customHeight="1">
      <c r="A64" s="58" t="s">
        <v>52</v>
      </c>
      <c r="B64" s="161">
        <v>-2.4129677426289184</v>
      </c>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row>
    <row r="65" spans="1:52" ht="19.7" customHeight="1">
      <c r="A65" s="58" t="s">
        <v>53</v>
      </c>
      <c r="B65" s="161">
        <v>-2.4778275914629853</v>
      </c>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row>
    <row r="66" spans="1:52" ht="19.7" customHeight="1">
      <c r="A66" s="58" t="s">
        <v>54</v>
      </c>
      <c r="B66" s="161">
        <v>-2.510818789755064</v>
      </c>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row>
    <row r="67" spans="1:52" ht="19.7" customHeight="1">
      <c r="A67" s="157" t="s">
        <v>55</v>
      </c>
      <c r="B67" s="161">
        <v>-2.551506734795308</v>
      </c>
      <c r="C67" s="38"/>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row>
    <row r="68" spans="1:52">
      <c r="A68" s="156" t="s">
        <v>57</v>
      </c>
      <c r="B68" s="155"/>
      <c r="C68" s="38"/>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row>
    <row r="69" spans="1:52" ht="24" customHeight="1">
      <c r="A69" s="6" t="s">
        <v>0</v>
      </c>
      <c r="AY69" s="1">
        <v>-2.5108187897550639E-2</v>
      </c>
      <c r="AZ69" s="1">
        <v>-2.5515067347953078E-2</v>
      </c>
    </row>
    <row r="70" spans="1:52">
      <c r="A70" s="6"/>
    </row>
    <row r="71" spans="1:52" ht="15">
      <c r="C71" s="39"/>
      <c r="D71" s="39"/>
      <c r="E71" s="39"/>
      <c r="F71" s="39"/>
      <c r="H71" s="160"/>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row>
    <row r="72" spans="1:52" ht="15">
      <c r="H72" s="160"/>
    </row>
    <row r="73" spans="1:52" ht="15">
      <c r="H73" s="160"/>
    </row>
    <row r="74" spans="1:52" ht="15">
      <c r="H74" s="160"/>
    </row>
    <row r="75" spans="1:52" ht="15">
      <c r="H75" s="160"/>
    </row>
    <row r="76" spans="1:52" ht="15">
      <c r="A76" s="39"/>
      <c r="H76" s="160"/>
    </row>
    <row r="77" spans="1:52" ht="15">
      <c r="A77" s="39"/>
      <c r="H77" s="160"/>
    </row>
    <row r="78" spans="1:52" ht="15">
      <c r="A78" s="39"/>
      <c r="H78" s="160"/>
    </row>
    <row r="79" spans="1:52" ht="15">
      <c r="A79" s="39"/>
      <c r="H79" s="160"/>
    </row>
    <row r="80" spans="1:52" ht="15">
      <c r="A80" s="39"/>
      <c r="H80" s="160"/>
    </row>
    <row r="81" spans="1:8" ht="15">
      <c r="A81" s="39"/>
      <c r="H81" s="160"/>
    </row>
    <row r="82" spans="1:8" ht="15">
      <c r="A82" s="39"/>
      <c r="H82" s="160"/>
    </row>
    <row r="83" spans="1:8" ht="15">
      <c r="A83" s="39"/>
      <c r="H83" s="160"/>
    </row>
    <row r="84" spans="1:8" ht="15">
      <c r="A84" s="39"/>
      <c r="H84" s="160"/>
    </row>
    <row r="85" spans="1:8" ht="15">
      <c r="A85" s="39"/>
      <c r="H85" s="160"/>
    </row>
    <row r="86" spans="1:8" ht="15">
      <c r="A86" s="39"/>
      <c r="H86" s="160"/>
    </row>
    <row r="87" spans="1:8" ht="15">
      <c r="A87" s="39"/>
      <c r="H87" s="160"/>
    </row>
    <row r="88" spans="1:8" ht="15">
      <c r="A88" s="39"/>
      <c r="H88" s="160"/>
    </row>
    <row r="89" spans="1:8" ht="15">
      <c r="A89" s="39"/>
      <c r="H89" s="160"/>
    </row>
    <row r="90" spans="1:8" ht="15">
      <c r="A90" s="39"/>
      <c r="H90" s="160"/>
    </row>
    <row r="91" spans="1:8" ht="15">
      <c r="A91" s="39"/>
      <c r="H91" s="160"/>
    </row>
    <row r="92" spans="1:8" ht="15">
      <c r="A92" s="39"/>
      <c r="H92" s="160"/>
    </row>
    <row r="93" spans="1:8" ht="15">
      <c r="A93" s="39"/>
      <c r="H93" s="160"/>
    </row>
    <row r="94" spans="1:8" ht="15">
      <c r="A94" s="39"/>
      <c r="H94" s="160"/>
    </row>
    <row r="95" spans="1:8" ht="15">
      <c r="A95" s="39"/>
      <c r="H95" s="160"/>
    </row>
    <row r="96" spans="1:8" ht="15">
      <c r="A96" s="39"/>
      <c r="H96" s="160"/>
    </row>
    <row r="97" spans="1:8" ht="15">
      <c r="A97" s="39"/>
      <c r="H97" s="160"/>
    </row>
    <row r="98" spans="1:8" ht="15">
      <c r="A98" s="39"/>
      <c r="H98" s="160"/>
    </row>
    <row r="99" spans="1:8" ht="15">
      <c r="A99" s="39"/>
      <c r="H99" s="160"/>
    </row>
    <row r="100" spans="1:8" ht="15">
      <c r="A100" s="39"/>
      <c r="H100" s="160"/>
    </row>
    <row r="101" spans="1:8" ht="15">
      <c r="A101" s="39"/>
      <c r="H101" s="160"/>
    </row>
    <row r="102" spans="1:8" ht="15">
      <c r="A102" s="39"/>
      <c r="H102" s="160"/>
    </row>
    <row r="103" spans="1:8" ht="15">
      <c r="A103" s="39"/>
      <c r="H103" s="160"/>
    </row>
    <row r="104" spans="1:8" ht="15">
      <c r="A104" s="39"/>
      <c r="H104" s="160"/>
    </row>
    <row r="105" spans="1:8" ht="15">
      <c r="A105" s="39"/>
      <c r="H105" s="160"/>
    </row>
    <row r="106" spans="1:8" ht="15">
      <c r="A106" s="39"/>
      <c r="H106" s="160"/>
    </row>
    <row r="107" spans="1:8" ht="15">
      <c r="A107" s="39"/>
      <c r="H107" s="160"/>
    </row>
    <row r="108" spans="1:8" ht="15">
      <c r="A108" s="39"/>
      <c r="H108" s="160"/>
    </row>
    <row r="109" spans="1:8" ht="15">
      <c r="A109" s="39"/>
      <c r="H109" s="160"/>
    </row>
    <row r="110" spans="1:8" ht="15">
      <c r="A110" s="39"/>
      <c r="H110" s="160"/>
    </row>
    <row r="111" spans="1:8" ht="15">
      <c r="A111" s="39"/>
      <c r="H111" s="160"/>
    </row>
    <row r="112" spans="1:8" ht="15">
      <c r="A112" s="39"/>
      <c r="H112" s="160"/>
    </row>
    <row r="113" spans="1:8" ht="15">
      <c r="A113" s="39"/>
      <c r="H113" s="160"/>
    </row>
    <row r="114" spans="1:8" ht="15">
      <c r="A114" s="39"/>
      <c r="H114" s="160"/>
    </row>
    <row r="115" spans="1:8" ht="15">
      <c r="A115" s="39"/>
      <c r="H115" s="160"/>
    </row>
    <row r="116" spans="1:8" ht="15">
      <c r="A116" s="39"/>
      <c r="H116" s="160"/>
    </row>
    <row r="117" spans="1:8" ht="15">
      <c r="A117" s="39"/>
    </row>
    <row r="118" spans="1:8" ht="15">
      <c r="A118" s="39"/>
    </row>
    <row r="119" spans="1:8" ht="15">
      <c r="A119" s="39"/>
    </row>
  </sheetData>
  <hyperlinks>
    <hyperlink ref="A69:A70" location="Contents!A1" display="Return to Contents" xr:uid="{7BB0A513-52F8-4ACF-85E9-6263646555A0}"/>
  </hyperlinks>
  <pageMargins left="0.7" right="0.7" top="0.75" bottom="0.75" header="0.3" footer="0.3"/>
  <pageSetup paperSize="9" orientation="portrait" r:id="rId1"/>
  <drawing r:id="rId2"/>
  <tableParts count="1">
    <tablePart r:id="rId3"/>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2AE80-2071-4CB0-B4FE-66AB447EC2E6}">
  <sheetPr>
    <tabColor theme="8" tint="0.59999389629810485"/>
    <pageSetUpPr autoPageBreaks="0"/>
  </sheetPr>
  <dimension ref="A1:AY122"/>
  <sheetViews>
    <sheetView showGridLines="0" zoomScaleNormal="100" workbookViewId="0"/>
  </sheetViews>
  <sheetFormatPr defaultColWidth="8.7109375" defaultRowHeight="14.25"/>
  <cols>
    <col min="1" max="1" width="17.85546875" style="1" customWidth="1"/>
    <col min="2" max="2" width="24.42578125" style="1" customWidth="1"/>
    <col min="3" max="3" width="34.7109375" style="1" customWidth="1"/>
    <col min="4" max="10" width="11.42578125" style="1" customWidth="1"/>
    <col min="11" max="16384" width="8.7109375" style="1"/>
  </cols>
  <sheetData>
    <row r="1" spans="1:1" ht="15">
      <c r="A1" s="53" t="s">
        <v>336</v>
      </c>
    </row>
    <row r="2" spans="1:1">
      <c r="A2" s="4" t="s">
        <v>210</v>
      </c>
    </row>
    <row r="3" spans="1:1">
      <c r="A3" s="4" t="s">
        <v>293</v>
      </c>
    </row>
    <row r="4" spans="1:1">
      <c r="A4" s="4"/>
    </row>
    <row r="5" spans="1:1">
      <c r="A5" s="4"/>
    </row>
    <row r="6" spans="1:1">
      <c r="A6" s="4"/>
    </row>
    <row r="7" spans="1:1">
      <c r="A7" s="4"/>
    </row>
    <row r="8" spans="1:1">
      <c r="A8" s="4"/>
    </row>
    <row r="9" spans="1:1">
      <c r="A9" s="4"/>
    </row>
    <row r="10" spans="1:1">
      <c r="A10" s="4"/>
    </row>
    <row r="11" spans="1:1">
      <c r="A11" s="4"/>
    </row>
    <row r="12" spans="1:1">
      <c r="A12" s="4"/>
    </row>
    <row r="13" spans="1:1">
      <c r="A13" s="4"/>
    </row>
    <row r="14" spans="1:1">
      <c r="A14" s="4"/>
    </row>
    <row r="15" spans="1:1">
      <c r="A15" s="4"/>
    </row>
    <row r="16" spans="1:1">
      <c r="A16" s="4"/>
    </row>
    <row r="17" spans="1:51">
      <c r="A17" s="4"/>
    </row>
    <row r="18" spans="1:51">
      <c r="A18" s="4"/>
    </row>
    <row r="19" spans="1:51">
      <c r="A19" s="4"/>
    </row>
    <row r="20" spans="1:51">
      <c r="A20" s="4"/>
    </row>
    <row r="21" spans="1:51">
      <c r="A21" s="4"/>
    </row>
    <row r="22" spans="1:51" ht="37.5" customHeight="1">
      <c r="A22" s="136" t="s">
        <v>7</v>
      </c>
      <c r="B22" s="110" t="s">
        <v>68</v>
      </c>
      <c r="C22" s="131" t="s">
        <v>224</v>
      </c>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row>
    <row r="23" spans="1:51" ht="19.7" customHeight="1">
      <c r="A23" s="23" t="s">
        <v>10</v>
      </c>
      <c r="B23" s="27">
        <v>0</v>
      </c>
      <c r="C23" s="27">
        <v>0</v>
      </c>
      <c r="D23" s="165"/>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row>
    <row r="24" spans="1:51" s="40" customFormat="1" ht="19.7" customHeight="1">
      <c r="A24" s="58" t="s">
        <v>11</v>
      </c>
      <c r="B24" s="27">
        <v>-4.1641683255096151E-2</v>
      </c>
      <c r="C24" s="27">
        <v>-0.29951010199744887</v>
      </c>
      <c r="D24" s="165"/>
      <c r="E24" s="1"/>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row>
    <row r="25" spans="1:51" s="3" customFormat="1" ht="19.7" customHeight="1">
      <c r="A25" s="58" t="s">
        <v>12</v>
      </c>
      <c r="B25" s="27">
        <v>-0.24955016571980648</v>
      </c>
      <c r="C25" s="27">
        <v>-0.7392562785431428</v>
      </c>
      <c r="D25" s="165"/>
      <c r="E25" s="1"/>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row>
    <row r="26" spans="1:51" s="3" customFormat="1" ht="19.7" customHeight="1">
      <c r="A26" s="58" t="s">
        <v>13</v>
      </c>
      <c r="B26" s="27">
        <v>-0.40105413756333963</v>
      </c>
      <c r="C26" s="27">
        <v>-1.1142595398316573</v>
      </c>
      <c r="D26" s="165"/>
      <c r="E26" s="1"/>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row>
    <row r="27" spans="1:51" s="9" customFormat="1" ht="19.7" customHeight="1">
      <c r="A27" s="58" t="s">
        <v>14</v>
      </c>
      <c r="B27" s="27">
        <v>-0.59976342539717165</v>
      </c>
      <c r="C27" s="27">
        <v>-1.536104430586809</v>
      </c>
      <c r="D27" s="165"/>
      <c r="E27" s="1"/>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row>
    <row r="28" spans="1:51" ht="19.7" customHeight="1">
      <c r="A28" s="58" t="s">
        <v>15</v>
      </c>
      <c r="B28" s="27">
        <v>-0.83371480686582655</v>
      </c>
      <c r="C28" s="27">
        <v>-2.0341902838322041</v>
      </c>
      <c r="D28" s="165"/>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row>
    <row r="29" spans="1:51" ht="19.7" customHeight="1">
      <c r="A29" s="58" t="s">
        <v>16</v>
      </c>
      <c r="B29" s="27">
        <v>-1.0790041878016787</v>
      </c>
      <c r="C29" s="27">
        <v>-2.5200926129258159</v>
      </c>
      <c r="D29" s="165"/>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row>
    <row r="30" spans="1:51" ht="19.7" customHeight="1">
      <c r="A30" s="58" t="s">
        <v>17</v>
      </c>
      <c r="B30" s="27">
        <v>-1.2682511539825172</v>
      </c>
      <c r="C30" s="27">
        <v>-2.9351710850478159</v>
      </c>
      <c r="D30" s="165"/>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row>
    <row r="31" spans="1:51" ht="19.7" customHeight="1">
      <c r="A31" s="58" t="s">
        <v>18</v>
      </c>
      <c r="B31" s="27">
        <v>-1.4145987153968949</v>
      </c>
      <c r="C31" s="27">
        <v>-3.2963881992281765</v>
      </c>
      <c r="D31" s="165"/>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row>
    <row r="32" spans="1:51" ht="19.7" customHeight="1">
      <c r="A32" s="58" t="s">
        <v>19</v>
      </c>
      <c r="B32" s="27">
        <v>-1.555894955079544</v>
      </c>
      <c r="C32" s="27">
        <v>-3.6463529203976033</v>
      </c>
      <c r="D32" s="165"/>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row>
    <row r="33" spans="1:46" ht="19.7" customHeight="1">
      <c r="A33" s="58" t="s">
        <v>20</v>
      </c>
      <c r="B33" s="27">
        <v>-1.6819051744514892</v>
      </c>
      <c r="C33" s="27">
        <v>-3.9809568745536685</v>
      </c>
      <c r="D33" s="165"/>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row>
    <row r="34" spans="1:46" ht="19.7" customHeight="1">
      <c r="A34" s="58" t="s">
        <v>21</v>
      </c>
      <c r="B34" s="27">
        <v>-1.7509343851997143</v>
      </c>
      <c r="C34" s="27">
        <v>-4.4539945595012336</v>
      </c>
      <c r="D34" s="165"/>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row>
    <row r="35" spans="1:46" ht="19.7" customHeight="1">
      <c r="A35" s="58" t="s">
        <v>22</v>
      </c>
      <c r="B35" s="27">
        <v>-1.8076023380193751</v>
      </c>
      <c r="C35" s="27">
        <v>-4.8917477389955684</v>
      </c>
      <c r="D35" s="165"/>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row>
    <row r="36" spans="1:46" ht="19.7" customHeight="1">
      <c r="A36" s="58" t="s">
        <v>23</v>
      </c>
      <c r="B36" s="27">
        <v>-1.8747279691692216</v>
      </c>
      <c r="C36" s="27">
        <v>-5.3403125863465499</v>
      </c>
      <c r="D36" s="165"/>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row>
    <row r="37" spans="1:46" ht="19.7" customHeight="1">
      <c r="A37" s="58" t="s">
        <v>24</v>
      </c>
      <c r="B37" s="27">
        <v>-1.9441227484040524</v>
      </c>
      <c r="C37" s="27">
        <v>-5.8007402651980522</v>
      </c>
      <c r="D37" s="165"/>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row>
    <row r="38" spans="1:46" ht="19.7" customHeight="1">
      <c r="A38" s="58" t="s">
        <v>25</v>
      </c>
      <c r="B38" s="27">
        <v>-2.0153608027641337</v>
      </c>
      <c r="C38" s="27">
        <v>-6.2712460141075548</v>
      </c>
      <c r="D38" s="165"/>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row>
    <row r="39" spans="1:46" ht="19.7" customHeight="1">
      <c r="A39" s="58" t="s">
        <v>26</v>
      </c>
      <c r="B39" s="27">
        <v>-2.0539151866530538</v>
      </c>
      <c r="C39" s="27">
        <v>-6.7140681182614088</v>
      </c>
      <c r="D39" s="165"/>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row>
    <row r="40" spans="1:46" ht="19.7" customHeight="1">
      <c r="A40" s="58" t="s">
        <v>27</v>
      </c>
      <c r="B40" s="27">
        <v>-2.0821281237002287</v>
      </c>
      <c r="C40" s="27">
        <v>-7.1487579259402629</v>
      </c>
      <c r="D40" s="165"/>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row>
    <row r="41" spans="1:46" ht="19.7" customHeight="1">
      <c r="A41" s="58" t="s">
        <v>28</v>
      </c>
      <c r="B41" s="27">
        <v>-2.1032355216972896</v>
      </c>
      <c r="C41" s="27">
        <v>-7.5331076618348574</v>
      </c>
      <c r="D41" s="165"/>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row>
    <row r="42" spans="1:46" ht="19.7" customHeight="1">
      <c r="A42" s="58" t="s">
        <v>29</v>
      </c>
      <c r="B42" s="27">
        <v>-2.0783273110839176</v>
      </c>
      <c r="C42" s="27">
        <v>-7.8357705587290747</v>
      </c>
      <c r="D42" s="165"/>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row>
    <row r="43" spans="1:46" ht="19.7" customHeight="1">
      <c r="A43" s="58" t="s">
        <v>30</v>
      </c>
      <c r="B43" s="27">
        <v>-2.0214987280914323</v>
      </c>
      <c r="C43" s="27">
        <v>-8.0978254412652344</v>
      </c>
      <c r="D43" s="165"/>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row>
    <row r="44" spans="1:46" ht="19.7" customHeight="1">
      <c r="A44" s="58" t="s">
        <v>31</v>
      </c>
      <c r="B44" s="27">
        <v>-1.96489393871912</v>
      </c>
      <c r="C44" s="27">
        <v>-8.5459857151667826</v>
      </c>
      <c r="D44" s="165"/>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row>
    <row r="45" spans="1:46" ht="19.7" customHeight="1">
      <c r="A45" s="58" t="s">
        <v>32</v>
      </c>
      <c r="B45" s="27">
        <v>-1.8846872610829943</v>
      </c>
      <c r="C45" s="27">
        <v>-8.9429558108868648</v>
      </c>
      <c r="D45" s="165"/>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row>
    <row r="46" spans="1:46" ht="19.7" customHeight="1">
      <c r="A46" s="58" t="s">
        <v>33</v>
      </c>
      <c r="B46" s="27">
        <v>-1.7891866089592261</v>
      </c>
      <c r="C46" s="27">
        <v>-9.321834406371023</v>
      </c>
      <c r="D46" s="165"/>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row>
    <row r="47" spans="1:46" ht="19.7" customHeight="1">
      <c r="A47" s="58" t="s">
        <v>34</v>
      </c>
      <c r="B47" s="27">
        <v>-1.6838641291226701</v>
      </c>
      <c r="C47" s="27">
        <v>-9.688245785084785</v>
      </c>
      <c r="D47" s="165"/>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row>
    <row r="48" spans="1:46" ht="19.7" customHeight="1">
      <c r="A48" s="58" t="s">
        <v>35</v>
      </c>
      <c r="B48" s="27">
        <v>-1.602522601937401</v>
      </c>
      <c r="C48" s="27">
        <v>-10.076796782128469</v>
      </c>
      <c r="D48" s="165"/>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row>
    <row r="49" spans="1:46" ht="19.7" customHeight="1">
      <c r="A49" s="58" t="s">
        <v>36</v>
      </c>
      <c r="B49" s="27">
        <v>-1.5433452867542647</v>
      </c>
      <c r="C49" s="27">
        <v>-10.487312882988284</v>
      </c>
      <c r="D49" s="165"/>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row>
    <row r="50" spans="1:46" ht="19.7" customHeight="1">
      <c r="A50" s="58" t="s">
        <v>37</v>
      </c>
      <c r="B50" s="27">
        <v>-1.4963176611343088</v>
      </c>
      <c r="C50" s="27">
        <v>-10.90959604094844</v>
      </c>
      <c r="D50" s="165"/>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row>
    <row r="51" spans="1:46" ht="19.7" customHeight="1">
      <c r="A51" s="58" t="s">
        <v>38</v>
      </c>
      <c r="B51" s="27">
        <v>-1.4953990864914077</v>
      </c>
      <c r="C51" s="27">
        <v>-11.377394763031107</v>
      </c>
      <c r="D51" s="165"/>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row>
    <row r="52" spans="1:46" ht="19.7" customHeight="1">
      <c r="A52" s="58" t="s">
        <v>39</v>
      </c>
      <c r="B52" s="27">
        <v>-1.5416643368672038</v>
      </c>
      <c r="C52" s="27">
        <v>-11.890045153181186</v>
      </c>
      <c r="D52" s="165"/>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row>
    <row r="53" spans="1:46" ht="19.7" customHeight="1">
      <c r="A53" s="58" t="s">
        <v>40</v>
      </c>
      <c r="B53" s="27">
        <v>-1.5890162038132063</v>
      </c>
      <c r="C53" s="27">
        <v>-12.405163113619434</v>
      </c>
      <c r="D53" s="165"/>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row>
    <row r="54" spans="1:46" ht="19.7" customHeight="1">
      <c r="A54" s="58" t="s">
        <v>41</v>
      </c>
      <c r="B54" s="27">
        <v>-1.6566982763411686</v>
      </c>
      <c r="C54" s="27">
        <v>-13.120282285789015</v>
      </c>
      <c r="D54" s="165"/>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row>
    <row r="55" spans="1:46" ht="19.7" customHeight="1">
      <c r="A55" s="58" t="s">
        <v>42</v>
      </c>
      <c r="B55" s="27">
        <v>-1.7247901771287628</v>
      </c>
      <c r="C55" s="27">
        <v>-13.815385510449401</v>
      </c>
      <c r="D55" s="165"/>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row>
    <row r="56" spans="1:46" ht="19.7" customHeight="1">
      <c r="A56" s="58" t="s">
        <v>43</v>
      </c>
      <c r="B56" s="27">
        <v>-1.7650822859443775</v>
      </c>
      <c r="C56" s="27">
        <v>-14.487070718976252</v>
      </c>
      <c r="D56" s="165"/>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row>
    <row r="57" spans="1:46" ht="19.7" customHeight="1">
      <c r="A57" s="58" t="s">
        <v>44</v>
      </c>
      <c r="B57" s="27">
        <v>-1.8260064197834345</v>
      </c>
      <c r="C57" s="27">
        <v>-15.181440129886504</v>
      </c>
      <c r="D57" s="165"/>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row>
    <row r="58" spans="1:46" ht="19.7" customHeight="1">
      <c r="A58" s="58" t="s">
        <v>45</v>
      </c>
      <c r="B58" s="27">
        <v>-1.8996402967991222</v>
      </c>
      <c r="C58" s="27">
        <v>-15.884271354574667</v>
      </c>
      <c r="D58" s="165"/>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row>
    <row r="59" spans="1:46" ht="19.7" customHeight="1">
      <c r="A59" s="58" t="s">
        <v>46</v>
      </c>
      <c r="B59" s="27">
        <v>-1.9728272597289007</v>
      </c>
      <c r="C59" s="27">
        <v>-16.582376277520318</v>
      </c>
      <c r="D59" s="165"/>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row>
    <row r="60" spans="1:46" ht="19.7" customHeight="1">
      <c r="A60" s="58" t="s">
        <v>47</v>
      </c>
      <c r="B60" s="27">
        <v>-2.0262844711691352</v>
      </c>
      <c r="C60" s="27">
        <v>-17.257596487953585</v>
      </c>
      <c r="D60" s="165"/>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row>
    <row r="61" spans="1:46" ht="19.7" customHeight="1">
      <c r="A61" s="58" t="s">
        <v>48</v>
      </c>
      <c r="B61" s="27">
        <v>-2.0759676429528735</v>
      </c>
      <c r="C61" s="27">
        <v>-17.92534404417249</v>
      </c>
      <c r="D61" s="165"/>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row>
    <row r="62" spans="1:46" ht="19.7" customHeight="1">
      <c r="A62" s="58" t="s">
        <v>49</v>
      </c>
      <c r="B62" s="27">
        <v>-2.1477216584787637</v>
      </c>
      <c r="C62" s="27">
        <v>-18.608535423763257</v>
      </c>
      <c r="D62" s="165"/>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row>
    <row r="63" spans="1:46" ht="19.7" customHeight="1">
      <c r="A63" s="58" t="s">
        <v>50</v>
      </c>
      <c r="B63" s="27">
        <v>-2.2371790566202052</v>
      </c>
      <c r="C63" s="27">
        <v>-19.301301153327337</v>
      </c>
      <c r="D63" s="165"/>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row>
    <row r="64" spans="1:46" ht="19.7" customHeight="1">
      <c r="A64" s="58" t="s">
        <v>51</v>
      </c>
      <c r="B64" s="27">
        <v>-2.3240622317402959</v>
      </c>
      <c r="C64" s="27">
        <v>-20.464576228527495</v>
      </c>
      <c r="D64" s="165"/>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row>
    <row r="65" spans="1:46" ht="19.7" customHeight="1">
      <c r="A65" s="58" t="s">
        <v>52</v>
      </c>
      <c r="B65" s="27">
        <v>-2.4129677426289184</v>
      </c>
      <c r="C65" s="27">
        <v>-21.597917934401341</v>
      </c>
      <c r="D65" s="165"/>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row>
    <row r="66" spans="1:46" ht="19.7" customHeight="1">
      <c r="A66" s="58" t="s">
        <v>53</v>
      </c>
      <c r="B66" s="27">
        <v>-2.4778275914629853</v>
      </c>
      <c r="C66" s="27">
        <v>-22.698426578053308</v>
      </c>
      <c r="D66" s="165"/>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row>
    <row r="67" spans="1:46" ht="19.899999999999999" customHeight="1">
      <c r="A67" s="58" t="s">
        <v>54</v>
      </c>
      <c r="B67" s="27">
        <v>-2.510818789755064</v>
      </c>
      <c r="C67" s="27">
        <v>-23.75963370315862</v>
      </c>
      <c r="D67" s="165"/>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row>
    <row r="68" spans="1:46" s="3" customFormat="1" ht="19.899999999999999" customHeight="1">
      <c r="A68" s="163" t="s">
        <v>55</v>
      </c>
      <c r="B68" s="171">
        <v>-2.551506734795308</v>
      </c>
      <c r="C68" s="27">
        <v>-24.805574887907905</v>
      </c>
      <c r="D68" s="165"/>
      <c r="E68" s="1"/>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row>
    <row r="69" spans="1:46">
      <c r="A69" s="10" t="s">
        <v>57</v>
      </c>
      <c r="B69" s="5"/>
      <c r="C69" s="5"/>
      <c r="D69" s="5"/>
      <c r="E69" s="5"/>
      <c r="F69" s="5"/>
      <c r="G69" s="5"/>
      <c r="H69" s="5"/>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row>
    <row r="70" spans="1:46">
      <c r="A70" s="8" t="s">
        <v>88</v>
      </c>
      <c r="B70" s="5"/>
      <c r="C70" s="5"/>
      <c r="D70" s="5"/>
      <c r="E70" s="5"/>
      <c r="F70" s="5"/>
      <c r="G70" s="5"/>
      <c r="H70" s="5"/>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row>
    <row r="71" spans="1:46" ht="25.5" customHeight="1">
      <c r="A71" s="6" t="s">
        <v>0</v>
      </c>
    </row>
    <row r="72" spans="1:46">
      <c r="A72" s="6"/>
    </row>
    <row r="73" spans="1:46" ht="15">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row>
    <row r="75" spans="1:46">
      <c r="A75" s="10"/>
    </row>
    <row r="76" spans="1:46">
      <c r="A76" s="54"/>
    </row>
    <row r="77" spans="1:46">
      <c r="C77" s="10"/>
    </row>
    <row r="79" spans="1:46" ht="15">
      <c r="A79" s="39"/>
    </row>
    <row r="80" spans="1:46" ht="15">
      <c r="A80" s="39"/>
    </row>
    <row r="81" spans="1:1" ht="15">
      <c r="A81" s="39"/>
    </row>
    <row r="82" spans="1:1" ht="15">
      <c r="A82" s="39"/>
    </row>
    <row r="83" spans="1:1" ht="15">
      <c r="A83" s="39"/>
    </row>
    <row r="84" spans="1:1" ht="15">
      <c r="A84" s="39"/>
    </row>
    <row r="85" spans="1:1" ht="15">
      <c r="A85" s="39"/>
    </row>
    <row r="86" spans="1:1" ht="15">
      <c r="A86" s="39"/>
    </row>
    <row r="87" spans="1:1" ht="15">
      <c r="A87" s="39"/>
    </row>
    <row r="88" spans="1:1" ht="15">
      <c r="A88" s="39"/>
    </row>
    <row r="89" spans="1:1" ht="15">
      <c r="A89" s="39"/>
    </row>
    <row r="90" spans="1:1" ht="15">
      <c r="A90" s="39"/>
    </row>
    <row r="91" spans="1:1" ht="15">
      <c r="A91" s="39"/>
    </row>
    <row r="92" spans="1:1" ht="15">
      <c r="A92" s="39"/>
    </row>
    <row r="93" spans="1:1" ht="15">
      <c r="A93" s="39"/>
    </row>
    <row r="94" spans="1:1" ht="15">
      <c r="A94" s="39"/>
    </row>
    <row r="95" spans="1:1" ht="15">
      <c r="A95" s="39"/>
    </row>
    <row r="96" spans="1:1" ht="15">
      <c r="A96" s="39"/>
    </row>
    <row r="97" spans="1:1" ht="15">
      <c r="A97" s="39"/>
    </row>
    <row r="98" spans="1:1" ht="15">
      <c r="A98" s="39"/>
    </row>
    <row r="99" spans="1:1" ht="15">
      <c r="A99" s="39"/>
    </row>
    <row r="100" spans="1:1" ht="15">
      <c r="A100" s="39"/>
    </row>
    <row r="101" spans="1:1" ht="15">
      <c r="A101" s="39"/>
    </row>
    <row r="102" spans="1:1" ht="15">
      <c r="A102" s="39"/>
    </row>
    <row r="103" spans="1:1" ht="15">
      <c r="A103" s="39"/>
    </row>
    <row r="104" spans="1:1" ht="15">
      <c r="A104" s="39"/>
    </row>
    <row r="105" spans="1:1" ht="15">
      <c r="A105" s="39"/>
    </row>
    <row r="106" spans="1:1" ht="15">
      <c r="A106" s="39"/>
    </row>
    <row r="107" spans="1:1" ht="15">
      <c r="A107" s="39"/>
    </row>
    <row r="108" spans="1:1" ht="15">
      <c r="A108" s="39"/>
    </row>
    <row r="109" spans="1:1" ht="15">
      <c r="A109" s="39"/>
    </row>
    <row r="110" spans="1:1" ht="15">
      <c r="A110" s="39"/>
    </row>
    <row r="111" spans="1:1" ht="15">
      <c r="A111" s="39"/>
    </row>
    <row r="112" spans="1:1" ht="15">
      <c r="A112" s="39"/>
    </row>
    <row r="113" spans="1:1" ht="15">
      <c r="A113" s="39"/>
    </row>
    <row r="114" spans="1:1" ht="15">
      <c r="A114" s="39"/>
    </row>
    <row r="115" spans="1:1" ht="15">
      <c r="A115" s="39"/>
    </row>
    <row r="116" spans="1:1" ht="15">
      <c r="A116" s="39"/>
    </row>
    <row r="117" spans="1:1" ht="15">
      <c r="A117" s="39"/>
    </row>
    <row r="118" spans="1:1" ht="15">
      <c r="A118" s="39"/>
    </row>
    <row r="119" spans="1:1" ht="15">
      <c r="A119" s="39"/>
    </row>
    <row r="120" spans="1:1" ht="15">
      <c r="A120" s="39"/>
    </row>
    <row r="121" spans="1:1" ht="15">
      <c r="A121" s="39"/>
    </row>
    <row r="122" spans="1:1" ht="15">
      <c r="A122" s="39"/>
    </row>
  </sheetData>
  <hyperlinks>
    <hyperlink ref="A71:A72" location="Contents!A1" display="Return to Contents" xr:uid="{DD0825C4-6D68-43D6-8E13-17981F45A71F}"/>
  </hyperlinks>
  <pageMargins left="0.7" right="0.7" top="0.75" bottom="0.75" header="0.3" footer="0.3"/>
  <pageSetup paperSize="9" orientation="portrait" r:id="rId1"/>
  <drawing r:id="rId2"/>
  <tableParts count="1">
    <tablePart r:id="rId3"/>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DB46C-D934-4530-BD35-8102757426A0}">
  <sheetPr>
    <tabColor theme="8" tint="0.59999389629810485"/>
    <pageSetUpPr autoPageBreaks="0"/>
  </sheetPr>
  <dimension ref="A1:BA70"/>
  <sheetViews>
    <sheetView showGridLines="0" zoomScaleNormal="100" workbookViewId="0"/>
  </sheetViews>
  <sheetFormatPr defaultColWidth="8.7109375" defaultRowHeight="14.25"/>
  <cols>
    <col min="1" max="1" width="16.5703125" style="1" customWidth="1"/>
    <col min="2" max="2" width="21" style="1" customWidth="1"/>
    <col min="3" max="4" width="19.42578125" style="1" customWidth="1"/>
    <col min="5" max="46" width="10.140625" style="1" customWidth="1"/>
    <col min="47" max="16384" width="8.7109375" style="1"/>
  </cols>
  <sheetData>
    <row r="1" spans="1:1" ht="15">
      <c r="A1" s="53" t="s">
        <v>108</v>
      </c>
    </row>
    <row r="2" spans="1:1">
      <c r="A2" s="4" t="s">
        <v>216</v>
      </c>
    </row>
    <row r="3" spans="1:1">
      <c r="A3" s="4" t="s">
        <v>211</v>
      </c>
    </row>
    <row r="4" spans="1:1">
      <c r="A4" s="4"/>
    </row>
    <row r="5" spans="1:1">
      <c r="A5" s="4"/>
    </row>
    <row r="6" spans="1:1">
      <c r="A6" s="4"/>
    </row>
    <row r="7" spans="1:1">
      <c r="A7" s="4"/>
    </row>
    <row r="8" spans="1:1">
      <c r="A8" s="4"/>
    </row>
    <row r="9" spans="1:1">
      <c r="A9" s="4"/>
    </row>
    <row r="10" spans="1:1">
      <c r="A10" s="4"/>
    </row>
    <row r="11" spans="1:1">
      <c r="A11" s="4"/>
    </row>
    <row r="12" spans="1:1">
      <c r="A12" s="4"/>
    </row>
    <row r="13" spans="1:1">
      <c r="A13" s="4"/>
    </row>
    <row r="14" spans="1:1">
      <c r="A14" s="4"/>
    </row>
    <row r="15" spans="1:1">
      <c r="A15" s="4"/>
    </row>
    <row r="16" spans="1:1">
      <c r="A16" s="4"/>
    </row>
    <row r="17" spans="1:53">
      <c r="A17" s="4"/>
    </row>
    <row r="18" spans="1:53">
      <c r="A18" s="4"/>
    </row>
    <row r="19" spans="1:53">
      <c r="A19" s="4"/>
    </row>
    <row r="20" spans="1:53">
      <c r="A20" s="4"/>
    </row>
    <row r="21" spans="1:53" ht="30.75" customHeight="1">
      <c r="A21" s="136" t="s">
        <v>7</v>
      </c>
      <c r="B21" s="110" t="s">
        <v>220</v>
      </c>
      <c r="C21" s="110" t="s">
        <v>109</v>
      </c>
      <c r="D21" s="131" t="s">
        <v>110</v>
      </c>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row>
    <row r="22" spans="1:53" ht="19.7" customHeight="1">
      <c r="A22" s="42" t="s">
        <v>10</v>
      </c>
      <c r="B22" s="37">
        <v>0</v>
      </c>
      <c r="C22" s="140">
        <v>0</v>
      </c>
      <c r="D22" s="37">
        <v>0</v>
      </c>
      <c r="E22" s="168"/>
      <c r="F22"/>
      <c r="G22"/>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c r="AP22" s="167"/>
      <c r="AQ22" s="167"/>
      <c r="AR22" s="167"/>
      <c r="AS22" s="167"/>
      <c r="AT22" s="167"/>
      <c r="AU22" s="167"/>
      <c r="AV22" s="167"/>
      <c r="AW22" s="167"/>
      <c r="AX22" s="167"/>
      <c r="AY22" s="167"/>
      <c r="AZ22" s="167"/>
      <c r="BA22" s="167"/>
    </row>
    <row r="23" spans="1:53" ht="19.7" customHeight="1">
      <c r="A23" s="42" t="s">
        <v>11</v>
      </c>
      <c r="B23" s="37">
        <v>-0.29951010199744887</v>
      </c>
      <c r="C23" s="140">
        <v>-0.14486754540140659</v>
      </c>
      <c r="D23" s="37">
        <v>-0.14530053056771552</v>
      </c>
      <c r="E23" s="167"/>
      <c r="F23"/>
      <c r="G23" s="165"/>
      <c r="H23" s="165"/>
      <c r="I23" s="165"/>
      <c r="J23" s="165"/>
      <c r="K23" s="165"/>
      <c r="L23" s="165"/>
      <c r="M23" s="165"/>
      <c r="N23" s="165"/>
      <c r="O23" s="165"/>
      <c r="P23" s="165"/>
      <c r="Q23" s="165"/>
      <c r="R23" s="165"/>
      <c r="S23" s="165"/>
      <c r="T23" s="165"/>
      <c r="U23" s="165"/>
      <c r="V23" s="165"/>
      <c r="W23" s="165"/>
      <c r="X23" s="165"/>
      <c r="Y23" s="165"/>
      <c r="Z23" s="165"/>
      <c r="AA23" s="165"/>
      <c r="AB23" s="165"/>
      <c r="AC23" s="165"/>
      <c r="AD23" s="165"/>
      <c r="AE23" s="165"/>
      <c r="AF23" s="165"/>
      <c r="AG23" s="165"/>
      <c r="AH23" s="165"/>
      <c r="AI23" s="165"/>
      <c r="AJ23" s="165"/>
      <c r="AK23" s="165"/>
      <c r="AL23" s="165"/>
      <c r="AM23" s="165"/>
      <c r="AN23" s="165"/>
      <c r="AO23" s="165"/>
      <c r="AP23" s="165"/>
      <c r="AQ23" s="165"/>
      <c r="AR23" s="165"/>
      <c r="AS23" s="165"/>
      <c r="AT23" s="165"/>
      <c r="AU23" s="165"/>
      <c r="AV23" s="165"/>
      <c r="AW23" s="165"/>
      <c r="AX23" s="165"/>
      <c r="AY23" s="165"/>
      <c r="AZ23" s="165"/>
    </row>
    <row r="24" spans="1:53" ht="19.7" customHeight="1">
      <c r="A24" s="42" t="s">
        <v>12</v>
      </c>
      <c r="B24" s="37">
        <v>-0.7392562785431428</v>
      </c>
      <c r="C24" s="140">
        <v>-0.45173336883724025</v>
      </c>
      <c r="D24" s="37">
        <v>-0.63414124258442894</v>
      </c>
      <c r="E24" s="167"/>
      <c r="F24"/>
      <c r="G24"/>
      <c r="H24" s="39"/>
      <c r="I24" s="16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row>
    <row r="25" spans="1:53" s="3" customFormat="1" ht="19.7" customHeight="1">
      <c r="A25" s="42" t="s">
        <v>13</v>
      </c>
      <c r="B25" s="37">
        <v>-1.1142595398316573</v>
      </c>
      <c r="C25" s="140">
        <v>-0.70643344429730859</v>
      </c>
      <c r="D25" s="37">
        <v>-1.1243786525054267</v>
      </c>
      <c r="E25" s="167"/>
      <c r="F25"/>
      <c r="G25" s="37"/>
      <c r="H25" s="39"/>
      <c r="I25" s="164"/>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row>
    <row r="26" spans="1:53" ht="19.7" customHeight="1">
      <c r="A26" s="42" t="s">
        <v>14</v>
      </c>
      <c r="B26" s="37">
        <v>-1.536104430586809</v>
      </c>
      <c r="C26" s="140">
        <v>-1.006166315190633</v>
      </c>
      <c r="D26" s="37">
        <v>-1.6035748113121953</v>
      </c>
      <c r="E26" s="167"/>
      <c r="F26"/>
      <c r="G26" s="37"/>
      <c r="H26" s="39"/>
      <c r="I26" s="164"/>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row>
    <row r="27" spans="1:53" ht="19.7" customHeight="1">
      <c r="A27" s="42" t="s">
        <v>15</v>
      </c>
      <c r="B27" s="37">
        <v>-2.0341902838322041</v>
      </c>
      <c r="C27" s="140">
        <v>-1.334426316414961</v>
      </c>
      <c r="D27" s="37">
        <v>-2.0648580358397202</v>
      </c>
      <c r="E27" s="167"/>
      <c r="F27"/>
      <c r="G27" s="37"/>
      <c r="H27" s="39"/>
      <c r="I27" s="164"/>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row>
    <row r="28" spans="1:53" ht="19.7" customHeight="1">
      <c r="A28" s="42" t="s">
        <v>16</v>
      </c>
      <c r="B28" s="37">
        <v>-2.5200926129258159</v>
      </c>
      <c r="C28" s="140">
        <v>-1.6755779194626799</v>
      </c>
      <c r="D28" s="37">
        <v>-2.5194033475146904</v>
      </c>
      <c r="E28" s="167"/>
      <c r="F28"/>
      <c r="G28" s="37"/>
      <c r="H28" s="39"/>
      <c r="I28" s="164"/>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row>
    <row r="29" spans="1:53" ht="19.7" customHeight="1">
      <c r="A29" s="42" t="s">
        <v>17</v>
      </c>
      <c r="B29" s="37">
        <v>-2.9351710850478159</v>
      </c>
      <c r="C29" s="140">
        <v>-1.9618131043097626</v>
      </c>
      <c r="D29" s="37">
        <v>-2.9087585168531769</v>
      </c>
      <c r="E29" s="167"/>
      <c r="F29"/>
      <c r="G29" s="37"/>
      <c r="H29" s="39"/>
      <c r="I29" s="164"/>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row>
    <row r="30" spans="1:53" ht="19.7" customHeight="1">
      <c r="A30" s="42" t="s">
        <v>18</v>
      </c>
      <c r="B30" s="37">
        <v>-3.2963881992281765</v>
      </c>
      <c r="C30" s="140">
        <v>-2.2095293602652868</v>
      </c>
      <c r="D30" s="37">
        <v>-3.249579975219989</v>
      </c>
      <c r="E30" s="167"/>
      <c r="F30"/>
      <c r="G30" s="37"/>
      <c r="H30" s="39"/>
      <c r="I30" s="164"/>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row>
    <row r="31" spans="1:53" ht="19.7" customHeight="1">
      <c r="A31" s="42" t="s">
        <v>19</v>
      </c>
      <c r="B31" s="37">
        <v>-3.6463529203976033</v>
      </c>
      <c r="C31" s="140">
        <v>-2.4569990512827689</v>
      </c>
      <c r="D31" s="37">
        <v>-3.5839797382415322</v>
      </c>
      <c r="E31" s="167"/>
      <c r="F31"/>
      <c r="G31" s="37"/>
      <c r="H31" s="39"/>
      <c r="I31" s="164"/>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row>
    <row r="32" spans="1:53" ht="19.7" customHeight="1">
      <c r="A32" s="42" t="s">
        <v>20</v>
      </c>
      <c r="B32" s="37">
        <v>-3.9809568745536685</v>
      </c>
      <c r="C32" s="140">
        <v>-2.6989930084276779</v>
      </c>
      <c r="D32" s="37">
        <v>-3.9082258820529616</v>
      </c>
      <c r="E32" s="167"/>
      <c r="F32"/>
      <c r="G32" s="37"/>
      <c r="H32" s="39"/>
      <c r="I32" s="164"/>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row>
    <row r="33" spans="1:46" ht="19.7" customHeight="1">
      <c r="A33" s="42" t="s">
        <v>21</v>
      </c>
      <c r="B33" s="37">
        <v>-4.4539945595012336</v>
      </c>
      <c r="C33" s="140">
        <v>-3.0306930574651547</v>
      </c>
      <c r="D33" s="37">
        <v>-4.4573624335970941</v>
      </c>
      <c r="E33" s="167"/>
      <c r="F33"/>
      <c r="G33" s="37"/>
      <c r="H33" s="39"/>
      <c r="I33" s="164"/>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row>
    <row r="34" spans="1:46" ht="19.7" customHeight="1">
      <c r="A34" s="42" t="s">
        <v>22</v>
      </c>
      <c r="B34" s="37">
        <v>-4.8917477389955684</v>
      </c>
      <c r="C34" s="140">
        <v>-3.3509991375766197</v>
      </c>
      <c r="D34" s="37">
        <v>-4.9705003967520671</v>
      </c>
      <c r="E34" s="167"/>
      <c r="F34"/>
      <c r="G34" s="37"/>
      <c r="H34" s="39"/>
      <c r="I34" s="164"/>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row>
    <row r="35" spans="1:46" ht="19.7" customHeight="1">
      <c r="A35" s="42" t="s">
        <v>23</v>
      </c>
      <c r="B35" s="37">
        <v>-5.3403125863465499</v>
      </c>
      <c r="C35" s="140">
        <v>-3.6822364402420531</v>
      </c>
      <c r="D35" s="37">
        <v>-5.496146934637764</v>
      </c>
      <c r="E35" s="167"/>
      <c r="F35"/>
      <c r="G35" s="37"/>
      <c r="H35" s="39"/>
      <c r="I35" s="164"/>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row>
    <row r="36" spans="1:46" ht="19.7" customHeight="1">
      <c r="A36" s="42" t="s">
        <v>24</v>
      </c>
      <c r="B36" s="37">
        <v>-5.8007402651980522</v>
      </c>
      <c r="C36" s="140">
        <v>-4.0151759850478186</v>
      </c>
      <c r="D36" s="37">
        <v>-6.0113225007052007</v>
      </c>
      <c r="E36" s="167"/>
      <c r="F36"/>
      <c r="G36" s="37"/>
      <c r="H36" s="39"/>
      <c r="I36" s="164"/>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row>
    <row r="37" spans="1:46" ht="19.7" customHeight="1">
      <c r="A37" s="42" t="s">
        <v>25</v>
      </c>
      <c r="B37" s="37">
        <v>-6.2712460141075548</v>
      </c>
      <c r="C37" s="140">
        <v>-4.3440492434023845</v>
      </c>
      <c r="D37" s="37">
        <v>-6.5439506536820433</v>
      </c>
      <c r="E37" s="167"/>
      <c r="F37"/>
      <c r="G37" s="37"/>
      <c r="H37" s="39"/>
      <c r="I37" s="164"/>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row>
    <row r="38" spans="1:46" ht="19.7" customHeight="1">
      <c r="A38" s="42" t="s">
        <v>26</v>
      </c>
      <c r="B38" s="37">
        <v>-6.7140681182614088</v>
      </c>
      <c r="C38" s="140">
        <v>-4.6372765162876037</v>
      </c>
      <c r="D38" s="37">
        <v>-7.0697000054557826</v>
      </c>
      <c r="E38" s="167"/>
      <c r="F38"/>
      <c r="G38" s="37"/>
      <c r="H38" s="39"/>
      <c r="I38" s="164"/>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row>
    <row r="39" spans="1:46" ht="19.7" customHeight="1">
      <c r="A39" s="42" t="s">
        <v>27</v>
      </c>
      <c r="B39" s="37">
        <v>-7.1487579259402629</v>
      </c>
      <c r="C39" s="140">
        <v>-4.9282515422052056</v>
      </c>
      <c r="D39" s="37">
        <v>-7.5801734135120897</v>
      </c>
      <c r="E39" s="167"/>
      <c r="F39"/>
      <c r="G39" s="37"/>
      <c r="H39" s="39"/>
      <c r="I39" s="164"/>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row>
    <row r="40" spans="1:46" ht="19.7" customHeight="1">
      <c r="A40" s="42" t="s">
        <v>28</v>
      </c>
      <c r="B40" s="37">
        <v>-7.5331076618348574</v>
      </c>
      <c r="C40" s="140">
        <v>-5.212238487707312</v>
      </c>
      <c r="D40" s="37">
        <v>-8.0731798589125692</v>
      </c>
      <c r="E40" s="167"/>
      <c r="F40"/>
      <c r="G40" s="37"/>
      <c r="H40" s="39"/>
      <c r="I40" s="164"/>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row>
    <row r="41" spans="1:46" ht="19.7" customHeight="1">
      <c r="A41" s="42" t="s">
        <v>29</v>
      </c>
      <c r="B41" s="37">
        <v>-7.8357705587290747</v>
      </c>
      <c r="C41" s="140">
        <v>-5.4445415911909407</v>
      </c>
      <c r="D41" s="37">
        <v>-8.5315118670803969</v>
      </c>
      <c r="E41" s="167"/>
      <c r="F41"/>
      <c r="G41" s="37"/>
      <c r="H41" s="39"/>
      <c r="I41" s="164"/>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row>
    <row r="42" spans="1:46" ht="19.7" customHeight="1">
      <c r="A42" s="42" t="s">
        <v>30</v>
      </c>
      <c r="B42" s="37">
        <v>-8.0978254412652344</v>
      </c>
      <c r="C42" s="140">
        <v>-5.6360409406720251</v>
      </c>
      <c r="D42" s="37">
        <v>-8.9519412148925142</v>
      </c>
      <c r="E42" s="167"/>
      <c r="F42"/>
      <c r="G42" s="37"/>
      <c r="H42" s="39"/>
      <c r="I42" s="164"/>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row>
    <row r="43" spans="1:46" ht="19.7" customHeight="1">
      <c r="A43" s="42" t="s">
        <v>31</v>
      </c>
      <c r="B43" s="37">
        <v>-8.5459857151667826</v>
      </c>
      <c r="C43" s="140">
        <v>-5.9723627231866816</v>
      </c>
      <c r="D43" s="37">
        <v>-9.5811408859820855</v>
      </c>
      <c r="E43" s="167"/>
      <c r="F43"/>
      <c r="G43" s="37"/>
      <c r="H43" s="39"/>
      <c r="I43" s="164"/>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row>
    <row r="44" spans="1:46" ht="19.7" customHeight="1">
      <c r="A44" s="42" t="s">
        <v>32</v>
      </c>
      <c r="B44" s="37">
        <v>-8.9429558108868648</v>
      </c>
      <c r="C44" s="140">
        <v>-6.2802589403969113</v>
      </c>
      <c r="D44" s="37">
        <v>-10.144260380205553</v>
      </c>
      <c r="E44" s="167"/>
      <c r="F44"/>
      <c r="G44" s="37"/>
      <c r="H44" s="39"/>
      <c r="I44" s="164"/>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row>
    <row r="45" spans="1:46" ht="19.7" customHeight="1">
      <c r="A45" s="42" t="s">
        <v>33</v>
      </c>
      <c r="B45" s="37">
        <v>-9.321834406371023</v>
      </c>
      <c r="C45" s="140">
        <v>-6.5570760841676314</v>
      </c>
      <c r="D45" s="37">
        <v>-10.658600022103352</v>
      </c>
      <c r="E45" s="167"/>
      <c r="F45"/>
      <c r="G45" s="37"/>
      <c r="H45" s="39"/>
      <c r="I45" s="164"/>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row>
    <row r="46" spans="1:46" ht="19.7" customHeight="1">
      <c r="A46" s="42" t="s">
        <v>34</v>
      </c>
      <c r="B46" s="37">
        <v>-9.688245785084785</v>
      </c>
      <c r="C46" s="140">
        <v>-6.8102012072964415</v>
      </c>
      <c r="D46" s="37">
        <v>-11.143521248393856</v>
      </c>
      <c r="E46" s="167"/>
      <c r="F46"/>
      <c r="G46" s="37"/>
      <c r="H46" s="39"/>
      <c r="I46" s="164"/>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row>
    <row r="47" spans="1:46" ht="19.7" customHeight="1">
      <c r="A47" s="42" t="s">
        <v>35</v>
      </c>
      <c r="B47" s="37">
        <v>-10.076796782128469</v>
      </c>
      <c r="C47" s="140">
        <v>-7.088529990425438</v>
      </c>
      <c r="D47" s="37">
        <v>-11.650901198972816</v>
      </c>
      <c r="E47" s="167"/>
      <c r="F47"/>
      <c r="G47" s="37"/>
      <c r="H47" s="39"/>
      <c r="I47" s="164"/>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row>
    <row r="48" spans="1:46" ht="19.7" customHeight="1">
      <c r="A48" s="42" t="s">
        <v>36</v>
      </c>
      <c r="B48" s="37">
        <v>-10.487312882988284</v>
      </c>
      <c r="C48" s="140">
        <v>-7.3926725118504111</v>
      </c>
      <c r="D48" s="37">
        <v>-12.179784141211659</v>
      </c>
      <c r="E48" s="167"/>
      <c r="F48"/>
      <c r="G48" s="37"/>
      <c r="H48" s="39"/>
      <c r="I48" s="164"/>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row>
    <row r="49" spans="1:46" ht="19.7" customHeight="1">
      <c r="A49" s="42" t="s">
        <v>37</v>
      </c>
      <c r="B49" s="37">
        <v>-10.90959604094844</v>
      </c>
      <c r="C49" s="140">
        <v>-7.7099151615364274</v>
      </c>
      <c r="D49" s="37">
        <v>-12.720559501028884</v>
      </c>
      <c r="E49" s="167"/>
      <c r="F49"/>
      <c r="G49" s="37"/>
      <c r="H49" s="39"/>
      <c r="I49" s="164"/>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row>
    <row r="50" spans="1:46" ht="19.7" customHeight="1">
      <c r="A50" s="42" t="s">
        <v>38</v>
      </c>
      <c r="B50" s="37">
        <v>-11.377394763031107</v>
      </c>
      <c r="C50" s="140">
        <v>-8.0759016564854296</v>
      </c>
      <c r="D50" s="37">
        <v>-13.305641523959649</v>
      </c>
      <c r="E50" s="167"/>
      <c r="F50"/>
      <c r="G50" s="37"/>
      <c r="H50" s="39"/>
      <c r="I50" s="164"/>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row>
    <row r="51" spans="1:46" ht="19.7" customHeight="1">
      <c r="A51" s="42" t="s">
        <v>39</v>
      </c>
      <c r="B51" s="37">
        <v>-11.890045153181186</v>
      </c>
      <c r="C51" s="140">
        <v>-8.4859389024379475</v>
      </c>
      <c r="D51" s="37">
        <v>-13.933290242925908</v>
      </c>
      <c r="E51" s="167"/>
      <c r="F51"/>
      <c r="G51" s="37"/>
      <c r="H51" s="39"/>
      <c r="I51" s="164"/>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row>
    <row r="52" spans="1:46" ht="19.7" customHeight="1">
      <c r="A52" s="42" t="s">
        <v>40</v>
      </c>
      <c r="B52" s="37">
        <v>-12.405163113619434</v>
      </c>
      <c r="C52" s="140">
        <v>-8.8953717077743946</v>
      </c>
      <c r="D52" s="37">
        <v>-14.562708462107768</v>
      </c>
      <c r="E52" s="167"/>
      <c r="F52"/>
      <c r="G52" s="37"/>
      <c r="H52" s="39"/>
      <c r="I52" s="164"/>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row>
    <row r="53" spans="1:46" ht="19.7" customHeight="1">
      <c r="A53" s="42" t="s">
        <v>41</v>
      </c>
      <c r="B53" s="37">
        <v>-13.120282285789015</v>
      </c>
      <c r="C53" s="140">
        <v>-9.4582139500503448</v>
      </c>
      <c r="D53" s="37">
        <v>-15.433257407385042</v>
      </c>
      <c r="E53" s="167"/>
      <c r="F53"/>
      <c r="G53" s="37"/>
      <c r="H53" s="39"/>
      <c r="I53" s="164"/>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row>
    <row r="54" spans="1:46" ht="19.7" customHeight="1">
      <c r="A54" s="42" t="s">
        <v>42</v>
      </c>
      <c r="B54" s="37">
        <v>-13.815385510449401</v>
      </c>
      <c r="C54" s="140">
        <v>-10.01007000632749</v>
      </c>
      <c r="D54" s="37">
        <v>-16.261243893528633</v>
      </c>
      <c r="E54" s="167"/>
      <c r="F54"/>
      <c r="G54" s="37"/>
      <c r="H54" s="39"/>
      <c r="I54" s="164"/>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row>
    <row r="55" spans="1:46" ht="19.7" customHeight="1">
      <c r="A55" s="42" t="s">
        <v>43</v>
      </c>
      <c r="B55" s="37">
        <v>-14.487070718976252</v>
      </c>
      <c r="C55" s="140">
        <v>-10.534592847937317</v>
      </c>
      <c r="D55" s="37">
        <v>-17.065318823450628</v>
      </c>
      <c r="E55" s="167"/>
      <c r="F55"/>
      <c r="G55" s="37"/>
      <c r="H55" s="39"/>
      <c r="I55" s="164"/>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row>
    <row r="56" spans="1:46" ht="19.7" customHeight="1">
      <c r="A56" s="42" t="s">
        <v>44</v>
      </c>
      <c r="B56" s="37">
        <v>-15.181440129886504</v>
      </c>
      <c r="C56" s="140">
        <v>-11.077274482742219</v>
      </c>
      <c r="D56" s="37">
        <v>-17.874568832677738</v>
      </c>
      <c r="E56" s="167"/>
      <c r="F56"/>
      <c r="G56" s="37"/>
      <c r="H56" s="39"/>
      <c r="I56" s="164"/>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row>
    <row r="57" spans="1:46" ht="19.7" customHeight="1">
      <c r="A57" s="42" t="s">
        <v>45</v>
      </c>
      <c r="B57" s="37">
        <v>-15.884271354574667</v>
      </c>
      <c r="C57" s="140">
        <v>-11.622155221293037</v>
      </c>
      <c r="D57" s="37">
        <v>-18.653412316154345</v>
      </c>
      <c r="E57" s="167"/>
      <c r="F57"/>
      <c r="G57" s="37"/>
      <c r="H57" s="39"/>
      <c r="I57" s="164"/>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row>
    <row r="58" spans="1:46" ht="19.7" customHeight="1">
      <c r="A58" s="42" t="s">
        <v>46</v>
      </c>
      <c r="B58" s="37">
        <v>-16.582376277520318</v>
      </c>
      <c r="C58" s="140">
        <v>-12.166322753610521</v>
      </c>
      <c r="D58" s="37">
        <v>-19.431710224878604</v>
      </c>
      <c r="E58" s="167"/>
      <c r="F58"/>
      <c r="G58" s="37"/>
      <c r="H58" s="39"/>
      <c r="I58" s="164"/>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row>
    <row r="59" spans="1:46" ht="19.7" customHeight="1">
      <c r="A59" s="42" t="s">
        <v>47</v>
      </c>
      <c r="B59" s="37">
        <v>-17.257596487953585</v>
      </c>
      <c r="C59" s="140">
        <v>-12.69049526580663</v>
      </c>
      <c r="D59" s="37">
        <v>-20.199375348068386</v>
      </c>
      <c r="E59" s="167"/>
      <c r="F59"/>
      <c r="G59" s="37"/>
      <c r="H59" s="39"/>
      <c r="I59" s="164"/>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row>
    <row r="60" spans="1:46" ht="19.7" customHeight="1">
      <c r="A60" s="42" t="s">
        <v>48</v>
      </c>
      <c r="B60" s="37">
        <v>-17.92534404417249</v>
      </c>
      <c r="C60" s="140">
        <v>-13.206973376026438</v>
      </c>
      <c r="D60" s="37">
        <v>-20.969533527074262</v>
      </c>
      <c r="E60" s="167"/>
      <c r="F60"/>
      <c r="G60" s="37"/>
      <c r="H60" s="39"/>
      <c r="I60" s="164"/>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row>
    <row r="61" spans="1:46" ht="19.7" customHeight="1">
      <c r="A61" s="42" t="s">
        <v>49</v>
      </c>
      <c r="B61" s="37">
        <v>-18.608535423763257</v>
      </c>
      <c r="C61" s="140">
        <v>-13.745368336873993</v>
      </c>
      <c r="D61" s="37">
        <v>-21.756350206529849</v>
      </c>
      <c r="E61" s="167"/>
      <c r="F61"/>
      <c r="G61" s="37"/>
      <c r="H61" s="39"/>
      <c r="I61" s="164"/>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row>
    <row r="62" spans="1:46" ht="19.7" customHeight="1">
      <c r="A62" s="42" t="s">
        <v>50</v>
      </c>
      <c r="B62" s="37">
        <v>-19.301301153327337</v>
      </c>
      <c r="C62" s="140">
        <v>-14.292192174474163</v>
      </c>
      <c r="D62" s="37">
        <v>-22.551413121674326</v>
      </c>
      <c r="E62" s="167"/>
      <c r="F62"/>
      <c r="G62" s="37"/>
      <c r="H62" s="39"/>
      <c r="I62" s="164"/>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row>
    <row r="63" spans="1:46" ht="19.7" customHeight="1">
      <c r="A63" s="42" t="s">
        <v>51</v>
      </c>
      <c r="B63" s="37">
        <v>-20.464576228527495</v>
      </c>
      <c r="C63" s="140">
        <v>-14.952705306610476</v>
      </c>
      <c r="D63" s="37">
        <v>-23.533974729563298</v>
      </c>
      <c r="E63" s="167"/>
      <c r="F63"/>
      <c r="G63" s="37"/>
      <c r="H63" s="39"/>
      <c r="I63" s="164"/>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row>
    <row r="64" spans="1:46" ht="19.7" customHeight="1">
      <c r="A64" s="42" t="s">
        <v>52</v>
      </c>
      <c r="B64" s="37">
        <v>-21.597917934401341</v>
      </c>
      <c r="C64" s="140">
        <v>-15.611386247913231</v>
      </c>
      <c r="D64" s="37">
        <v>-24.472554500082524</v>
      </c>
      <c r="E64" s="167"/>
      <c r="F64"/>
      <c r="G64" s="37"/>
      <c r="H64" s="39"/>
      <c r="I64" s="164"/>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row>
    <row r="65" spans="1:46" ht="19.7" customHeight="1">
      <c r="A65" s="42" t="s">
        <v>53</v>
      </c>
      <c r="B65" s="37">
        <v>-22.698426578053308</v>
      </c>
      <c r="C65" s="140">
        <v>-16.238545442120937</v>
      </c>
      <c r="D65" s="37">
        <v>-25.390890194312078</v>
      </c>
      <c r="E65" s="167"/>
      <c r="F65"/>
      <c r="G65" s="37"/>
      <c r="H65" s="39"/>
      <c r="I65" s="164"/>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row>
    <row r="66" spans="1:46" ht="19.7" customHeight="1">
      <c r="A66" s="42" t="s">
        <v>54</v>
      </c>
      <c r="B66" s="37">
        <v>-23.75963370315862</v>
      </c>
      <c r="C66" s="140">
        <v>-16.831986829952093</v>
      </c>
      <c r="D66" s="37">
        <v>-26.274095283455019</v>
      </c>
      <c r="E66" s="167"/>
      <c r="F66"/>
      <c r="G66" s="37"/>
      <c r="H66" s="39"/>
      <c r="I66" s="164"/>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row>
    <row r="67" spans="1:46" ht="19.7" customHeight="1">
      <c r="A67" s="42" t="s">
        <v>55</v>
      </c>
      <c r="B67" s="37">
        <v>-24.805574887907905</v>
      </c>
      <c r="C67" s="140">
        <v>-17.428342835962955</v>
      </c>
      <c r="D67" s="37">
        <v>-27.151401718703454</v>
      </c>
      <c r="E67" s="167"/>
      <c r="F67"/>
      <c r="G67" s="37"/>
      <c r="H67" s="39"/>
      <c r="I67" s="164"/>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row>
    <row r="68" spans="1:46" ht="15">
      <c r="A68" s="10" t="s">
        <v>57</v>
      </c>
      <c r="B68" s="5"/>
      <c r="C68" s="5"/>
      <c r="D68" s="5"/>
      <c r="E68" s="5"/>
      <c r="F68" s="5"/>
      <c r="G68" s="5"/>
      <c r="H68" s="39"/>
      <c r="I68" s="164"/>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row>
    <row r="69" spans="1:46" ht="24.75" customHeight="1">
      <c r="A69" s="59" t="s">
        <v>0</v>
      </c>
    </row>
    <row r="70" spans="1:46">
      <c r="A70" s="59"/>
    </row>
  </sheetData>
  <hyperlinks>
    <hyperlink ref="A69:A70" location="Contents!A1" display="Return to Contents" xr:uid="{60B7E9E5-FCBA-488F-A1FA-42D4E35EAA92}"/>
  </hyperlinks>
  <pageMargins left="0.7" right="0.7" top="0.75" bottom="0.75" header="0.3" footer="0.3"/>
  <pageSetup paperSize="9" orientation="portrait" r:id="rId1"/>
  <drawing r:id="rId2"/>
  <tableParts count="1">
    <tablePart r:id="rId3"/>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F2B9C-BC20-46F5-8300-7AB093D59EB5}">
  <sheetPr>
    <tabColor theme="8" tint="0.59999389629810485"/>
    <pageSetUpPr autoPageBreaks="0"/>
  </sheetPr>
  <dimension ref="A1:AZ70"/>
  <sheetViews>
    <sheetView showGridLines="0" zoomScale="115" zoomScaleNormal="115" workbookViewId="0"/>
  </sheetViews>
  <sheetFormatPr defaultColWidth="8.7109375" defaultRowHeight="14.25"/>
  <cols>
    <col min="1" max="1" width="16.5703125" style="1" customWidth="1"/>
    <col min="2" max="2" width="21" style="1" customWidth="1"/>
    <col min="3" max="4" width="19.42578125" style="1" customWidth="1"/>
    <col min="5" max="46" width="10.140625" style="1" customWidth="1"/>
    <col min="47" max="52" width="11.140625" style="1" bestFit="1" customWidth="1"/>
    <col min="53" max="16384" width="8.7109375" style="1"/>
  </cols>
  <sheetData>
    <row r="1" spans="1:1" ht="15">
      <c r="A1" s="53" t="s">
        <v>111</v>
      </c>
    </row>
    <row r="2" spans="1:1">
      <c r="A2" s="4" t="s">
        <v>216</v>
      </c>
    </row>
    <row r="3" spans="1:1">
      <c r="A3" s="4" t="s">
        <v>211</v>
      </c>
    </row>
    <row r="4" spans="1:1">
      <c r="A4" s="4"/>
    </row>
    <row r="5" spans="1:1">
      <c r="A5" s="4"/>
    </row>
    <row r="6" spans="1:1">
      <c r="A6" s="4"/>
    </row>
    <row r="7" spans="1:1">
      <c r="A7" s="4"/>
    </row>
    <row r="8" spans="1:1">
      <c r="A8" s="4"/>
    </row>
    <row r="9" spans="1:1">
      <c r="A9" s="4"/>
    </row>
    <row r="10" spans="1:1">
      <c r="A10" s="4"/>
    </row>
    <row r="11" spans="1:1">
      <c r="A11" s="4"/>
    </row>
    <row r="12" spans="1:1">
      <c r="A12" s="4"/>
    </row>
    <row r="13" spans="1:1">
      <c r="A13" s="4"/>
    </row>
    <row r="14" spans="1:1">
      <c r="A14" s="4"/>
    </row>
    <row r="15" spans="1:1">
      <c r="A15" s="4"/>
    </row>
    <row r="16" spans="1:1">
      <c r="A16" s="4"/>
    </row>
    <row r="17" spans="1:52">
      <c r="A17" s="4"/>
    </row>
    <row r="18" spans="1:52">
      <c r="A18" s="4"/>
    </row>
    <row r="19" spans="1:52">
      <c r="A19" s="4"/>
    </row>
    <row r="20" spans="1:52" ht="30.95" customHeight="1">
      <c r="A20" s="4"/>
    </row>
    <row r="21" spans="1:52" ht="30.75" customHeight="1">
      <c r="A21" s="136" t="s">
        <v>7</v>
      </c>
      <c r="B21" s="110" t="s">
        <v>71</v>
      </c>
      <c r="C21" s="110" t="s">
        <v>69</v>
      </c>
      <c r="D21" s="131" t="s">
        <v>70</v>
      </c>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row>
    <row r="22" spans="1:52" ht="19.7" customHeight="1">
      <c r="A22" s="42" t="s">
        <v>10</v>
      </c>
      <c r="B22" s="37">
        <v>0</v>
      </c>
      <c r="C22" s="115">
        <v>0</v>
      </c>
      <c r="D22" s="115">
        <v>0</v>
      </c>
      <c r="E22" s="165"/>
      <c r="F22" s="165"/>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row>
    <row r="23" spans="1:52" ht="19.7" customHeight="1">
      <c r="A23" s="42" t="s">
        <v>11</v>
      </c>
      <c r="B23" s="37">
        <v>-4.1641683255096151E-2</v>
      </c>
      <c r="C23" s="115">
        <v>1.8964107293920642E-2</v>
      </c>
      <c r="D23" s="115">
        <v>-3.4733965601322074E-2</v>
      </c>
      <c r="E23" s="165"/>
      <c r="F23" s="165"/>
      <c r="G23" s="165"/>
      <c r="H23" s="165"/>
      <c r="I23" s="165"/>
      <c r="J23" s="165"/>
      <c r="K23" s="165"/>
      <c r="L23" s="165"/>
      <c r="M23" s="165"/>
      <c r="N23" s="165"/>
      <c r="O23" s="165"/>
      <c r="P23" s="165"/>
      <c r="Q23" s="165"/>
      <c r="R23" s="165"/>
      <c r="S23" s="165"/>
      <c r="T23" s="165"/>
      <c r="U23" s="165"/>
      <c r="V23" s="165"/>
      <c r="W23" s="165"/>
      <c r="X23" s="165"/>
      <c r="Y23" s="165"/>
      <c r="Z23" s="165"/>
      <c r="AA23" s="165"/>
      <c r="AB23" s="165"/>
      <c r="AC23" s="165"/>
      <c r="AD23" s="165"/>
      <c r="AE23" s="165"/>
      <c r="AF23" s="165"/>
      <c r="AG23" s="165"/>
      <c r="AH23" s="165"/>
      <c r="AI23" s="165"/>
      <c r="AJ23" s="165"/>
      <c r="AK23" s="165"/>
      <c r="AL23" s="165"/>
      <c r="AM23" s="165"/>
      <c r="AN23" s="165"/>
      <c r="AO23" s="165"/>
      <c r="AP23" s="165"/>
      <c r="AQ23" s="165"/>
      <c r="AR23" s="165"/>
      <c r="AS23" s="165"/>
      <c r="AT23" s="165"/>
      <c r="AU23" s="165"/>
      <c r="AV23" s="165"/>
      <c r="AW23" s="165"/>
      <c r="AX23" s="165"/>
      <c r="AY23" s="165"/>
      <c r="AZ23" s="165"/>
    </row>
    <row r="24" spans="1:52" ht="19.7" customHeight="1">
      <c r="A24" s="42" t="s">
        <v>12</v>
      </c>
      <c r="B24" s="37">
        <v>-0.24955016571980648</v>
      </c>
      <c r="C24" s="115">
        <v>-0.24747236359222419</v>
      </c>
      <c r="D24" s="115">
        <v>-0.1259813985095069</v>
      </c>
      <c r="E24" s="165"/>
      <c r="F24" s="165"/>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row>
    <row r="25" spans="1:52" s="3" customFormat="1" ht="19.7" customHeight="1">
      <c r="A25" s="42" t="s">
        <v>13</v>
      </c>
      <c r="B25" s="37">
        <v>-0.40105413756333963</v>
      </c>
      <c r="C25" s="115">
        <v>-0.5732712396786932</v>
      </c>
      <c r="D25" s="115">
        <v>-3.8876328013884062E-2</v>
      </c>
      <c r="E25" s="165"/>
      <c r="F25" s="165"/>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row>
    <row r="26" spans="1:52" ht="19.7" customHeight="1">
      <c r="A26" s="42" t="s">
        <v>14</v>
      </c>
      <c r="B26" s="37">
        <v>-0.59976342539717165</v>
      </c>
      <c r="C26" s="115">
        <v>-0.92230140913719305</v>
      </c>
      <c r="D26" s="115">
        <v>-2.6264849639453022E-2</v>
      </c>
      <c r="E26" s="165"/>
      <c r="F26" s="165"/>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row>
    <row r="27" spans="1:52" ht="19.7" customHeight="1">
      <c r="A27" s="42" t="s">
        <v>15</v>
      </c>
      <c r="B27" s="37">
        <v>-0.83371480686582655</v>
      </c>
      <c r="C27" s="115">
        <v>-1.3173531271530061</v>
      </c>
      <c r="D27" s="115">
        <v>-3.3576714016060855E-2</v>
      </c>
      <c r="E27" s="165"/>
      <c r="F27" s="165"/>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row>
    <row r="28" spans="1:52" ht="19.7" customHeight="1">
      <c r="A28" s="42" t="s">
        <v>16</v>
      </c>
      <c r="B28" s="37">
        <v>-1.0790041878016787</v>
      </c>
      <c r="C28" s="115">
        <v>-1.7345860099701897</v>
      </c>
      <c r="D28" s="115">
        <v>-3.9647834839318497E-2</v>
      </c>
      <c r="E28" s="165"/>
      <c r="F28" s="165"/>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row>
    <row r="29" spans="1:52" ht="19.7" customHeight="1">
      <c r="A29" s="42" t="s">
        <v>17</v>
      </c>
      <c r="B29" s="37">
        <v>-1.2682511539825172</v>
      </c>
      <c r="C29" s="115">
        <v>-2.1265485611854427</v>
      </c>
      <c r="D29" s="115">
        <v>-0.17879346537351234</v>
      </c>
      <c r="E29" s="165"/>
      <c r="F29" s="165"/>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row>
    <row r="30" spans="1:52" ht="19.7" customHeight="1">
      <c r="A30" s="42" t="s">
        <v>18</v>
      </c>
      <c r="B30" s="37">
        <v>-1.4145987153968949</v>
      </c>
      <c r="C30" s="115">
        <v>-2.4785474661457503</v>
      </c>
      <c r="D30" s="115">
        <v>-8.1079334812801426E-2</v>
      </c>
      <c r="E30" s="165"/>
      <c r="F30" s="165"/>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row>
    <row r="31" spans="1:52" ht="19.7" customHeight="1">
      <c r="A31" s="42" t="s">
        <v>19</v>
      </c>
      <c r="B31" s="37">
        <v>-1.555894955079544</v>
      </c>
      <c r="C31" s="115">
        <v>-2.8174907792692059</v>
      </c>
      <c r="D31" s="115">
        <v>3.2440293150772043E-2</v>
      </c>
      <c r="E31" s="165"/>
      <c r="F31" s="165"/>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row>
    <row r="32" spans="1:52" ht="19.7" customHeight="1">
      <c r="A32" s="42" t="s">
        <v>20</v>
      </c>
      <c r="B32" s="37">
        <v>-1.6819051744514892</v>
      </c>
      <c r="C32" s="115">
        <v>-3.1469150604458838</v>
      </c>
      <c r="D32" s="115">
        <v>0.16889289882739314</v>
      </c>
      <c r="E32" s="165"/>
      <c r="F32" s="165"/>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row>
    <row r="33" spans="1:46" ht="19.7" customHeight="1">
      <c r="A33" s="42" t="s">
        <v>21</v>
      </c>
      <c r="B33" s="37">
        <v>-1.7509343851997143</v>
      </c>
      <c r="C33" s="115">
        <v>-3.4342658619928508</v>
      </c>
      <c r="D33" s="115">
        <v>0.37100491505347066</v>
      </c>
      <c r="E33" s="165"/>
      <c r="F33" s="165"/>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row>
    <row r="34" spans="1:46" ht="19.7" customHeight="1">
      <c r="A34" s="42" t="s">
        <v>22</v>
      </c>
      <c r="B34" s="37">
        <v>-1.8076023380193751</v>
      </c>
      <c r="C34" s="115">
        <v>-3.7212763795729327</v>
      </c>
      <c r="D34" s="115">
        <v>0.5926814507592687</v>
      </c>
      <c r="E34" s="165"/>
      <c r="F34" s="165"/>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row>
    <row r="35" spans="1:46" ht="19.7" customHeight="1">
      <c r="A35" s="42" t="s">
        <v>23</v>
      </c>
      <c r="B35" s="37">
        <v>-1.8747279691692216</v>
      </c>
      <c r="C35" s="115">
        <v>-4.0166700993633748</v>
      </c>
      <c r="D35" s="115">
        <v>0.81190694460405077</v>
      </c>
      <c r="E35" s="165"/>
      <c r="F35" s="165"/>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row>
    <row r="36" spans="1:46" ht="19.7" customHeight="1">
      <c r="A36" s="42" t="s">
        <v>24</v>
      </c>
      <c r="B36" s="37">
        <v>-1.9441227484040524</v>
      </c>
      <c r="C36" s="115">
        <v>-4.3133580506175946</v>
      </c>
      <c r="D36" s="115">
        <v>1.0367724707697086</v>
      </c>
      <c r="E36" s="165"/>
      <c r="F36" s="165"/>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row>
    <row r="37" spans="1:46" ht="19.7" customHeight="1">
      <c r="A37" s="42" t="s">
        <v>25</v>
      </c>
      <c r="B37" s="37">
        <v>-2.0153608027641337</v>
      </c>
      <c r="C37" s="115">
        <v>-4.6258890258620289</v>
      </c>
      <c r="D37" s="115">
        <v>1.2670627168542508</v>
      </c>
      <c r="E37" s="165"/>
      <c r="F37" s="165"/>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row>
    <row r="38" spans="1:46" ht="19.7" customHeight="1">
      <c r="A38" s="42" t="s">
        <v>26</v>
      </c>
      <c r="B38" s="37">
        <v>-2.0539151866530538</v>
      </c>
      <c r="C38" s="115">
        <v>-4.8940405929828978</v>
      </c>
      <c r="D38" s="115">
        <v>1.536146008266462</v>
      </c>
      <c r="E38" s="165"/>
      <c r="F38" s="165"/>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row>
    <row r="39" spans="1:46" ht="19.7" customHeight="1">
      <c r="A39" s="42" t="s">
        <v>27</v>
      </c>
      <c r="B39" s="37">
        <v>-2.0821281237002287</v>
      </c>
      <c r="C39" s="115">
        <v>-5.1215791062100351</v>
      </c>
      <c r="D39" s="115">
        <v>1.8221331099549793</v>
      </c>
      <c r="E39" s="165"/>
      <c r="F39" s="165"/>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row>
    <row r="40" spans="1:46" ht="19.7" customHeight="1">
      <c r="A40" s="42" t="s">
        <v>28</v>
      </c>
      <c r="B40" s="37">
        <v>-2.1032355216972896</v>
      </c>
      <c r="C40" s="115">
        <v>-5.3177753671011709</v>
      </c>
      <c r="D40" s="115">
        <v>2.1002908259711832</v>
      </c>
      <c r="E40" s="165"/>
      <c r="F40" s="165"/>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row>
    <row r="41" spans="1:46" ht="19.7" customHeight="1">
      <c r="A41" s="42" t="s">
        <v>29</v>
      </c>
      <c r="B41" s="37">
        <v>-2.0783273110839176</v>
      </c>
      <c r="C41" s="115">
        <v>-5.4601846645589731</v>
      </c>
      <c r="D41" s="115">
        <v>2.4197724290943095</v>
      </c>
      <c r="E41" s="165"/>
      <c r="F41" s="165"/>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row>
    <row r="42" spans="1:46" ht="19.7" customHeight="1">
      <c r="A42" s="42" t="s">
        <v>30</v>
      </c>
      <c r="B42" s="37">
        <v>-2.0214987280914323</v>
      </c>
      <c r="C42" s="115">
        <v>-5.5654098295472076</v>
      </c>
      <c r="D42" s="115">
        <v>2.7667679331609873</v>
      </c>
      <c r="E42" s="165"/>
      <c r="F42" s="165"/>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row>
    <row r="43" spans="1:46" ht="19.7" customHeight="1">
      <c r="A43" s="42" t="s">
        <v>31</v>
      </c>
      <c r="B43" s="37">
        <v>-1.96489393871912</v>
      </c>
      <c r="C43" s="115">
        <v>-5.6756883543632952</v>
      </c>
      <c r="D43" s="115">
        <v>3.109493699168536</v>
      </c>
      <c r="E43" s="165"/>
      <c r="F43" s="165"/>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row>
    <row r="44" spans="1:46" ht="19.7" customHeight="1">
      <c r="A44" s="42" t="s">
        <v>32</v>
      </c>
      <c r="B44" s="37">
        <v>-1.8846872610829943</v>
      </c>
      <c r="C44" s="115">
        <v>-5.7710823076977951</v>
      </c>
      <c r="D44" s="115">
        <v>3.4756740145878853</v>
      </c>
      <c r="E44" s="165"/>
      <c r="F44" s="165"/>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row>
    <row r="45" spans="1:46" ht="19.7" customHeight="1">
      <c r="A45" s="42" t="s">
        <v>33</v>
      </c>
      <c r="B45" s="37">
        <v>-1.7891866089592261</v>
      </c>
      <c r="C45" s="115">
        <v>-5.8422870089416969</v>
      </c>
      <c r="D45" s="115">
        <v>3.8548897642728446</v>
      </c>
      <c r="E45" s="165"/>
      <c r="F45" s="165"/>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row>
    <row r="46" spans="1:46" ht="19.7" customHeight="1">
      <c r="A46" s="42" t="s">
        <v>34</v>
      </c>
      <c r="B46" s="37">
        <v>-1.6838641291226701</v>
      </c>
      <c r="C46" s="115">
        <v>-5.90438279015373</v>
      </c>
      <c r="D46" s="115">
        <v>4.2401375994861716</v>
      </c>
      <c r="E46" s="165"/>
      <c r="F46" s="165"/>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row>
    <row r="47" spans="1:46" ht="19.7" customHeight="1">
      <c r="A47" s="42" t="s">
        <v>35</v>
      </c>
      <c r="B47" s="37">
        <v>-1.602522601937401</v>
      </c>
      <c r="C47" s="115">
        <v>-5.9871148312319615</v>
      </c>
      <c r="D47" s="115">
        <v>4.5972429550553526</v>
      </c>
      <c r="E47" s="165"/>
      <c r="F47" s="165"/>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row>
    <row r="48" spans="1:46" ht="19.7" customHeight="1">
      <c r="A48" s="42" t="s">
        <v>36</v>
      </c>
      <c r="B48" s="37">
        <v>-1.5433452867542647</v>
      </c>
      <c r="C48" s="115">
        <v>-6.0810926150074804</v>
      </c>
      <c r="D48" s="115">
        <v>4.9283650441945444</v>
      </c>
      <c r="E48" s="165"/>
      <c r="F48" s="165"/>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row>
    <row r="49" spans="1:46" ht="19.7" customHeight="1">
      <c r="A49" s="42" t="s">
        <v>37</v>
      </c>
      <c r="B49" s="37">
        <v>-1.4963176611343088</v>
      </c>
      <c r="C49" s="115">
        <v>-6.1890366602315448</v>
      </c>
      <c r="D49" s="115">
        <v>5.2323288994241048</v>
      </c>
      <c r="E49" s="165"/>
      <c r="F49" s="165"/>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row>
    <row r="50" spans="1:46" ht="19.7" customHeight="1">
      <c r="A50" s="42" t="s">
        <v>38</v>
      </c>
      <c r="B50" s="37">
        <v>-1.4953990864914077</v>
      </c>
      <c r="C50" s="115">
        <v>-6.3387499909436444</v>
      </c>
      <c r="D50" s="115">
        <v>5.480568357169977</v>
      </c>
      <c r="E50" s="165"/>
      <c r="F50" s="165"/>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row>
    <row r="51" spans="1:46" ht="19.7" customHeight="1">
      <c r="A51" s="42" t="s">
        <v>39</v>
      </c>
      <c r="B51" s="37">
        <v>-1.5416643368672038</v>
      </c>
      <c r="C51" s="115">
        <v>-6.5204337415683389</v>
      </c>
      <c r="D51" s="115">
        <v>5.6709107783981434</v>
      </c>
      <c r="E51" s="165"/>
      <c r="F51" s="165"/>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row>
    <row r="52" spans="1:46" ht="19.7" customHeight="1">
      <c r="A52" s="42" t="s">
        <v>40</v>
      </c>
      <c r="B52" s="37">
        <v>-1.5890162038132063</v>
      </c>
      <c r="C52" s="115">
        <v>-6.7094100191177244</v>
      </c>
      <c r="D52" s="115">
        <v>5.8557634800558027</v>
      </c>
      <c r="E52" s="165"/>
      <c r="F52" s="165"/>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row>
    <row r="53" spans="1:46" ht="19.7" customHeight="1">
      <c r="A53" s="42" t="s">
        <v>41</v>
      </c>
      <c r="B53" s="37">
        <v>-1.6566982763411686</v>
      </c>
      <c r="C53" s="115">
        <v>-6.9409691892351315</v>
      </c>
      <c r="D53" s="115">
        <v>6.0162329956532519</v>
      </c>
      <c r="E53" s="165"/>
      <c r="F53" s="165"/>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row>
    <row r="54" spans="1:46" ht="19.7" customHeight="1">
      <c r="A54" s="42" t="s">
        <v>42</v>
      </c>
      <c r="B54" s="37">
        <v>-1.7247901771287628</v>
      </c>
      <c r="C54" s="115">
        <v>-7.1792510112163868</v>
      </c>
      <c r="D54" s="115">
        <v>6.173592370532698</v>
      </c>
      <c r="E54" s="165"/>
      <c r="F54" s="165"/>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row>
    <row r="55" spans="1:46" ht="19.7" customHeight="1">
      <c r="A55" s="42" t="s">
        <v>43</v>
      </c>
      <c r="B55" s="37">
        <v>-1.7650822859443775</v>
      </c>
      <c r="C55" s="115">
        <v>-7.3992689803371325</v>
      </c>
      <c r="D55" s="115">
        <v>6.3611996802386566</v>
      </c>
      <c r="E55" s="165"/>
      <c r="F55" s="165"/>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row>
    <row r="56" spans="1:46" ht="19.7" customHeight="1">
      <c r="A56" s="42" t="s">
        <v>44</v>
      </c>
      <c r="B56" s="37">
        <v>-1.8260064197834345</v>
      </c>
      <c r="C56" s="115">
        <v>-7.6373111333333439</v>
      </c>
      <c r="D56" s="115">
        <v>6.5308010589683194</v>
      </c>
      <c r="E56" s="165"/>
      <c r="F56" s="165"/>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row>
    <row r="57" spans="1:46" ht="19.7" customHeight="1">
      <c r="A57" s="42" t="s">
        <v>45</v>
      </c>
      <c r="B57" s="37">
        <v>-1.8996402967991222</v>
      </c>
      <c r="C57" s="115">
        <v>-7.8791926403229251</v>
      </c>
      <c r="D57" s="115">
        <v>6.6917293657216019</v>
      </c>
      <c r="E57" s="165"/>
      <c r="F57" s="165"/>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row>
    <row r="58" spans="1:46" ht="19.7" customHeight="1">
      <c r="A58" s="42" t="s">
        <v>46</v>
      </c>
      <c r="B58" s="37">
        <v>-1.9728272597289007</v>
      </c>
      <c r="C58" s="115">
        <v>-8.1259155965357479</v>
      </c>
      <c r="D58" s="115">
        <v>6.8592688740682961</v>
      </c>
      <c r="E58" s="165"/>
      <c r="F58" s="165"/>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row>
    <row r="59" spans="1:46" ht="19.7" customHeight="1">
      <c r="A59" s="42" t="s">
        <v>47</v>
      </c>
      <c r="B59" s="37">
        <v>-2.0262844711691352</v>
      </c>
      <c r="C59" s="115">
        <v>-8.3611785253882669</v>
      </c>
      <c r="D59" s="115">
        <v>7.0430314657714739</v>
      </c>
      <c r="E59" s="165"/>
      <c r="F59" s="165"/>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row>
    <row r="60" spans="1:46" ht="19.7" customHeight="1">
      <c r="A60" s="42" t="s">
        <v>48</v>
      </c>
      <c r="B60" s="37">
        <v>-2.0759676429528735</v>
      </c>
      <c r="C60" s="115">
        <v>-8.5996056362152178</v>
      </c>
      <c r="D60" s="115">
        <v>7.2351477567897646</v>
      </c>
      <c r="E60" s="165"/>
      <c r="F60" s="165"/>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row>
    <row r="61" spans="1:46" ht="19.7" customHeight="1">
      <c r="A61" s="42" t="s">
        <v>49</v>
      </c>
      <c r="B61" s="37">
        <v>-2.1477216584787637</v>
      </c>
      <c r="C61" s="115">
        <v>-8.8566395853313047</v>
      </c>
      <c r="D61" s="115">
        <v>7.4127133434135546</v>
      </c>
      <c r="E61" s="165"/>
      <c r="F61" s="165"/>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row>
    <row r="62" spans="1:46" ht="19.7" customHeight="1">
      <c r="A62" s="42" t="s">
        <v>50</v>
      </c>
      <c r="B62" s="37">
        <v>-2.2371790566202052</v>
      </c>
      <c r="C62" s="115">
        <v>-9.1283084971553823</v>
      </c>
      <c r="D62" s="115">
        <v>7.5818091918285786</v>
      </c>
      <c r="E62" s="165"/>
      <c r="F62" s="165"/>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row>
    <row r="63" spans="1:46" ht="19.7" customHeight="1">
      <c r="A63" s="42" t="s">
        <v>51</v>
      </c>
      <c r="B63" s="37">
        <v>-2.3240622317402959</v>
      </c>
      <c r="C63" s="115">
        <v>-9.3892635328557592</v>
      </c>
      <c r="D63" s="115">
        <v>7.7643592111533515</v>
      </c>
      <c r="E63" s="165"/>
      <c r="F63" s="165"/>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row>
    <row r="64" spans="1:46" ht="19.7" customHeight="1">
      <c r="A64" s="42" t="s">
        <v>52</v>
      </c>
      <c r="B64" s="37">
        <v>-2.4129677426289184</v>
      </c>
      <c r="C64" s="115">
        <v>-9.6365779444622142</v>
      </c>
      <c r="D64" s="115">
        <v>7.9529848607026654</v>
      </c>
      <c r="E64" s="165"/>
      <c r="F64" s="165"/>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row>
    <row r="65" spans="1:46" ht="19.7" customHeight="1">
      <c r="A65" s="42" t="s">
        <v>53</v>
      </c>
      <c r="B65" s="37">
        <v>-2.4778275914629853</v>
      </c>
      <c r="C65" s="115">
        <v>-9.8481187782539816</v>
      </c>
      <c r="D65" s="115">
        <v>8.1756964286260967</v>
      </c>
      <c r="E65" s="165"/>
      <c r="F65" s="165"/>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row>
    <row r="66" spans="1:46" ht="19.7" customHeight="1">
      <c r="A66" s="42" t="s">
        <v>54</v>
      </c>
      <c r="B66" s="37">
        <v>-2.510818789755064</v>
      </c>
      <c r="C66" s="115">
        <v>-10.022806227361022</v>
      </c>
      <c r="D66" s="115">
        <v>8.4402277708189821</v>
      </c>
      <c r="E66" s="165"/>
      <c r="F66" s="165"/>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row>
    <row r="67" spans="1:46" s="3" customFormat="1" ht="19.7" customHeight="1">
      <c r="A67" s="169" t="s">
        <v>55</v>
      </c>
      <c r="B67" s="172">
        <v>-2.551506734795308</v>
      </c>
      <c r="C67" s="115">
        <v>-10.171909417483974</v>
      </c>
      <c r="D67" s="115">
        <v>8.6695302244162171</v>
      </c>
      <c r="E67" s="165"/>
      <c r="F67" s="170"/>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row>
    <row r="68" spans="1:46">
      <c r="A68" s="10" t="s">
        <v>57</v>
      </c>
      <c r="B68" s="5"/>
      <c r="C68" s="5"/>
      <c r="D68" s="5"/>
      <c r="E68" s="5"/>
      <c r="F68" s="5"/>
      <c r="G68" s="5"/>
      <c r="H68" s="5"/>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row>
    <row r="69" spans="1:46" ht="24.75" customHeight="1">
      <c r="A69" s="6" t="s">
        <v>0</v>
      </c>
    </row>
    <row r="70" spans="1:46">
      <c r="A70" s="6"/>
    </row>
  </sheetData>
  <hyperlinks>
    <hyperlink ref="A69:A70" location="Contents!A1" display="Return to Contents" xr:uid="{80A00623-FCED-4E1E-B5ED-61769EF65822}"/>
  </hyperlinks>
  <pageMargins left="0.7" right="0.7" top="0.75" bottom="0.75" header="0.3" footer="0.3"/>
  <pageSetup paperSize="9" orientation="portrait" r:id="rId1"/>
  <drawing r:id="rId2"/>
  <tableParts count="1">
    <tablePart r:id="rId3"/>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DB787-2BA5-449F-BAE8-D2281E5B81DE}">
  <sheetPr>
    <tabColor theme="8" tint="0.59999389629810485"/>
  </sheetPr>
  <dimension ref="A1:E8"/>
  <sheetViews>
    <sheetView showGridLines="0" zoomScaleNormal="100" workbookViewId="0"/>
  </sheetViews>
  <sheetFormatPr defaultRowHeight="15"/>
  <cols>
    <col min="1" max="2" width="30.7109375" customWidth="1"/>
    <col min="3" max="3" width="34.140625" customWidth="1"/>
    <col min="4" max="4" width="33.140625" customWidth="1"/>
    <col min="5" max="5" width="33.42578125" customWidth="1"/>
  </cols>
  <sheetData>
    <row r="1" spans="1:5">
      <c r="A1" s="19" t="s">
        <v>221</v>
      </c>
    </row>
    <row r="2" spans="1:5">
      <c r="A2" s="4" t="s">
        <v>302</v>
      </c>
    </row>
    <row r="3" spans="1:5" s="236" customFormat="1" ht="24.95" customHeight="1">
      <c r="A3" s="11" t="s">
        <v>301</v>
      </c>
    </row>
    <row r="4" spans="1:5" ht="22.5" customHeight="1" thickBot="1">
      <c r="A4" s="208" t="s">
        <v>89</v>
      </c>
      <c r="B4" s="209" t="s">
        <v>337</v>
      </c>
      <c r="C4" s="209" t="s">
        <v>102</v>
      </c>
      <c r="D4" s="209" t="s">
        <v>90</v>
      </c>
      <c r="E4" s="210" t="s">
        <v>91</v>
      </c>
    </row>
    <row r="5" spans="1:5" ht="65.25" customHeight="1" thickBot="1">
      <c r="A5" s="206" t="s">
        <v>92</v>
      </c>
      <c r="B5" s="56" t="s">
        <v>96</v>
      </c>
      <c r="C5" s="55" t="s">
        <v>97</v>
      </c>
      <c r="D5" s="55" t="s">
        <v>98</v>
      </c>
      <c r="E5" s="207" t="s">
        <v>93</v>
      </c>
    </row>
    <row r="6" spans="1:5" ht="65.25" customHeight="1">
      <c r="A6" s="211" t="s">
        <v>94</v>
      </c>
      <c r="B6" s="205" t="s">
        <v>99</v>
      </c>
      <c r="C6" s="212" t="s">
        <v>100</v>
      </c>
      <c r="D6" s="212" t="s">
        <v>101</v>
      </c>
      <c r="E6" s="211" t="s">
        <v>95</v>
      </c>
    </row>
    <row r="7" spans="1:5">
      <c r="A7" s="10" t="s">
        <v>57</v>
      </c>
    </row>
    <row r="8" spans="1:5" ht="24.95" customHeight="1">
      <c r="A8" s="6" t="s">
        <v>0</v>
      </c>
    </row>
  </sheetData>
  <hyperlinks>
    <hyperlink ref="A8" location="Contents!A1" display="Return to Contents" xr:uid="{3894A4F4-3D02-4DA1-A64B-3AE81141009D}"/>
  </hyperlinks>
  <pageMargins left="0.7" right="0.7" top="0.75" bottom="0.75" header="0.3" footer="0.3"/>
  <pageSetup paperSize="9" scale="31" orientation="portrait" r:id="rId1"/>
  <tableParts count="1">
    <tablePart r:id="rId2"/>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EDD69-1AEC-4AAC-9112-57052ABCC1B7}">
  <sheetPr>
    <tabColor theme="8"/>
  </sheetPr>
  <dimension ref="A1"/>
  <sheetViews>
    <sheetView workbookViewId="0"/>
  </sheetViews>
  <sheetFormatPr defaultRowHeight="15"/>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431B1-6B09-49C3-9043-A9F3CFC53CF3}">
  <sheetPr>
    <tabColor theme="8" tint="0.59999389629810485"/>
    <pageSetUpPr autoPageBreaks="0"/>
  </sheetPr>
  <dimension ref="A1:AT53"/>
  <sheetViews>
    <sheetView showGridLines="0" zoomScaleNormal="100" workbookViewId="0"/>
  </sheetViews>
  <sheetFormatPr defaultColWidth="8.7109375" defaultRowHeight="14.25"/>
  <cols>
    <col min="1" max="1" width="17.85546875" style="1" customWidth="1"/>
    <col min="2" max="2" width="24.42578125" style="1" customWidth="1"/>
    <col min="3" max="3" width="34.7109375" style="1" customWidth="1"/>
    <col min="4" max="10" width="11.42578125" style="1" customWidth="1"/>
    <col min="11" max="16384" width="8.7109375" style="1"/>
  </cols>
  <sheetData>
    <row r="1" spans="1:46" ht="15">
      <c r="A1" s="53" t="s">
        <v>299</v>
      </c>
    </row>
    <row r="2" spans="1:46">
      <c r="A2" s="4" t="s">
        <v>304</v>
      </c>
    </row>
    <row r="3" spans="1:46">
      <c r="A3" s="4" t="s">
        <v>421</v>
      </c>
    </row>
    <row r="4" spans="1:46">
      <c r="A4" s="6"/>
    </row>
    <row r="5" spans="1:46" ht="15">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row>
    <row r="7" spans="1:46">
      <c r="A7" s="10"/>
    </row>
    <row r="8" spans="1:46">
      <c r="A8" s="54"/>
    </row>
    <row r="9" spans="1:46">
      <c r="C9" s="10"/>
    </row>
    <row r="11" spans="1:46" ht="15">
      <c r="A11" s="39"/>
    </row>
    <row r="12" spans="1:46" ht="15">
      <c r="A12" s="39"/>
    </row>
    <row r="13" spans="1:46" ht="15">
      <c r="A13" s="39"/>
    </row>
    <row r="14" spans="1:46" ht="15">
      <c r="A14" s="39"/>
    </row>
    <row r="15" spans="1:46" ht="15">
      <c r="A15" s="39"/>
    </row>
    <row r="16" spans="1:46" ht="15">
      <c r="A16" s="39"/>
    </row>
    <row r="17" spans="1:1" ht="15">
      <c r="A17" s="39"/>
    </row>
    <row r="18" spans="1:1" ht="15">
      <c r="A18" s="39"/>
    </row>
    <row r="19" spans="1:1" ht="15">
      <c r="A19" s="39"/>
    </row>
    <row r="20" spans="1:1" ht="15">
      <c r="A20" s="39"/>
    </row>
    <row r="21" spans="1:1" ht="15">
      <c r="A21" s="39"/>
    </row>
    <row r="22" spans="1:1" ht="15">
      <c r="A22" s="39"/>
    </row>
    <row r="23" spans="1:1" ht="15">
      <c r="A23" s="39"/>
    </row>
    <row r="24" spans="1:1" ht="15">
      <c r="A24" s="39"/>
    </row>
    <row r="25" spans="1:1" ht="15">
      <c r="A25" s="39"/>
    </row>
    <row r="26" spans="1:1" ht="15">
      <c r="A26" s="39"/>
    </row>
    <row r="27" spans="1:1">
      <c r="A27" s="186" t="s">
        <v>57</v>
      </c>
    </row>
    <row r="28" spans="1:1" ht="18" customHeight="1">
      <c r="A28" s="6" t="s">
        <v>0</v>
      </c>
    </row>
    <row r="29" spans="1:1" ht="15">
      <c r="A29" s="39"/>
    </row>
    <row r="30" spans="1:1" ht="15">
      <c r="A30" s="39"/>
    </row>
    <row r="31" spans="1:1" ht="15">
      <c r="A31" s="39"/>
    </row>
    <row r="32" spans="1:1" ht="15">
      <c r="A32" s="39"/>
    </row>
    <row r="33" spans="1:1" ht="15">
      <c r="A33" s="39"/>
    </row>
    <row r="34" spans="1:1" ht="15">
      <c r="A34" s="39"/>
    </row>
    <row r="35" spans="1:1" ht="15">
      <c r="A35" s="39"/>
    </row>
    <row r="36" spans="1:1" ht="15">
      <c r="A36" s="39"/>
    </row>
    <row r="37" spans="1:1" ht="15">
      <c r="A37" s="39"/>
    </row>
    <row r="38" spans="1:1" ht="15">
      <c r="A38" s="39"/>
    </row>
    <row r="39" spans="1:1" ht="15">
      <c r="A39" s="39"/>
    </row>
    <row r="40" spans="1:1" ht="15">
      <c r="A40" s="39"/>
    </row>
    <row r="41" spans="1:1" ht="15">
      <c r="A41" s="39"/>
    </row>
    <row r="42" spans="1:1" ht="15">
      <c r="A42" s="39"/>
    </row>
    <row r="43" spans="1:1" ht="15">
      <c r="A43" s="39"/>
    </row>
    <row r="44" spans="1:1" ht="15">
      <c r="A44" s="39"/>
    </row>
    <row r="45" spans="1:1" ht="15">
      <c r="A45" s="39"/>
    </row>
    <row r="46" spans="1:1" ht="15">
      <c r="A46" s="39"/>
    </row>
    <row r="47" spans="1:1" ht="15">
      <c r="A47" s="39"/>
    </row>
    <row r="48" spans="1:1" ht="15">
      <c r="A48" s="39"/>
    </row>
    <row r="49" spans="1:1" ht="15">
      <c r="A49" s="39"/>
    </row>
    <row r="50" spans="1:1" ht="15">
      <c r="A50" s="39"/>
    </row>
    <row r="51" spans="1:1" ht="15">
      <c r="A51" s="39"/>
    </row>
    <row r="52" spans="1:1" ht="15">
      <c r="A52" s="39"/>
    </row>
    <row r="53" spans="1:1" ht="15">
      <c r="A53" s="39"/>
    </row>
  </sheetData>
  <hyperlinks>
    <hyperlink ref="A28" location="Contents!A1" display="Return to Contents" xr:uid="{DE0400E6-47F0-471E-932C-658F3CDE65F5}"/>
  </hyperlinks>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1BC5B-34EF-443D-B64C-D6685044B592}">
  <sheetPr>
    <tabColor theme="8" tint="0.59999389629810485"/>
    <pageSetUpPr autoPageBreaks="0"/>
  </sheetPr>
  <dimension ref="A1:A53"/>
  <sheetViews>
    <sheetView showGridLines="0" zoomScaleNormal="100" workbookViewId="0"/>
  </sheetViews>
  <sheetFormatPr defaultColWidth="8.7109375" defaultRowHeight="14.25"/>
  <cols>
    <col min="1" max="1" width="17.85546875" style="1" customWidth="1"/>
    <col min="2" max="2" width="24.42578125" style="1" customWidth="1"/>
    <col min="3" max="3" width="34.7109375" style="1" customWidth="1"/>
    <col min="4" max="10" width="11.42578125" style="1" customWidth="1"/>
    <col min="11" max="16384" width="8.7109375" style="1"/>
  </cols>
  <sheetData>
    <row r="1" spans="1:1" ht="15">
      <c r="A1" s="53" t="s">
        <v>432</v>
      </c>
    </row>
    <row r="2" spans="1:1">
      <c r="A2" s="4" t="s">
        <v>304</v>
      </c>
    </row>
    <row r="3" spans="1:1">
      <c r="A3" s="4" t="s">
        <v>67</v>
      </c>
    </row>
    <row r="4" spans="1:1">
      <c r="A4" s="187" t="s">
        <v>300</v>
      </c>
    </row>
    <row r="5" spans="1:1">
      <c r="A5" s="187" t="s">
        <v>300</v>
      </c>
    </row>
    <row r="6" spans="1:1">
      <c r="A6" s="187" t="s">
        <v>300</v>
      </c>
    </row>
    <row r="7" spans="1:1">
      <c r="A7" s="187" t="s">
        <v>300</v>
      </c>
    </row>
    <row r="8" spans="1:1">
      <c r="A8" s="187" t="s">
        <v>300</v>
      </c>
    </row>
    <row r="9" spans="1:1">
      <c r="A9" s="187" t="s">
        <v>300</v>
      </c>
    </row>
    <row r="10" spans="1:1">
      <c r="A10" s="187" t="s">
        <v>300</v>
      </c>
    </row>
    <row r="11" spans="1:1">
      <c r="A11" s="187" t="s">
        <v>300</v>
      </c>
    </row>
    <row r="12" spans="1:1">
      <c r="A12" s="187" t="s">
        <v>300</v>
      </c>
    </row>
    <row r="13" spans="1:1">
      <c r="A13" s="187" t="s">
        <v>300</v>
      </c>
    </row>
    <row r="14" spans="1:1">
      <c r="A14" s="187" t="s">
        <v>300</v>
      </c>
    </row>
    <row r="15" spans="1:1">
      <c r="A15" s="187" t="s">
        <v>300</v>
      </c>
    </row>
    <row r="16" spans="1:1">
      <c r="A16" s="187" t="s">
        <v>300</v>
      </c>
    </row>
    <row r="17" spans="1:1">
      <c r="A17" s="187" t="s">
        <v>300</v>
      </c>
    </row>
    <row r="18" spans="1:1">
      <c r="A18" s="187" t="s">
        <v>300</v>
      </c>
    </row>
    <row r="19" spans="1:1">
      <c r="A19" s="187" t="s">
        <v>300</v>
      </c>
    </row>
    <row r="20" spans="1:1">
      <c r="A20" s="187" t="s">
        <v>300</v>
      </c>
    </row>
    <row r="21" spans="1:1">
      <c r="A21" s="187" t="s">
        <v>300</v>
      </c>
    </row>
    <row r="22" spans="1:1">
      <c r="A22" s="187" t="s">
        <v>300</v>
      </c>
    </row>
    <row r="23" spans="1:1">
      <c r="A23" s="187" t="s">
        <v>300</v>
      </c>
    </row>
    <row r="24" spans="1:1">
      <c r="A24" s="187" t="s">
        <v>300</v>
      </c>
    </row>
    <row r="25" spans="1:1">
      <c r="A25" s="187" t="s">
        <v>300</v>
      </c>
    </row>
    <row r="26" spans="1:1">
      <c r="A26" s="187" t="s">
        <v>300</v>
      </c>
    </row>
    <row r="27" spans="1:1">
      <c r="A27" s="187" t="s">
        <v>300</v>
      </c>
    </row>
    <row r="28" spans="1:1">
      <c r="A28" s="187" t="s">
        <v>300</v>
      </c>
    </row>
    <row r="29" spans="1:1">
      <c r="A29" s="187" t="s">
        <v>300</v>
      </c>
    </row>
    <row r="30" spans="1:1" ht="15">
      <c r="A30" s="39"/>
    </row>
    <row r="31" spans="1:1">
      <c r="A31" s="186" t="s">
        <v>57</v>
      </c>
    </row>
    <row r="32" spans="1:1">
      <c r="A32" s="6" t="s">
        <v>0</v>
      </c>
    </row>
    <row r="33" spans="1:1" ht="15">
      <c r="A33" s="39"/>
    </row>
    <row r="34" spans="1:1" ht="15">
      <c r="A34" s="39"/>
    </row>
    <row r="35" spans="1:1" ht="15">
      <c r="A35" s="39"/>
    </row>
    <row r="36" spans="1:1" ht="15">
      <c r="A36" s="39"/>
    </row>
    <row r="37" spans="1:1" ht="15">
      <c r="A37" s="39"/>
    </row>
    <row r="38" spans="1:1" ht="15">
      <c r="A38" s="39"/>
    </row>
    <row r="39" spans="1:1" ht="15">
      <c r="A39" s="39"/>
    </row>
    <row r="40" spans="1:1" ht="15">
      <c r="A40" s="39"/>
    </row>
    <row r="41" spans="1:1" ht="15">
      <c r="A41" s="39"/>
    </row>
    <row r="42" spans="1:1" ht="15">
      <c r="A42" s="39"/>
    </row>
    <row r="43" spans="1:1" ht="15">
      <c r="A43" s="39"/>
    </row>
    <row r="44" spans="1:1" ht="15">
      <c r="A44" s="39"/>
    </row>
    <row r="45" spans="1:1" ht="15">
      <c r="A45" s="39"/>
    </row>
    <row r="46" spans="1:1" ht="15">
      <c r="A46" s="39"/>
    </row>
    <row r="47" spans="1:1" ht="15">
      <c r="A47" s="39"/>
    </row>
    <row r="48" spans="1:1" ht="15">
      <c r="A48" s="39"/>
    </row>
    <row r="49" spans="1:1" ht="15">
      <c r="A49" s="39"/>
    </row>
    <row r="50" spans="1:1" ht="15">
      <c r="A50" s="39"/>
    </row>
    <row r="51" spans="1:1" ht="15">
      <c r="A51" s="39"/>
    </row>
    <row r="52" spans="1:1" ht="15">
      <c r="A52" s="39"/>
    </row>
    <row r="53" spans="1:1" ht="15">
      <c r="A53" s="39"/>
    </row>
  </sheetData>
  <hyperlinks>
    <hyperlink ref="A32" location="Contents!A1" display="Return to Contents" xr:uid="{A2C068B5-7F38-4223-A858-5183285EEDD6}"/>
  </hyperlinks>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3820D-4E51-46AD-95A4-C0EBF8E39FE4}">
  <sheetPr>
    <tabColor theme="8" tint="0.59999389629810485"/>
  </sheetPr>
  <dimension ref="A1:B12"/>
  <sheetViews>
    <sheetView zoomScaleNormal="100" workbookViewId="0"/>
  </sheetViews>
  <sheetFormatPr defaultColWidth="8.7109375" defaultRowHeight="14.25"/>
  <cols>
    <col min="1" max="1" width="30.85546875" style="1" customWidth="1"/>
    <col min="2" max="16384" width="8.7109375" style="1"/>
  </cols>
  <sheetData>
    <row r="1" spans="1:2" ht="15">
      <c r="A1" s="2" t="s">
        <v>341</v>
      </c>
    </row>
    <row r="2" spans="1:2" ht="12.2" customHeight="1">
      <c r="A2" s="4" t="s">
        <v>304</v>
      </c>
    </row>
    <row r="3" spans="1:2" ht="12.2" customHeight="1">
      <c r="A3" s="4" t="s">
        <v>303</v>
      </c>
    </row>
    <row r="4" spans="1:2">
      <c r="A4" s="187" t="s">
        <v>300</v>
      </c>
    </row>
    <row r="5" spans="1:2">
      <c r="A5" s="187" t="s">
        <v>300</v>
      </c>
    </row>
    <row r="6" spans="1:2">
      <c r="A6" s="187" t="s">
        <v>300</v>
      </c>
    </row>
    <row r="7" spans="1:2">
      <c r="A7" s="187" t="s">
        <v>300</v>
      </c>
    </row>
    <row r="8" spans="1:2">
      <c r="A8" s="187" t="s">
        <v>300</v>
      </c>
    </row>
    <row r="9" spans="1:2">
      <c r="A9" s="187" t="s">
        <v>300</v>
      </c>
    </row>
    <row r="10" spans="1:2">
      <c r="A10" s="187" t="s">
        <v>300</v>
      </c>
    </row>
    <row r="11" spans="1:2">
      <c r="A11" s="4" t="s">
        <v>57</v>
      </c>
    </row>
    <row r="12" spans="1:2">
      <c r="A12" s="189" t="s">
        <v>0</v>
      </c>
      <c r="B12" s="188"/>
    </row>
  </sheetData>
  <hyperlinks>
    <hyperlink ref="A12" location="Contents!A1" display="Return to Contents" xr:uid="{0FDE1F93-FD46-4BB3-8F24-8E238089A9C8}"/>
  </hyperlink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864AE-4A52-417F-B821-9532885EB46F}">
  <sheetPr>
    <tabColor theme="8" tint="0.59999389629810485"/>
  </sheetPr>
  <dimension ref="A1:B14"/>
  <sheetViews>
    <sheetView zoomScaleNormal="100" workbookViewId="0"/>
  </sheetViews>
  <sheetFormatPr defaultColWidth="8.7109375" defaultRowHeight="14.25"/>
  <cols>
    <col min="1" max="1" width="38.42578125" style="1" customWidth="1"/>
    <col min="2" max="2" width="44.5703125" style="1" customWidth="1"/>
    <col min="3" max="16384" width="8.7109375" style="1"/>
  </cols>
  <sheetData>
    <row r="1" spans="1:2" ht="15">
      <c r="A1" s="2" t="s">
        <v>422</v>
      </c>
    </row>
    <row r="2" spans="1:2" ht="12.2" customHeight="1">
      <c r="A2" s="4" t="s">
        <v>305</v>
      </c>
    </row>
    <row r="3" spans="1:2" ht="12.2" customHeight="1" thickBot="1">
      <c r="A3" s="4" t="s">
        <v>423</v>
      </c>
    </row>
    <row r="4" spans="1:2" ht="26.45" customHeight="1" thickBot="1">
      <c r="A4" s="190" t="s">
        <v>306</v>
      </c>
      <c r="B4" s="191" t="s">
        <v>307</v>
      </c>
    </row>
    <row r="5" spans="1:2" ht="29.25">
      <c r="A5" s="241" t="s">
        <v>75</v>
      </c>
      <c r="B5" s="214" t="s">
        <v>345</v>
      </c>
    </row>
    <row r="6" spans="1:2" ht="29.25">
      <c r="A6" s="242"/>
      <c r="B6" s="215" t="s">
        <v>346</v>
      </c>
    </row>
    <row r="7" spans="1:2" ht="58.5" thickBot="1">
      <c r="A7" s="243"/>
      <c r="B7" s="193" t="s">
        <v>347</v>
      </c>
    </row>
    <row r="8" spans="1:2" ht="33.75" customHeight="1">
      <c r="A8" s="239" t="s">
        <v>308</v>
      </c>
      <c r="B8" s="194" t="s">
        <v>309</v>
      </c>
    </row>
    <row r="9" spans="1:2" ht="33.75" customHeight="1" thickBot="1">
      <c r="A9" s="240"/>
      <c r="B9" s="195" t="s">
        <v>342</v>
      </c>
    </row>
    <row r="10" spans="1:2" ht="15.75" thickBot="1">
      <c r="A10" s="196" t="s">
        <v>344</v>
      </c>
      <c r="B10" s="213" t="s">
        <v>343</v>
      </c>
    </row>
    <row r="11" spans="1:2" ht="15.75" thickBot="1">
      <c r="A11" s="197" t="s">
        <v>76</v>
      </c>
      <c r="B11" s="198" t="s">
        <v>343</v>
      </c>
    </row>
    <row r="12" spans="1:2" ht="15">
      <c r="A12" s="216" t="s">
        <v>77</v>
      </c>
      <c r="B12" s="217" t="s">
        <v>343</v>
      </c>
    </row>
    <row r="13" spans="1:2">
      <c r="A13" s="4" t="s">
        <v>57</v>
      </c>
    </row>
    <row r="14" spans="1:2">
      <c r="A14" s="189" t="s">
        <v>0</v>
      </c>
      <c r="B14" s="188"/>
    </row>
  </sheetData>
  <mergeCells count="2">
    <mergeCell ref="A8:A9"/>
    <mergeCell ref="A5:A7"/>
  </mergeCells>
  <hyperlinks>
    <hyperlink ref="A14" location="Contents!A1" display="Return to Contents" xr:uid="{4423E005-1C06-412E-8D59-5C3016B55019}"/>
  </hyperlink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47F43-9111-4931-B427-E060FE644B0E}">
  <sheetPr>
    <tabColor theme="8" tint="0.59999389629810485"/>
  </sheetPr>
  <dimension ref="A1:B13"/>
  <sheetViews>
    <sheetView zoomScaleNormal="100" workbookViewId="0"/>
  </sheetViews>
  <sheetFormatPr defaultColWidth="8.7109375" defaultRowHeight="14.25"/>
  <cols>
    <col min="1" max="1" width="30.85546875" style="1" customWidth="1"/>
    <col min="2" max="16384" width="8.7109375" style="1"/>
  </cols>
  <sheetData>
    <row r="1" spans="1:2" ht="15">
      <c r="A1" s="2" t="s">
        <v>414</v>
      </c>
    </row>
    <row r="2" spans="1:2" ht="12.2" customHeight="1">
      <c r="A2" s="4" t="s">
        <v>304</v>
      </c>
    </row>
    <row r="3" spans="1:2" ht="12.2" customHeight="1">
      <c r="A3" s="4" t="s">
        <v>303</v>
      </c>
    </row>
    <row r="4" spans="1:2">
      <c r="A4" s="187" t="s">
        <v>300</v>
      </c>
    </row>
    <row r="5" spans="1:2">
      <c r="A5" s="187" t="s">
        <v>300</v>
      </c>
    </row>
    <row r="6" spans="1:2">
      <c r="A6" s="187" t="s">
        <v>300</v>
      </c>
    </row>
    <row r="7" spans="1:2">
      <c r="A7" s="187" t="s">
        <v>300</v>
      </c>
    </row>
    <row r="8" spans="1:2">
      <c r="A8" s="187" t="s">
        <v>300</v>
      </c>
    </row>
    <row r="9" spans="1:2">
      <c r="A9" s="187" t="s">
        <v>300</v>
      </c>
    </row>
    <row r="10" spans="1:2">
      <c r="A10" s="187" t="s">
        <v>300</v>
      </c>
    </row>
    <row r="11" spans="1:2">
      <c r="A11" s="4" t="s">
        <v>437</v>
      </c>
    </row>
    <row r="12" spans="1:2">
      <c r="A12" s="237" t="s">
        <v>433</v>
      </c>
    </row>
    <row r="13" spans="1:2">
      <c r="A13" s="189" t="s">
        <v>0</v>
      </c>
      <c r="B13" s="188"/>
    </row>
  </sheetData>
  <hyperlinks>
    <hyperlink ref="A13" location="Contents!A1" display="Return to Contents" xr:uid="{C58DAB60-2D10-4D24-B724-7B0AD9DCF7CB}"/>
    <hyperlink ref="A12" r:id="rId1" xr:uid="{01691E68-55F1-4F06-9666-7D656572EE61}"/>
  </hyperlinks>
  <pageMargins left="0.7" right="0.7" top="0.75" bottom="0.75" header="0.3" footer="0.3"/>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5CD85-C00C-4645-A07F-143CB76F2051}">
  <sheetPr>
    <tabColor theme="8" tint="0.59999389629810485"/>
    <pageSetUpPr autoPageBreaks="0"/>
  </sheetPr>
  <dimension ref="A1:AY26"/>
  <sheetViews>
    <sheetView showGridLines="0" zoomScaleNormal="100" workbookViewId="0"/>
  </sheetViews>
  <sheetFormatPr defaultColWidth="8.7109375" defaultRowHeight="14.25"/>
  <cols>
    <col min="1" max="1" width="56.85546875" style="1" customWidth="1"/>
    <col min="2" max="2" width="21" style="1" customWidth="1"/>
    <col min="3" max="44" width="10.140625" style="1" customWidth="1"/>
    <col min="45" max="16384" width="8.7109375" style="1"/>
  </cols>
  <sheetData>
    <row r="1" spans="1:51" ht="15">
      <c r="A1" s="53" t="s">
        <v>439</v>
      </c>
    </row>
    <row r="2" spans="1:51">
      <c r="A2" s="4" t="s">
        <v>330</v>
      </c>
    </row>
    <row r="3" spans="1:51">
      <c r="A3" s="4" t="s">
        <v>438</v>
      </c>
    </row>
    <row r="4" spans="1:51" ht="30.75" customHeight="1">
      <c r="A4" s="136" t="s">
        <v>412</v>
      </c>
      <c r="B4" s="110" t="s">
        <v>397</v>
      </c>
      <c r="C4"/>
      <c r="D4"/>
      <c r="E4"/>
      <c r="F4"/>
      <c r="G4"/>
      <c r="H4"/>
      <c r="I4"/>
      <c r="J4"/>
      <c r="K4"/>
      <c r="L4"/>
      <c r="M4"/>
      <c r="N4"/>
      <c r="O4"/>
      <c r="P4"/>
      <c r="Q4"/>
      <c r="R4"/>
      <c r="S4"/>
      <c r="T4"/>
      <c r="U4"/>
      <c r="V4"/>
      <c r="W4"/>
      <c r="X4"/>
      <c r="Y4"/>
      <c r="Z4"/>
      <c r="AA4"/>
      <c r="AB4"/>
      <c r="AC4"/>
      <c r="AD4"/>
      <c r="AE4"/>
      <c r="AF4"/>
      <c r="AG4"/>
      <c r="AH4"/>
      <c r="AI4"/>
      <c r="AJ4"/>
      <c r="AK4"/>
      <c r="AL4"/>
      <c r="AM4"/>
      <c r="AN4"/>
      <c r="AO4"/>
      <c r="AP4"/>
      <c r="AQ4"/>
      <c r="AR4"/>
    </row>
    <row r="5" spans="1:51" ht="19.7" customHeight="1">
      <c r="A5" s="76" t="s">
        <v>398</v>
      </c>
      <c r="B5" s="37">
        <v>608</v>
      </c>
      <c r="C5" s="168"/>
      <c r="D5"/>
      <c r="E5"/>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c r="AL5" s="167"/>
      <c r="AM5" s="167"/>
      <c r="AN5" s="167"/>
      <c r="AO5" s="167"/>
      <c r="AP5" s="167"/>
      <c r="AQ5" s="167"/>
      <c r="AR5" s="167"/>
      <c r="AS5" s="167"/>
      <c r="AT5" s="167"/>
      <c r="AU5" s="167"/>
      <c r="AV5" s="167"/>
      <c r="AW5" s="167"/>
      <c r="AX5" s="167"/>
      <c r="AY5" s="167"/>
    </row>
    <row r="6" spans="1:51" ht="19.7" customHeight="1">
      <c r="A6" s="76" t="s">
        <v>399</v>
      </c>
      <c r="B6" s="37">
        <v>100</v>
      </c>
      <c r="C6" s="167"/>
      <c r="D6"/>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65"/>
      <c r="AI6" s="165"/>
      <c r="AJ6" s="165"/>
      <c r="AK6" s="165"/>
      <c r="AL6" s="165"/>
      <c r="AM6" s="165"/>
      <c r="AN6" s="165"/>
      <c r="AO6" s="165"/>
      <c r="AP6" s="165"/>
      <c r="AQ6" s="165"/>
      <c r="AR6" s="165"/>
      <c r="AS6" s="165"/>
      <c r="AT6" s="165"/>
      <c r="AU6" s="165"/>
      <c r="AV6" s="165"/>
      <c r="AW6" s="165"/>
      <c r="AX6" s="165"/>
    </row>
    <row r="7" spans="1:51" ht="19.7" customHeight="1">
      <c r="A7" s="76" t="s">
        <v>400</v>
      </c>
      <c r="B7" s="37">
        <v>100</v>
      </c>
      <c r="C7" s="167"/>
      <c r="D7"/>
      <c r="E7"/>
      <c r="F7" s="39"/>
      <c r="G7" s="164"/>
      <c r="H7"/>
      <c r="I7"/>
      <c r="J7"/>
      <c r="K7"/>
      <c r="L7"/>
      <c r="M7"/>
      <c r="N7"/>
      <c r="O7"/>
      <c r="P7"/>
      <c r="Q7"/>
      <c r="R7"/>
      <c r="S7"/>
      <c r="T7"/>
      <c r="U7"/>
      <c r="V7"/>
      <c r="W7"/>
      <c r="X7"/>
      <c r="Y7"/>
      <c r="Z7"/>
      <c r="AA7"/>
      <c r="AB7"/>
      <c r="AC7"/>
      <c r="AD7"/>
      <c r="AE7"/>
      <c r="AF7"/>
      <c r="AG7"/>
      <c r="AH7"/>
      <c r="AI7"/>
      <c r="AJ7"/>
      <c r="AK7"/>
      <c r="AL7"/>
      <c r="AM7"/>
      <c r="AN7"/>
      <c r="AO7"/>
      <c r="AP7"/>
      <c r="AQ7"/>
      <c r="AR7"/>
    </row>
    <row r="8" spans="1:51" s="3" customFormat="1" ht="19.7" customHeight="1">
      <c r="A8" s="76" t="s">
        <v>401</v>
      </c>
      <c r="B8" s="37">
        <v>100</v>
      </c>
      <c r="C8" s="167"/>
      <c r="D8"/>
      <c r="E8" s="37"/>
      <c r="F8" s="39"/>
      <c r="G8" s="164"/>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row>
    <row r="9" spans="1:51" ht="19.7" customHeight="1">
      <c r="A9" s="76" t="s">
        <v>402</v>
      </c>
      <c r="B9" s="37">
        <v>68</v>
      </c>
      <c r="C9" s="167"/>
      <c r="D9"/>
      <c r="E9" s="37"/>
      <c r="F9" s="39"/>
      <c r="G9" s="164"/>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row>
    <row r="10" spans="1:51" ht="19.7" customHeight="1">
      <c r="A10" s="76" t="s">
        <v>403</v>
      </c>
      <c r="B10" s="37">
        <v>96.9</v>
      </c>
      <c r="C10" s="167"/>
      <c r="D10"/>
      <c r="E10" s="37"/>
      <c r="F10" s="39"/>
      <c r="G10" s="164"/>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row>
    <row r="11" spans="1:51" ht="19.7" customHeight="1">
      <c r="A11" s="76" t="s">
        <v>105</v>
      </c>
      <c r="B11" s="37">
        <v>100</v>
      </c>
      <c r="C11" s="167"/>
      <c r="D11"/>
      <c r="E11" s="37"/>
      <c r="F11" s="39"/>
      <c r="G11" s="164"/>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row>
    <row r="12" spans="1:51" ht="19.7" customHeight="1">
      <c r="A12" s="76" t="s">
        <v>404</v>
      </c>
      <c r="B12" s="37">
        <v>91.7</v>
      </c>
      <c r="C12" s="167"/>
      <c r="D12"/>
      <c r="E12" s="37"/>
      <c r="F12" s="39"/>
      <c r="G12" s="164"/>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row>
    <row r="13" spans="1:51" ht="19.7" customHeight="1">
      <c r="A13" s="76" t="s">
        <v>405</v>
      </c>
      <c r="B13" s="37">
        <v>99.5</v>
      </c>
      <c r="C13" s="167"/>
      <c r="D13"/>
      <c r="E13" s="37"/>
      <c r="F13" s="39"/>
      <c r="G13" s="164"/>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row>
    <row r="14" spans="1:51" ht="19.7" customHeight="1">
      <c r="A14" s="76" t="s">
        <v>406</v>
      </c>
      <c r="B14" s="37">
        <v>20.100000000000001</v>
      </c>
      <c r="C14" s="167"/>
      <c r="D14"/>
      <c r="E14" s="37"/>
      <c r="F14" s="39"/>
      <c r="G14" s="164"/>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row>
    <row r="15" spans="1:51" ht="19.7" customHeight="1">
      <c r="A15" s="76" t="s">
        <v>407</v>
      </c>
      <c r="B15" s="37">
        <v>4</v>
      </c>
      <c r="C15" s="167"/>
      <c r="D15"/>
      <c r="E15" s="37"/>
      <c r="F15" s="39"/>
      <c r="G15" s="164"/>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row>
    <row r="16" spans="1:51" ht="19.7" customHeight="1">
      <c r="A16" s="76" t="s">
        <v>408</v>
      </c>
      <c r="B16" s="37">
        <v>0</v>
      </c>
      <c r="C16" s="167"/>
      <c r="D16"/>
      <c r="E16" s="37"/>
      <c r="F16" s="39"/>
      <c r="G16" s="164"/>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row>
    <row r="17" spans="1:44" ht="19.7" customHeight="1">
      <c r="A17" s="76" t="s">
        <v>409</v>
      </c>
      <c r="B17" s="37">
        <v>74.099999999999994</v>
      </c>
      <c r="C17" s="167"/>
      <c r="D17"/>
      <c r="E17" s="37"/>
      <c r="F17" s="39"/>
      <c r="G17" s="164"/>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row>
    <row r="18" spans="1:44" ht="19.7" customHeight="1">
      <c r="A18" s="76" t="s">
        <v>410</v>
      </c>
      <c r="B18" s="37">
        <v>98.3</v>
      </c>
      <c r="C18" s="167"/>
      <c r="D18"/>
      <c r="E18" s="37"/>
      <c r="F18" s="39"/>
      <c r="G18" s="164"/>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row>
    <row r="19" spans="1:44" ht="19.7" customHeight="1">
      <c r="A19" s="226" t="s">
        <v>411</v>
      </c>
      <c r="B19" s="225">
        <v>100</v>
      </c>
      <c r="C19" s="167"/>
      <c r="D19"/>
      <c r="E19" s="37"/>
      <c r="F19" s="39"/>
      <c r="G19" s="164"/>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row>
    <row r="20" spans="1:44" ht="15">
      <c r="A20" s="10" t="s">
        <v>437</v>
      </c>
      <c r="B20" s="5"/>
      <c r="C20" s="5"/>
      <c r="D20" s="5"/>
      <c r="E20" s="5"/>
      <c r="F20" s="39"/>
      <c r="G20" s="164"/>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row>
    <row r="21" spans="1:44" ht="15">
      <c r="A21" s="237" t="s">
        <v>433</v>
      </c>
      <c r="B21" s="5"/>
      <c r="C21" s="5"/>
      <c r="D21" s="5"/>
      <c r="E21" s="5"/>
      <c r="F21" s="39"/>
      <c r="G21" s="164"/>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row>
    <row r="22" spans="1:44" ht="15">
      <c r="A22" s="10" t="s">
        <v>434</v>
      </c>
      <c r="B22" s="5"/>
      <c r="C22" s="5"/>
      <c r="D22" s="5"/>
      <c r="E22" s="5"/>
      <c r="F22" s="39"/>
      <c r="G22" s="164"/>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row>
    <row r="23" spans="1:44" ht="15">
      <c r="A23" s="10" t="s">
        <v>435</v>
      </c>
      <c r="B23" s="5"/>
      <c r="C23" s="5"/>
      <c r="D23" s="5"/>
      <c r="E23" s="5"/>
      <c r="F23" s="39"/>
      <c r="G23" s="164"/>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row>
    <row r="24" spans="1:44" ht="15">
      <c r="A24" s="10" t="s">
        <v>436</v>
      </c>
      <c r="B24" s="5"/>
      <c r="C24" s="5"/>
      <c r="D24" s="5"/>
      <c r="E24" s="5"/>
      <c r="F24" s="39"/>
      <c r="G24" s="164"/>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row>
    <row r="25" spans="1:44" ht="24.75" customHeight="1">
      <c r="A25" s="59" t="s">
        <v>0</v>
      </c>
    </row>
    <row r="26" spans="1:44">
      <c r="A26" s="59"/>
    </row>
  </sheetData>
  <hyperlinks>
    <hyperlink ref="A25:A26" location="Contents!A1" display="Return to Contents" xr:uid="{3380448B-1087-4B9E-A071-24AD829E7CA2}"/>
    <hyperlink ref="A21" r:id="rId1" xr:uid="{59620624-2959-46B3-966F-3CAF8BA47864}"/>
  </hyperlinks>
  <pageMargins left="0.7" right="0.7" top="0.75" bottom="0.75" header="0.3" footer="0.3"/>
  <pageSetup paperSize="9" orientation="portrait" r:id="rId2"/>
  <tableParts count="1">
    <tablePart r:id="rId3"/>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61E70-D7F3-4764-8A79-44C3E5126105}">
  <sheetPr>
    <tabColor theme="8" tint="0.59999389629810485"/>
    <pageSetUpPr autoPageBreaks="0"/>
  </sheetPr>
  <dimension ref="A1:AW14"/>
  <sheetViews>
    <sheetView showGridLines="0" zoomScaleNormal="100" workbookViewId="0"/>
  </sheetViews>
  <sheetFormatPr defaultColWidth="8.7109375" defaultRowHeight="14.25"/>
  <cols>
    <col min="1" max="3" width="29.5703125" style="1" customWidth="1"/>
    <col min="4" max="42" width="10.140625" style="1" customWidth="1"/>
    <col min="43" max="16384" width="8.7109375" style="1"/>
  </cols>
  <sheetData>
    <row r="1" spans="1:49" ht="15">
      <c r="A1" s="53" t="s">
        <v>396</v>
      </c>
    </row>
    <row r="2" spans="1:49">
      <c r="A2" s="4" t="s">
        <v>330</v>
      </c>
    </row>
    <row r="3" spans="1:49">
      <c r="A3" s="4" t="s">
        <v>168</v>
      </c>
    </row>
    <row r="4" spans="1:49" ht="30.75" customHeight="1">
      <c r="A4" s="244" t="s">
        <v>358</v>
      </c>
      <c r="B4" s="245"/>
      <c r="C4" s="245"/>
      <c r="D4"/>
      <c r="E4"/>
      <c r="F4"/>
      <c r="G4"/>
      <c r="H4"/>
      <c r="I4"/>
      <c r="J4"/>
      <c r="K4"/>
      <c r="L4"/>
      <c r="M4"/>
      <c r="N4"/>
      <c r="O4"/>
      <c r="P4"/>
      <c r="Q4"/>
      <c r="R4"/>
      <c r="S4"/>
      <c r="T4"/>
      <c r="U4"/>
      <c r="V4"/>
      <c r="W4"/>
      <c r="X4"/>
      <c r="Y4"/>
      <c r="Z4"/>
      <c r="AA4"/>
      <c r="AB4"/>
      <c r="AC4"/>
      <c r="AD4"/>
      <c r="AE4"/>
      <c r="AF4"/>
      <c r="AG4"/>
      <c r="AH4"/>
      <c r="AI4"/>
      <c r="AJ4"/>
      <c r="AK4"/>
      <c r="AL4"/>
      <c r="AM4"/>
      <c r="AN4"/>
      <c r="AO4"/>
      <c r="AP4"/>
    </row>
    <row r="5" spans="1:49" ht="29.25">
      <c r="A5" s="227" t="s">
        <v>378</v>
      </c>
      <c r="B5" s="228" t="s">
        <v>385</v>
      </c>
      <c r="C5" s="228" t="s">
        <v>391</v>
      </c>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c r="AL5" s="167"/>
      <c r="AM5" s="167"/>
      <c r="AN5" s="167"/>
      <c r="AO5" s="167"/>
      <c r="AP5" s="167"/>
      <c r="AQ5" s="167"/>
      <c r="AR5" s="167"/>
      <c r="AS5" s="167"/>
      <c r="AT5" s="167"/>
      <c r="AU5" s="167"/>
      <c r="AV5" s="167"/>
      <c r="AW5" s="167"/>
    </row>
    <row r="6" spans="1:49" ht="18.75" customHeight="1">
      <c r="A6" s="227" t="s">
        <v>379</v>
      </c>
      <c r="B6" s="228" t="s">
        <v>386</v>
      </c>
      <c r="C6" s="229" t="s">
        <v>392</v>
      </c>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65"/>
      <c r="AI6" s="165"/>
      <c r="AJ6" s="165"/>
      <c r="AK6" s="165"/>
      <c r="AL6" s="165"/>
      <c r="AM6" s="165"/>
      <c r="AN6" s="165"/>
      <c r="AO6" s="165"/>
      <c r="AP6" s="165"/>
      <c r="AQ6" s="165"/>
      <c r="AR6" s="165"/>
      <c r="AS6" s="165"/>
      <c r="AT6" s="165"/>
      <c r="AU6" s="165"/>
      <c r="AV6" s="165"/>
    </row>
    <row r="7" spans="1:49" ht="18.75" customHeight="1">
      <c r="A7" s="227" t="s">
        <v>380</v>
      </c>
      <c r="B7" s="228" t="s">
        <v>387</v>
      </c>
      <c r="C7" s="228" t="s">
        <v>393</v>
      </c>
      <c r="D7" s="39"/>
      <c r="E7" s="164"/>
      <c r="F7"/>
      <c r="G7"/>
      <c r="H7"/>
      <c r="I7"/>
      <c r="J7"/>
      <c r="K7"/>
      <c r="L7"/>
      <c r="M7"/>
      <c r="N7"/>
      <c r="O7"/>
      <c r="P7"/>
      <c r="Q7"/>
      <c r="R7"/>
      <c r="S7"/>
      <c r="T7"/>
      <c r="U7"/>
      <c r="V7"/>
      <c r="W7"/>
      <c r="X7"/>
      <c r="Y7"/>
      <c r="Z7"/>
      <c r="AA7"/>
      <c r="AB7"/>
      <c r="AC7"/>
      <c r="AD7"/>
      <c r="AE7"/>
      <c r="AF7"/>
      <c r="AG7"/>
      <c r="AH7"/>
      <c r="AI7"/>
      <c r="AJ7"/>
      <c r="AK7"/>
      <c r="AL7"/>
      <c r="AM7"/>
      <c r="AN7"/>
      <c r="AO7"/>
      <c r="AP7"/>
    </row>
    <row r="8" spans="1:49" s="3" customFormat="1" ht="21.75" customHeight="1">
      <c r="A8" s="227" t="s">
        <v>381</v>
      </c>
      <c r="B8" s="228" t="s">
        <v>388</v>
      </c>
      <c r="C8" s="230" t="s">
        <v>394</v>
      </c>
      <c r="D8" s="39"/>
      <c r="E8" s="164"/>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row>
    <row r="9" spans="1:49" ht="29.25">
      <c r="A9" s="227" t="s">
        <v>382</v>
      </c>
      <c r="B9" s="228" t="s">
        <v>389</v>
      </c>
      <c r="C9" s="230" t="s">
        <v>395</v>
      </c>
      <c r="D9" s="39"/>
      <c r="E9" s="164"/>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row>
    <row r="10" spans="1:49" ht="29.25">
      <c r="A10" s="227" t="s">
        <v>383</v>
      </c>
      <c r="B10" s="228" t="s">
        <v>390</v>
      </c>
      <c r="C10" s="230"/>
      <c r="D10" s="39"/>
      <c r="E10" s="164"/>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row>
    <row r="11" spans="1:49" ht="28.5">
      <c r="A11" s="231" t="s">
        <v>384</v>
      </c>
      <c r="B11" s="232"/>
      <c r="C11" s="233"/>
      <c r="D11" s="39"/>
      <c r="E11" s="164"/>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row>
    <row r="12" spans="1:49" ht="15">
      <c r="A12" s="10" t="s">
        <v>57</v>
      </c>
      <c r="B12" s="5"/>
      <c r="C12" s="5"/>
      <c r="D12" s="39"/>
      <c r="E12" s="164"/>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row>
    <row r="13" spans="1:49" ht="24.75" customHeight="1">
      <c r="A13" s="59" t="s">
        <v>0</v>
      </c>
    </row>
    <row r="14" spans="1:49">
      <c r="A14" s="59"/>
    </row>
  </sheetData>
  <mergeCells count="1">
    <mergeCell ref="A4:C4"/>
  </mergeCells>
  <hyperlinks>
    <hyperlink ref="A13:A14" location="Contents!A1" display="Return to Contents" xr:uid="{5BA605B4-F2D9-46C1-A70C-C0EEE3CB4740}"/>
  </hyperlinks>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EEF77-2E01-42A3-92D7-029121EB7703}">
  <sheetPr>
    <tabColor theme="8" tint="0.59999389629810485"/>
  </sheetPr>
  <dimension ref="A1:C19"/>
  <sheetViews>
    <sheetView zoomScaleNormal="100" workbookViewId="0"/>
  </sheetViews>
  <sheetFormatPr defaultColWidth="8.7109375" defaultRowHeight="14.25"/>
  <cols>
    <col min="1" max="1" width="33.28515625" style="1" customWidth="1"/>
    <col min="2" max="2" width="32.7109375" style="1" customWidth="1"/>
    <col min="3" max="3" width="41.7109375" style="1" customWidth="1"/>
    <col min="4" max="16384" width="8.7109375" style="1"/>
  </cols>
  <sheetData>
    <row r="1" spans="1:3" ht="15">
      <c r="A1" s="2" t="s">
        <v>425</v>
      </c>
    </row>
    <row r="2" spans="1:3" ht="12.2" customHeight="1">
      <c r="A2" s="4" t="s">
        <v>305</v>
      </c>
    </row>
    <row r="3" spans="1:3" ht="12.2" customHeight="1" thickBot="1">
      <c r="A3" s="4" t="s">
        <v>348</v>
      </c>
    </row>
    <row r="4" spans="1:3" ht="26.45" customHeight="1">
      <c r="A4" s="218" t="s">
        <v>349</v>
      </c>
      <c r="B4" s="219" t="s">
        <v>350</v>
      </c>
      <c r="C4" s="220" t="s">
        <v>351</v>
      </c>
    </row>
    <row r="5" spans="1:3" ht="26.45" customHeight="1">
      <c r="A5" s="221" t="s">
        <v>352</v>
      </c>
      <c r="B5" s="222" t="s">
        <v>353</v>
      </c>
      <c r="C5" s="223" t="s">
        <v>353</v>
      </c>
    </row>
    <row r="6" spans="1:3" ht="29.25" thickBot="1">
      <c r="A6" s="192" t="s">
        <v>105</v>
      </c>
      <c r="B6" s="55" t="s">
        <v>354</v>
      </c>
      <c r="C6" s="55" t="s">
        <v>372</v>
      </c>
    </row>
    <row r="7" spans="1:3" ht="29.25" thickBot="1">
      <c r="A7" s="224" t="s">
        <v>355</v>
      </c>
      <c r="B7" s="224" t="s">
        <v>356</v>
      </c>
      <c r="C7" s="224" t="s">
        <v>372</v>
      </c>
    </row>
    <row r="8" spans="1:3" ht="29.25" thickBot="1">
      <c r="A8" s="192" t="s">
        <v>357</v>
      </c>
      <c r="B8" s="55" t="s">
        <v>358</v>
      </c>
      <c r="C8" s="55" t="s">
        <v>372</v>
      </c>
    </row>
    <row r="9" spans="1:3" ht="29.25" thickBot="1">
      <c r="A9" s="224" t="s">
        <v>103</v>
      </c>
      <c r="B9" s="224" t="s">
        <v>359</v>
      </c>
      <c r="C9" s="224" t="s">
        <v>373</v>
      </c>
    </row>
    <row r="10" spans="1:3">
      <c r="A10" s="221" t="s">
        <v>360</v>
      </c>
      <c r="B10" s="222" t="s">
        <v>353</v>
      </c>
      <c r="C10" s="223" t="s">
        <v>353</v>
      </c>
    </row>
    <row r="11" spans="1:3" ht="29.25" thickBot="1">
      <c r="A11" s="192" t="s">
        <v>361</v>
      </c>
      <c r="B11" s="55" t="s">
        <v>374</v>
      </c>
      <c r="C11" s="55" t="s">
        <v>377</v>
      </c>
    </row>
    <row r="12" spans="1:3" ht="15" thickBot="1">
      <c r="A12" s="224" t="s">
        <v>375</v>
      </c>
      <c r="B12" s="224" t="s">
        <v>376</v>
      </c>
      <c r="C12" s="224" t="s">
        <v>377</v>
      </c>
    </row>
    <row r="13" spans="1:3" ht="29.25" thickBot="1">
      <c r="A13" s="192" t="s">
        <v>362</v>
      </c>
      <c r="B13" s="55" t="s">
        <v>363</v>
      </c>
      <c r="C13" s="55" t="s">
        <v>377</v>
      </c>
    </row>
    <row r="14" spans="1:3" ht="43.5" thickBot="1">
      <c r="A14" s="224" t="s">
        <v>364</v>
      </c>
      <c r="B14" s="224" t="s">
        <v>365</v>
      </c>
      <c r="C14" s="224" t="s">
        <v>377</v>
      </c>
    </row>
    <row r="15" spans="1:3" ht="43.5" thickBot="1">
      <c r="A15" s="192" t="s">
        <v>366</v>
      </c>
      <c r="B15" s="55" t="s">
        <v>367</v>
      </c>
      <c r="C15" s="55" t="s">
        <v>377</v>
      </c>
    </row>
    <row r="16" spans="1:3" ht="29.25" thickBot="1">
      <c r="A16" s="224" t="s">
        <v>368</v>
      </c>
      <c r="B16" s="224" t="s">
        <v>369</v>
      </c>
      <c r="C16" s="224" t="s">
        <v>377</v>
      </c>
    </row>
    <row r="17" spans="1:3" ht="29.25" thickBot="1">
      <c r="A17" s="192" t="s">
        <v>370</v>
      </c>
      <c r="B17" s="55" t="s">
        <v>371</v>
      </c>
      <c r="C17" s="55" t="s">
        <v>377</v>
      </c>
    </row>
    <row r="18" spans="1:3">
      <c r="A18" s="4" t="s">
        <v>57</v>
      </c>
    </row>
    <row r="19" spans="1:3">
      <c r="A19" s="189" t="s">
        <v>0</v>
      </c>
      <c r="B19" s="188"/>
    </row>
  </sheetData>
  <hyperlinks>
    <hyperlink ref="A19" location="Contents!A1" display="Return to Contents" xr:uid="{1B768712-E8B8-419D-9B0F-D15A47D0DEC0}"/>
  </hyperlinks>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etadata xmlns="http://www.objective.com/ecm/document/metadata/53D26341A57B383EE0540010E0463CCA" version="1.0.0">
  <systemFields>
    <field name="Objective-Id">
      <value order="0">A42980778</value>
    </field>
    <field name="Objective-Title">
      <value order="0">FSR  Spreadsheet - Charts and tables - March 2023</value>
    </field>
    <field name="Objective-Description">
      <value order="0"/>
    </field>
    <field name="Objective-CreationStamp">
      <value order="0">2023-03-20T10:14:15Z</value>
    </field>
    <field name="Objective-IsApproved">
      <value order="0">false</value>
    </field>
    <field name="Objective-IsPublished">
      <value order="0">true</value>
    </field>
    <field name="Objective-DatePublished">
      <value order="0">2023-03-21T17:23:14Z</value>
    </field>
    <field name="Objective-ModificationStamp">
      <value order="0">2023-03-21T17:23:14Z</value>
    </field>
    <field name="Objective-Owner">
      <value order="0">Kestner, Anthony (U451350)</value>
    </field>
    <field name="Objective-Path">
      <value order="0">Objective Global Folder:Scottish Fiscal Commission File Plan:Economics and finance:Public finance:Public finance - financial management:Research and analysis: Public finance - financial management (Scottish Fiscal Commission):Scottish Fiscal Commission: Fiscal Sustainability Report March 2023: Advice and Policy: 2022-2027</value>
    </field>
    <field name="Objective-Parent">
      <value order="0">Scottish Fiscal Commission: Fiscal Sustainability Report March 2023: Advice and Policy: 2022-2027</value>
    </field>
    <field name="Objective-State">
      <value order="0">Published</value>
    </field>
    <field name="Objective-VersionId">
      <value order="0">vA64116950</value>
    </field>
    <field name="Objective-Version">
      <value order="0">2.0</value>
    </field>
    <field name="Objective-VersionNumber">
      <value order="0">21</value>
    </field>
    <field name="Objective-VersionComment">
      <value order="0">FINAL VERSION FOR PUBLICATION</value>
    </field>
    <field name="Objective-FileNumber">
      <value order="0">POL/38919</value>
    </field>
    <field name="Objective-Classification">
      <value order="0">OFFICIAL</value>
    </field>
    <field name="Objective-Caveats">
      <value order="0">Caveat for access to Scottish Fiscal Commission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AEAAF561F9ADB4885727C079A5DAC85" ma:contentTypeVersion="12" ma:contentTypeDescription="Create a new document." ma:contentTypeScope="" ma:versionID="e9e40ae93763d128862131391bc9d5e2">
  <xsd:schema xmlns:xsd="http://www.w3.org/2001/XMLSchema" xmlns:xs="http://www.w3.org/2001/XMLSchema" xmlns:p="http://schemas.microsoft.com/office/2006/metadata/properties" xmlns:ns2="647419e5-caa0-404b-a032-241ffc586054" xmlns:ns3="b29fce08-7649-4bd2-a5e7-3d93270eea8a" targetNamespace="http://schemas.microsoft.com/office/2006/metadata/properties" ma:root="true" ma:fieldsID="0a0d0f47153820b093c19c191ba8a406" ns2:_="" ns3:_="">
    <xsd:import namespace="647419e5-caa0-404b-a032-241ffc586054"/>
    <xsd:import namespace="b29fce08-7649-4bd2-a5e7-3d93270eea8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7419e5-caa0-404b-a032-241ffc5860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694d5e3d-88e3-4c55-b684-1c81dd55b717"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29fce08-7649-4bd2-a5e7-3d93270eea8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4fd68f71-7000-47c4-910d-46544031a691}" ma:internalName="TaxCatchAll" ma:showField="CatchAllData" ma:web="b29fce08-7649-4bd2-a5e7-3d93270eea8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647419e5-caa0-404b-a032-241ffc586054">
      <Terms xmlns="http://schemas.microsoft.com/office/infopath/2007/PartnerControls"/>
    </lcf76f155ced4ddcb4097134ff3c332f>
    <TaxCatchAll xmlns="b29fce08-7649-4bd2-a5e7-3d93270eea8a" xsi:nil="true"/>
  </documentManagement>
</p:properties>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customXml/itemProps2.xml><?xml version="1.0" encoding="utf-8"?>
<ds:datastoreItem xmlns:ds="http://schemas.openxmlformats.org/officeDocument/2006/customXml" ds:itemID="{DC7ACDDB-55E8-46C0-B23E-36EAEBE130B2}">
  <ds:schemaRefs>
    <ds:schemaRef ds:uri="http://schemas.microsoft.com/sharepoint/v3/contenttype/forms"/>
  </ds:schemaRefs>
</ds:datastoreItem>
</file>

<file path=customXml/itemProps3.xml><?xml version="1.0" encoding="utf-8"?>
<ds:datastoreItem xmlns:ds="http://schemas.openxmlformats.org/officeDocument/2006/customXml" ds:itemID="{06CBC242-33B9-4B55-8FB5-B68AA9A835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7419e5-caa0-404b-a032-241ffc586054"/>
    <ds:schemaRef ds:uri="b29fce08-7649-4bd2-a5e7-3d93270eea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E0C0EBB-470A-4FA2-93BF-C0BC01DF9AA0}">
  <ds:schemaRefs>
    <ds:schemaRef ds:uri="http://purl.org/dc/terms/"/>
    <ds:schemaRef ds:uri="647419e5-caa0-404b-a032-241ffc586054"/>
    <ds:schemaRef ds:uri="http://purl.org/dc/dcmitype/"/>
    <ds:schemaRef ds:uri="http://schemas.microsoft.com/office/2006/documentManagement/types"/>
    <ds:schemaRef ds:uri="http://purl.org/dc/elements/1.1/"/>
    <ds:schemaRef ds:uri="http://schemas.microsoft.com/office/2006/metadata/properties"/>
    <ds:schemaRef ds:uri="b29fce08-7649-4bd2-a5e7-3d93270eea8a"/>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53</vt:i4>
      </vt:variant>
      <vt:variant>
        <vt:lpstr>Named Ranges</vt:lpstr>
      </vt:variant>
      <vt:variant>
        <vt:i4>3</vt:i4>
      </vt:variant>
    </vt:vector>
  </HeadingPairs>
  <TitlesOfParts>
    <vt:vector size="56" baseType="lpstr">
      <vt:lpstr>Contents</vt:lpstr>
      <vt:lpstr>Summary</vt:lpstr>
      <vt:lpstr>Figure 1</vt:lpstr>
      <vt:lpstr>Figure 2</vt:lpstr>
      <vt:lpstr>Figure 3</vt:lpstr>
      <vt:lpstr>Figure 4</vt:lpstr>
      <vt:lpstr>Figure 5</vt:lpstr>
      <vt:lpstr>Introduction</vt:lpstr>
      <vt:lpstr>Figure 1.1</vt:lpstr>
      <vt:lpstr>Economy and Demographic</vt:lpstr>
      <vt:lpstr>Figure 2.1</vt:lpstr>
      <vt:lpstr>Figure 2.2</vt:lpstr>
      <vt:lpstr>Figure 2.3</vt:lpstr>
      <vt:lpstr>Figure 2.4</vt:lpstr>
      <vt:lpstr>Figure 2.5</vt:lpstr>
      <vt:lpstr>Figure 2.6</vt:lpstr>
      <vt:lpstr>Spending projections</vt:lpstr>
      <vt:lpstr>Figure 3.1</vt:lpstr>
      <vt:lpstr>Figure 3.2</vt:lpstr>
      <vt:lpstr>Figure 3.3</vt:lpstr>
      <vt:lpstr>Figure 3.4</vt:lpstr>
      <vt:lpstr>Figure 3.5</vt:lpstr>
      <vt:lpstr>Figure 3.6</vt:lpstr>
      <vt:lpstr>Figure 3.7</vt:lpstr>
      <vt:lpstr>Figure 3.8</vt:lpstr>
      <vt:lpstr>Figure 3.9</vt:lpstr>
      <vt:lpstr>Figure 3.10</vt:lpstr>
      <vt:lpstr>Figure 3.11</vt:lpstr>
      <vt:lpstr>Funding projections</vt:lpstr>
      <vt:lpstr>Figure 4.1</vt:lpstr>
      <vt:lpstr>Figure 4.2</vt:lpstr>
      <vt:lpstr>Figure 4.3</vt:lpstr>
      <vt:lpstr>Figure 4.4</vt:lpstr>
      <vt:lpstr>Figure 4.5</vt:lpstr>
      <vt:lpstr>Figure XX</vt:lpstr>
      <vt:lpstr>Figure 4.6</vt:lpstr>
      <vt:lpstr>Figure 4.7</vt:lpstr>
      <vt:lpstr>Figure 4.8</vt:lpstr>
      <vt:lpstr>Fiscal sustainability</vt:lpstr>
      <vt:lpstr>Figure 5.1</vt:lpstr>
      <vt:lpstr>Figure 5.2</vt:lpstr>
      <vt:lpstr>Figure 5.3</vt:lpstr>
      <vt:lpstr>Figure 5.4</vt:lpstr>
      <vt:lpstr>Figure 5.5</vt:lpstr>
      <vt:lpstr>Annex A</vt:lpstr>
      <vt:lpstr>Figure A.1</vt:lpstr>
      <vt:lpstr>Figure A.2</vt:lpstr>
      <vt:lpstr>Figure A.3</vt:lpstr>
      <vt:lpstr>Figure A.4</vt:lpstr>
      <vt:lpstr>Figure A.5</vt:lpstr>
      <vt:lpstr>Figure A.6</vt:lpstr>
      <vt:lpstr>Figure A.7</vt:lpstr>
      <vt:lpstr>Figure A.8</vt:lpstr>
      <vt:lpstr>'Figure 5'!_GoBack</vt:lpstr>
      <vt:lpstr>'Figure 5.2'!_GoBack</vt:lpstr>
      <vt:lpstr>'Figure 5.5'!Print_Area</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U445289</dc:creator>
  <cp:lastModifiedBy>U446222</cp:lastModifiedBy>
  <dcterms:created xsi:type="dcterms:W3CDTF">2020-04-02T13:20:57Z</dcterms:created>
  <dcterms:modified xsi:type="dcterms:W3CDTF">2023-03-21T17:29:47Z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A42980778</vt:lpwstr>
  </property>
  <property fmtid="{D5CDD505-2E9C-101B-9397-08002B2CF9AE}" pid="4" name="Objective-Title">
    <vt:lpwstr>FSR  Spreadsheet - Charts and tables - March 2023</vt:lpwstr>
  </property>
  <property fmtid="{D5CDD505-2E9C-101B-9397-08002B2CF9AE}" pid="5" name="Objective-Description">
    <vt:lpwstr/>
  </property>
  <property fmtid="{D5CDD505-2E9C-101B-9397-08002B2CF9AE}" pid="6" name="Objective-CreationStamp">
    <vt:filetime>2023-03-20T10:14:15Z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2023-03-21T17:23:14Z</vt:filetime>
  </property>
  <property fmtid="{D5CDD505-2E9C-101B-9397-08002B2CF9AE}" pid="10" name="Objective-ModificationStamp">
    <vt:filetime>2023-03-21T17:23:14Z</vt:filetime>
  </property>
  <property fmtid="{D5CDD505-2E9C-101B-9397-08002B2CF9AE}" pid="11" name="Objective-Owner">
    <vt:lpwstr>Kestner, Anthony (U451350)</vt:lpwstr>
  </property>
  <property fmtid="{D5CDD505-2E9C-101B-9397-08002B2CF9AE}" pid="12" name="Objective-Path">
    <vt:lpwstr>Objective Global Folder:Scottish Fiscal Commission File Plan:Economics and finance:Public finance:Public finance - financial management:Research and analysis: Public finance - financial management (Scottish Fiscal Commission):Scottish Fiscal Commission: Fiscal Sustainability Report March 2023: Advice and Policy: 2022-2027</vt:lpwstr>
  </property>
  <property fmtid="{D5CDD505-2E9C-101B-9397-08002B2CF9AE}" pid="13" name="Objective-Parent">
    <vt:lpwstr>Scottish Fiscal Commission: Fiscal Sustainability Report March 2023: Advice and Policy: 2022-2027</vt:lpwstr>
  </property>
  <property fmtid="{D5CDD505-2E9C-101B-9397-08002B2CF9AE}" pid="14" name="Objective-State">
    <vt:lpwstr>Published</vt:lpwstr>
  </property>
  <property fmtid="{D5CDD505-2E9C-101B-9397-08002B2CF9AE}" pid="15" name="Objective-VersionId">
    <vt:lpwstr>vA64116950</vt:lpwstr>
  </property>
  <property fmtid="{D5CDD505-2E9C-101B-9397-08002B2CF9AE}" pid="16" name="Objective-Version">
    <vt:lpwstr>2.0</vt:lpwstr>
  </property>
  <property fmtid="{D5CDD505-2E9C-101B-9397-08002B2CF9AE}" pid="17" name="Objective-VersionNumber">
    <vt:r8>21</vt:r8>
  </property>
  <property fmtid="{D5CDD505-2E9C-101B-9397-08002B2CF9AE}" pid="18" name="Objective-VersionComment">
    <vt:lpwstr>FINAL VERSION FOR PUBLICATION</vt:lpwstr>
  </property>
  <property fmtid="{D5CDD505-2E9C-101B-9397-08002B2CF9AE}" pid="19" name="Objective-FileNumber">
    <vt:lpwstr>POL/38919</vt:lpwstr>
  </property>
  <property fmtid="{D5CDD505-2E9C-101B-9397-08002B2CF9AE}" pid="20" name="Objective-Classification">
    <vt:lpwstr>OFFICIAL</vt:lpwstr>
  </property>
  <property fmtid="{D5CDD505-2E9C-101B-9397-08002B2CF9AE}" pid="21" name="Objective-Caveats">
    <vt:lpwstr>Caveat for access to Scottish Fiscal Commission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y fmtid="{D5CDD505-2E9C-101B-9397-08002B2CF9AE}" pid="29" name="ContentTypeId">
    <vt:lpwstr>0x0101006AEAAF561F9ADB4885727C079A5DAC85</vt:lpwstr>
  </property>
  <property fmtid="{D5CDD505-2E9C-101B-9397-08002B2CF9AE}" pid="30" name="MediaServiceImageTags">
    <vt:lpwstr/>
  </property>
</Properties>
</file>